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24226"/>
  <mc:AlternateContent xmlns:mc="http://schemas.openxmlformats.org/markup-compatibility/2006">
    <mc:Choice Requires="x15">
      <x15ac:absPath xmlns:x15ac="http://schemas.microsoft.com/office/spreadsheetml/2010/11/ac" url="C:\Users\anima\OneDrive\Desktop\Models\eps-brazil-cpl2\InputData\trans\BNVFE\"/>
    </mc:Choice>
  </mc:AlternateContent>
  <xr:revisionPtr revIDLastSave="0" documentId="13_ncr:1_{552FD3AF-8034-4487-A304-913031473FD8}" xr6:coauthVersionLast="47" xr6:coauthVersionMax="47" xr10:uidLastSave="{00000000-0000-0000-0000-000000000000}"/>
  <bookViews>
    <workbookView xWindow="-98" yWindow="-98" windowWidth="21795" windowHeight="12975" firstSheet="16" activeTab="19"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7" i="2" l="1"/>
  <c r="AF8" i="2"/>
  <c r="BG17" i="25"/>
  <c r="BG20" i="25"/>
  <c r="BG21" i="25"/>
  <c r="BG22" i="25"/>
  <c r="BG23" i="25"/>
  <c r="BG24" i="25"/>
  <c r="BG25" i="25"/>
  <c r="BG27" i="25"/>
  <c r="BG28" i="25"/>
  <c r="BG29" i="25"/>
  <c r="BG30" i="25"/>
  <c r="BG31" i="25"/>
  <c r="BG33" i="25"/>
  <c r="BG34" i="25"/>
  <c r="BG37" i="25"/>
  <c r="BG38" i="25"/>
  <c r="BG40" i="25"/>
  <c r="BG42" i="25"/>
  <c r="BG43" i="25"/>
  <c r="BG44" i="25"/>
  <c r="BG45" i="25"/>
  <c r="BG47" i="25"/>
  <c r="BG48" i="25"/>
  <c r="BG49" i="25"/>
  <c r="BG50" i="25"/>
  <c r="BG51" i="25"/>
  <c r="BG53" i="25"/>
  <c r="BG54" i="25"/>
  <c r="BG55" i="25"/>
  <c r="BG56" i="25"/>
  <c r="BG57" i="25"/>
  <c r="BG58" i="25"/>
  <c r="BG59" i="25"/>
  <c r="BG60" i="25"/>
  <c r="BG18" i="25"/>
  <c r="BG18" i="26"/>
  <c r="BG17" i="26"/>
  <c r="BG19" i="26"/>
  <c r="BG21" i="26"/>
  <c r="BG22" i="26"/>
  <c r="BG23" i="26"/>
  <c r="BG24" i="26"/>
  <c r="BG25" i="26"/>
  <c r="BG26" i="26"/>
  <c r="BG28" i="26"/>
  <c r="BG29" i="26"/>
  <c r="BG30" i="26"/>
  <c r="BG31" i="26"/>
  <c r="BG32" i="26"/>
  <c r="BG34" i="26"/>
  <c r="BG35" i="26"/>
  <c r="BG36" i="26"/>
  <c r="BG37" i="26"/>
  <c r="BG40" i="26"/>
  <c r="BG41" i="26"/>
  <c r="BG42" i="26"/>
  <c r="BG43" i="26"/>
  <c r="BG44" i="26"/>
  <c r="BG46" i="26"/>
  <c r="BG47" i="26"/>
  <c r="BG48" i="26"/>
  <c r="BG49" i="26"/>
  <c r="BG50" i="26"/>
  <c r="BG51" i="26"/>
  <c r="BG52" i="26"/>
  <c r="BG53" i="26"/>
  <c r="BG54" i="26"/>
  <c r="BG55" i="26"/>
  <c r="BG57" i="26"/>
  <c r="BG58" i="26"/>
  <c r="BG59" i="26"/>
  <c r="BG60" i="26"/>
  <c r="BG61" i="26"/>
  <c r="BG62" i="26"/>
  <c r="BG65" i="26"/>
  <c r="BG66" i="26"/>
  <c r="BG67" i="26"/>
  <c r="BG68" i="26"/>
  <c r="BG69" i="26"/>
  <c r="BG70" i="26"/>
  <c r="BG71" i="26"/>
  <c r="BG72" i="26"/>
  <c r="BG73" i="26"/>
  <c r="BG74" i="26"/>
  <c r="BG76" i="26"/>
  <c r="BG16" i="27"/>
  <c r="BG17" i="27"/>
  <c r="BG18" i="27"/>
  <c r="BG19" i="27"/>
  <c r="BG20" i="27"/>
  <c r="BG21" i="27"/>
  <c r="BG22" i="27"/>
  <c r="BG23" i="27"/>
  <c r="BG24" i="27"/>
  <c r="BG25" i="27"/>
  <c r="BG26" i="27"/>
  <c r="BG27" i="27"/>
  <c r="BG28" i="27"/>
  <c r="BG29" i="27"/>
  <c r="BG31" i="27"/>
  <c r="BG32" i="27"/>
  <c r="BG33" i="27"/>
  <c r="BG34" i="27"/>
  <c r="BG35" i="27"/>
  <c r="BG36" i="27"/>
  <c r="BG37" i="27"/>
  <c r="BG38" i="27"/>
  <c r="BG39" i="27"/>
  <c r="BG40" i="27"/>
  <c r="BG43" i="27"/>
  <c r="BG44" i="27"/>
  <c r="BG45" i="27"/>
  <c r="BG46" i="27"/>
  <c r="BG48" i="27"/>
  <c r="BG49" i="27"/>
  <c r="BG50" i="27"/>
  <c r="BG51" i="27"/>
  <c r="BG53" i="27"/>
  <c r="BG54" i="27"/>
  <c r="BG55" i="27"/>
  <c r="BG56" i="27"/>
  <c r="BG57" i="27"/>
  <c r="BG58" i="27"/>
  <c r="BG59" i="27"/>
  <c r="BG60" i="27"/>
  <c r="BG61" i="27"/>
  <c r="BG62" i="27"/>
  <c r="BG63" i="27"/>
  <c r="BG64" i="27"/>
  <c r="BG65" i="27"/>
  <c r="BG66" i="27"/>
  <c r="BG67" i="27"/>
  <c r="BG68" i="27"/>
  <c r="BG69" i="27"/>
  <c r="BG70" i="27"/>
  <c r="BG73" i="27"/>
  <c r="BG78" i="27"/>
  <c r="BG79" i="27"/>
  <c r="BG81" i="27"/>
  <c r="BG82" i="27"/>
  <c r="BG83" i="27"/>
  <c r="BG86" i="27"/>
  <c r="BG87" i="27"/>
  <c r="BG88" i="27"/>
  <c r="BG89" i="27"/>
  <c r="BG92" i="27"/>
  <c r="BG93" i="27"/>
  <c r="BG94" i="27"/>
  <c r="BG95" i="27"/>
  <c r="BG96" i="27"/>
  <c r="BG99" i="27"/>
  <c r="BG100" i="27"/>
  <c r="BG101" i="27"/>
  <c r="BG102" i="27"/>
  <c r="BG103" i="27"/>
  <c r="BG104" i="27"/>
  <c r="BG15" i="27"/>
  <c r="BF18" i="21"/>
  <c r="BF31" i="21"/>
  <c r="BF32" i="21"/>
  <c r="BF33" i="21"/>
  <c r="BF34" i="21"/>
  <c r="BF35" i="21"/>
  <c r="BF36" i="21"/>
  <c r="BF37" i="21"/>
  <c r="BF38" i="21"/>
  <c r="BF39" i="21"/>
  <c r="BF40" i="21"/>
  <c r="BF41" i="21"/>
  <c r="BF42" i="21"/>
  <c r="BF43" i="21"/>
  <c r="BF44" i="21"/>
  <c r="BF45" i="21"/>
  <c r="BF46" i="21"/>
  <c r="BF47" i="21"/>
  <c r="BF48" i="21"/>
  <c r="BF49" i="21"/>
  <c r="BF50" i="21"/>
  <c r="BF51" i="21"/>
  <c r="BF52" i="21"/>
  <c r="BF53" i="21"/>
  <c r="BF55" i="21"/>
  <c r="BF56" i="21"/>
  <c r="BF57" i="21"/>
  <c r="BF58" i="21"/>
  <c r="BF59" i="21"/>
  <c r="BF60" i="21"/>
  <c r="BF61" i="21"/>
  <c r="BF62" i="21"/>
  <c r="BF63" i="21"/>
  <c r="BF65" i="21"/>
  <c r="BF66" i="21"/>
  <c r="BF67" i="21"/>
  <c r="BF68" i="21"/>
  <c r="BF69" i="21"/>
  <c r="BF19" i="21"/>
  <c r="BF20" i="21"/>
  <c r="BF21" i="21"/>
  <c r="BF22" i="21"/>
  <c r="BF23" i="21"/>
  <c r="BF24" i="21"/>
  <c r="BF25" i="21"/>
  <c r="BF26" i="21"/>
  <c r="BF27" i="21"/>
  <c r="BF28" i="21"/>
  <c r="BF29" i="21"/>
  <c r="BF17" i="21"/>
  <c r="BD18" i="32"/>
  <c r="BD23" i="32"/>
  <c r="BD19" i="32"/>
  <c r="BD20" i="32"/>
  <c r="BD22" i="32"/>
  <c r="BD25" i="32"/>
  <c r="BD27" i="32"/>
  <c r="BD28" i="32"/>
  <c r="BD32" i="32"/>
  <c r="BD33" i="32"/>
  <c r="BD34" i="32"/>
  <c r="BD35" i="32"/>
  <c r="BD36" i="32"/>
  <c r="BD37" i="32"/>
  <c r="BD38" i="32"/>
  <c r="BD39" i="32"/>
  <c r="BD40" i="32"/>
  <c r="BD41" i="32"/>
  <c r="BD42" i="32"/>
  <c r="BD43" i="32"/>
  <c r="BD44" i="32"/>
  <c r="BD45" i="32"/>
  <c r="BD46" i="32"/>
  <c r="BD47" i="32"/>
  <c r="BD49" i="32"/>
  <c r="BD51" i="32"/>
  <c r="BD52" i="32"/>
  <c r="BD56" i="32"/>
  <c r="BD57" i="32"/>
  <c r="BD58" i="32"/>
  <c r="BD59" i="32"/>
  <c r="BD60" i="32"/>
  <c r="BD61" i="32"/>
  <c r="BD62" i="32"/>
  <c r="BD63" i="32"/>
  <c r="BD64" i="32"/>
  <c r="BD65" i="32"/>
  <c r="BD66" i="32"/>
  <c r="BD67" i="32"/>
  <c r="BD68" i="32"/>
  <c r="BD69" i="32"/>
  <c r="BD72" i="32"/>
  <c r="BD73" i="32"/>
  <c r="BD74" i="32"/>
  <c r="BD75" i="32"/>
  <c r="BD76" i="32"/>
  <c r="BD77" i="32"/>
  <c r="BD78" i="32"/>
  <c r="BD79" i="32"/>
  <c r="BD80" i="32"/>
  <c r="BD81" i="32"/>
  <c r="BD82" i="32"/>
  <c r="BD83" i="32"/>
  <c r="BD84" i="32"/>
  <c r="BD85" i="32"/>
  <c r="BC18" i="4"/>
  <c r="BC72" i="4"/>
  <c r="BC73" i="4"/>
  <c r="BC74" i="4"/>
  <c r="BC75" i="4"/>
  <c r="BC76" i="4"/>
  <c r="BC77" i="4"/>
  <c r="BC78" i="4"/>
  <c r="BC79" i="4"/>
  <c r="BC80" i="4"/>
  <c r="BC81" i="4"/>
  <c r="BC82" i="4"/>
  <c r="BC83" i="4"/>
  <c r="BC84" i="4"/>
  <c r="BC85" i="4"/>
  <c r="BC32" i="4"/>
  <c r="BC33" i="4"/>
  <c r="BC34" i="4"/>
  <c r="BC35" i="4"/>
  <c r="BC36" i="4"/>
  <c r="BC37" i="4"/>
  <c r="BC38" i="4"/>
  <c r="BC39" i="4"/>
  <c r="BC40" i="4"/>
  <c r="BC41" i="4"/>
  <c r="BC42" i="4"/>
  <c r="BC43" i="4"/>
  <c r="BC44" i="4"/>
  <c r="BC45" i="4"/>
  <c r="BC46" i="4"/>
  <c r="BC47" i="4"/>
  <c r="BC49" i="4"/>
  <c r="BC51" i="4"/>
  <c r="BC52" i="4"/>
  <c r="BC56" i="4"/>
  <c r="BC57" i="4"/>
  <c r="BC58" i="4"/>
  <c r="BC59" i="4"/>
  <c r="BC60" i="4"/>
  <c r="BC61" i="4"/>
  <c r="BC62" i="4"/>
  <c r="BC63" i="4"/>
  <c r="BC64" i="4"/>
  <c r="BC65" i="4"/>
  <c r="BC66" i="4"/>
  <c r="BC67" i="4"/>
  <c r="BC68" i="4"/>
  <c r="BC69" i="4"/>
  <c r="BC19" i="4"/>
  <c r="BC20" i="4"/>
  <c r="BC22" i="4"/>
  <c r="BC23" i="4"/>
  <c r="BC25" i="4"/>
  <c r="BC27" i="4"/>
  <c r="BC28" i="4"/>
  <c r="D53" i="40"/>
  <c r="L53" i="40"/>
  <c r="N53" i="40"/>
  <c r="T53" i="40"/>
  <c r="V53" i="40"/>
  <c r="AB53" i="40"/>
  <c r="AD53" i="40"/>
  <c r="AF53" i="40"/>
  <c r="AE53" i="40"/>
  <c r="AC53" i="40"/>
  <c r="AA53" i="40"/>
  <c r="Z53" i="40"/>
  <c r="Y53" i="40"/>
  <c r="X53" i="40"/>
  <c r="W53" i="40"/>
  <c r="U53" i="40"/>
  <c r="S53" i="40"/>
  <c r="R53" i="40"/>
  <c r="Q53" i="40"/>
  <c r="P53" i="40"/>
  <c r="O53" i="40"/>
  <c r="M53" i="40"/>
  <c r="K53" i="40"/>
  <c r="J53" i="40"/>
  <c r="I53" i="40"/>
  <c r="E53" i="40"/>
  <c r="C53" i="40"/>
  <c r="B53"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BB85" i="32"/>
  <c r="AN85" i="32"/>
  <c r="AT84" i="32"/>
  <c r="AZ83" i="32"/>
  <c r="AL83" i="32"/>
  <c r="AR82" i="32"/>
  <c r="AX81" i="32"/>
  <c r="AJ81" i="32"/>
  <c r="AP80" i="32"/>
  <c r="AV79" i="32"/>
  <c r="BB78" i="32"/>
  <c r="AN78" i="32"/>
  <c r="AT77" i="32"/>
  <c r="AZ76" i="32"/>
  <c r="AL76" i="32"/>
  <c r="AR75" i="32"/>
  <c r="AX74" i="32"/>
  <c r="AJ74" i="32"/>
  <c r="AP73" i="32"/>
  <c r="AV72" i="32"/>
  <c r="AL85" i="32"/>
  <c r="AX83" i="32"/>
  <c r="AP82" i="32"/>
  <c r="BB80" i="32"/>
  <c r="AT79" i="32"/>
  <c r="AL78" i="32"/>
  <c r="AX76" i="32"/>
  <c r="AP75" i="32"/>
  <c r="BB73" i="32"/>
  <c r="AT72" i="32"/>
  <c r="AK85" i="32"/>
  <c r="AW83" i="32"/>
  <c r="AO82" i="32"/>
  <c r="AM80" i="32"/>
  <c r="AY78" i="32"/>
  <c r="AQ77" i="32"/>
  <c r="AO75" i="32"/>
  <c r="BA73" i="32"/>
  <c r="AS72" i="32"/>
  <c r="AJ85" i="32"/>
  <c r="AP84" i="32"/>
  <c r="BB82" i="32"/>
  <c r="AT81" i="32"/>
  <c r="AZ80" i="32"/>
  <c r="AR79" i="32"/>
  <c r="AJ78" i="32"/>
  <c r="AV76" i="32"/>
  <c r="AN75" i="32"/>
  <c r="AZ73" i="32"/>
  <c r="AR72" i="32"/>
  <c r="AI85" i="32"/>
  <c r="AO84" i="32"/>
  <c r="BA82" i="32"/>
  <c r="AS81" i="32"/>
  <c r="AK80" i="32"/>
  <c r="AW78" i="32"/>
  <c r="AU76" i="32"/>
  <c r="AM75" i="32"/>
  <c r="AY73" i="32"/>
  <c r="AQ72" i="32"/>
  <c r="AR83" i="32"/>
  <c r="AJ82" i="32"/>
  <c r="AZ77" i="32"/>
  <c r="AV73" i="32"/>
  <c r="AQ83" i="32"/>
  <c r="AU80" i="32"/>
  <c r="AK77" i="32"/>
  <c r="BA72" i="32"/>
  <c r="AP83" i="32"/>
  <c r="AZ79" i="32"/>
  <c r="BB74" i="32"/>
  <c r="AO83" i="32"/>
  <c r="AY79" i="32"/>
  <c r="BA74" i="32"/>
  <c r="AN83" i="32"/>
  <c r="AX79" i="32"/>
  <c r="AT75" i="32"/>
  <c r="AS82" i="32"/>
  <c r="AQ80" i="32"/>
  <c r="AS75" i="32"/>
  <c r="BA85" i="32"/>
  <c r="AM85" i="32"/>
  <c r="AS84" i="32"/>
  <c r="AY83" i="32"/>
  <c r="AK83" i="32"/>
  <c r="AQ82" i="32"/>
  <c r="AW81" i="32"/>
  <c r="AI81" i="32"/>
  <c r="AO80" i="32"/>
  <c r="AU79" i="32"/>
  <c r="BA78" i="32"/>
  <c r="AM78" i="32"/>
  <c r="AS77" i="32"/>
  <c r="AY76" i="32"/>
  <c r="AK76" i="32"/>
  <c r="AQ75" i="32"/>
  <c r="AW74" i="32"/>
  <c r="AI74" i="32"/>
  <c r="AO73" i="32"/>
  <c r="AU72" i="32"/>
  <c r="AZ85" i="32"/>
  <c r="AR84" i="32"/>
  <c r="AJ83" i="32"/>
  <c r="AV81" i="32"/>
  <c r="AN80" i="32"/>
  <c r="AZ78" i="32"/>
  <c r="AR77" i="32"/>
  <c r="AJ76" i="32"/>
  <c r="AV74" i="32"/>
  <c r="AN73" i="32"/>
  <c r="AY85" i="32"/>
  <c r="AQ84" i="32"/>
  <c r="AI83" i="32"/>
  <c r="AU81" i="32"/>
  <c r="BA80" i="32"/>
  <c r="AS79" i="32"/>
  <c r="AK78" i="32"/>
  <c r="AW76" i="32"/>
  <c r="AI76" i="32"/>
  <c r="AU74" i="32"/>
  <c r="AM73" i="32"/>
  <c r="AX85" i="32"/>
  <c r="AV83" i="32"/>
  <c r="AN82" i="32"/>
  <c r="AL80" i="32"/>
  <c r="AX78" i="32"/>
  <c r="AP77" i="32"/>
  <c r="BB75" i="32"/>
  <c r="AT74" i="32"/>
  <c r="AL73" i="32"/>
  <c r="AW85" i="32"/>
  <c r="AU83" i="32"/>
  <c r="AM82" i="32"/>
  <c r="AY80" i="32"/>
  <c r="AQ79" i="32"/>
  <c r="AI78" i="32"/>
  <c r="BA75" i="32"/>
  <c r="AS74" i="32"/>
  <c r="AK73" i="32"/>
  <c r="AZ84" i="32"/>
  <c r="AX82" i="32"/>
  <c r="BB79" i="32"/>
  <c r="AX75" i="32"/>
  <c r="AK84" i="32"/>
  <c r="AO81" i="32"/>
  <c r="AY77" i="32"/>
  <c r="AO74" i="32"/>
  <c r="AJ84" i="32"/>
  <c r="BB81" i="32"/>
  <c r="AL79" i="32"/>
  <c r="AN74" i="32"/>
  <c r="AU82" i="32"/>
  <c r="AM81" i="32"/>
  <c r="AW77" i="32"/>
  <c r="AY72" i="32"/>
  <c r="AT82" i="32"/>
  <c r="AR80" i="32"/>
  <c r="AN76" i="32"/>
  <c r="AM83" i="32"/>
  <c r="AY81" i="32"/>
  <c r="AO78" i="32"/>
  <c r="AY74" i="32"/>
  <c r="AO77" i="32"/>
  <c r="AV82" i="32"/>
  <c r="AJ77" i="32"/>
  <c r="AT73" i="32"/>
  <c r="AQ85" i="32"/>
  <c r="BA81" i="32"/>
  <c r="AQ78" i="32"/>
  <c r="AI77" i="32"/>
  <c r="AM74" i="32"/>
  <c r="AP85" i="32"/>
  <c r="AZ81" i="32"/>
  <c r="AL81" i="32"/>
  <c r="AP78" i="32"/>
  <c r="BB76" i="32"/>
  <c r="AR73" i="32"/>
  <c r="BA83" i="32"/>
  <c r="AI79" i="32"/>
  <c r="AM76" i="32"/>
  <c r="AW72" i="32"/>
  <c r="AV85" i="32"/>
  <c r="BB84" i="32"/>
  <c r="AN84" i="32"/>
  <c r="AT83" i="32"/>
  <c r="AZ82" i="32"/>
  <c r="AL82" i="32"/>
  <c r="AR81" i="32"/>
  <c r="AX80" i="32"/>
  <c r="AJ80" i="32"/>
  <c r="AP79" i="32"/>
  <c r="AV78" i="32"/>
  <c r="BB77" i="32"/>
  <c r="AN77" i="32"/>
  <c r="AT76" i="32"/>
  <c r="AZ75" i="32"/>
  <c r="AL75" i="32"/>
  <c r="AR74" i="32"/>
  <c r="AX73" i="32"/>
  <c r="AJ73" i="32"/>
  <c r="AP72" i="32"/>
  <c r="AT85" i="32"/>
  <c r="AV80" i="32"/>
  <c r="AT78" i="32"/>
  <c r="AR76" i="32"/>
  <c r="AP74" i="32"/>
  <c r="AN72" i="32"/>
  <c r="AS85" i="32"/>
  <c r="AI82" i="32"/>
  <c r="BA79" i="32"/>
  <c r="AS78" i="32"/>
  <c r="AW75" i="32"/>
  <c r="AU73" i="32"/>
  <c r="AR85" i="32"/>
  <c r="AN81" i="32"/>
  <c r="AR78" i="32"/>
  <c r="AV75" i="32"/>
  <c r="AZ72" i="32"/>
  <c r="AI84" i="32"/>
  <c r="AS80" i="32"/>
  <c r="AO76" i="32"/>
  <c r="AK72" i="32"/>
  <c r="BB83" i="32"/>
  <c r="AJ79" i="32"/>
  <c r="AZ74" i="32"/>
  <c r="AJ72" i="32"/>
  <c r="AU84" i="32"/>
  <c r="AK81" i="32"/>
  <c r="AU77" i="32"/>
  <c r="AK74" i="32"/>
  <c r="AI72" i="32"/>
  <c r="AU85" i="32"/>
  <c r="BA84" i="32"/>
  <c r="AM84" i="32"/>
  <c r="AS83" i="32"/>
  <c r="AY82" i="32"/>
  <c r="AK82" i="32"/>
  <c r="AQ81" i="32"/>
  <c r="AW80" i="32"/>
  <c r="AI80" i="32"/>
  <c r="AO79" i="32"/>
  <c r="AU78" i="32"/>
  <c r="BA77" i="32"/>
  <c r="AM77" i="32"/>
  <c r="AS76" i="32"/>
  <c r="AY75" i="32"/>
  <c r="AK75" i="32"/>
  <c r="AQ74" i="32"/>
  <c r="AW73" i="32"/>
  <c r="AI73" i="32"/>
  <c r="AO72" i="32"/>
  <c r="AL84" i="32"/>
  <c r="AP81" i="32"/>
  <c r="AN79" i="32"/>
  <c r="AL77" i="32"/>
  <c r="AJ75" i="32"/>
  <c r="BB72" i="32"/>
  <c r="AY84" i="32"/>
  <c r="AW82" i="32"/>
  <c r="AM79" i="32"/>
  <c r="AQ76" i="32"/>
  <c r="AI75" i="32"/>
  <c r="AM72" i="32"/>
  <c r="AX84" i="32"/>
  <c r="AT80" i="32"/>
  <c r="AX77" i="32"/>
  <c r="AP76" i="32"/>
  <c r="AL72" i="32"/>
  <c r="AW84" i="32"/>
  <c r="AK79" i="32"/>
  <c r="AU75" i="32"/>
  <c r="AS73" i="32"/>
  <c r="AV84" i="32"/>
  <c r="AV77" i="32"/>
  <c r="AL74" i="32"/>
  <c r="AX72" i="32"/>
  <c r="AO85" i="32"/>
  <c r="AW79" i="32"/>
  <c r="BA76" i="32"/>
  <c r="AQ73" i="32"/>
  <c r="BB69" i="32"/>
  <c r="AN69" i="32"/>
  <c r="AT68" i="32"/>
  <c r="AZ67" i="32"/>
  <c r="AL67" i="32"/>
  <c r="AR66" i="32"/>
  <c r="AX65" i="32"/>
  <c r="AJ65" i="32"/>
  <c r="AP64" i="32"/>
  <c r="AV63" i="32"/>
  <c r="BB62" i="32"/>
  <c r="AN62" i="32"/>
  <c r="AT61" i="32"/>
  <c r="AZ60" i="32"/>
  <c r="AL60" i="32"/>
  <c r="AR59" i="32"/>
  <c r="AX58" i="32"/>
  <c r="AJ58" i="32"/>
  <c r="AP57" i="32"/>
  <c r="AV56" i="32"/>
  <c r="BB52" i="32"/>
  <c r="AN52" i="32"/>
  <c r="AT51" i="32"/>
  <c r="AZ49" i="32"/>
  <c r="AL49" i="32"/>
  <c r="AR47" i="32"/>
  <c r="AX46" i="32"/>
  <c r="AJ46" i="32"/>
  <c r="AP45" i="32"/>
  <c r="AV44" i="32"/>
  <c r="BB43" i="32"/>
  <c r="AN43" i="32"/>
  <c r="AT42" i="32"/>
  <c r="AZ41" i="32"/>
  <c r="AL41" i="32"/>
  <c r="AR40" i="32"/>
  <c r="AX39" i="32"/>
  <c r="AJ39" i="32"/>
  <c r="AP38" i="32"/>
  <c r="AV37" i="32"/>
  <c r="BB36" i="32"/>
  <c r="AN36" i="32"/>
  <c r="AT35" i="32"/>
  <c r="AZ34" i="32"/>
  <c r="AL34" i="32"/>
  <c r="AR33" i="32"/>
  <c r="AX32" i="32"/>
  <c r="AJ32" i="32"/>
  <c r="AP28" i="32"/>
  <c r="AV27" i="32"/>
  <c r="BB25" i="32"/>
  <c r="AN25" i="32"/>
  <c r="AT23" i="32"/>
  <c r="AZ22" i="32"/>
  <c r="AL22" i="32"/>
  <c r="AR20" i="32"/>
  <c r="AX19" i="32"/>
  <c r="AJ19" i="32"/>
  <c r="AP18" i="32"/>
  <c r="BA69" i="32"/>
  <c r="AM69" i="32"/>
  <c r="AS68" i="32"/>
  <c r="AY67" i="32"/>
  <c r="AK67" i="32"/>
  <c r="AQ66" i="32"/>
  <c r="AW65" i="32"/>
  <c r="AI65" i="32"/>
  <c r="AO64" i="32"/>
  <c r="AU63" i="32"/>
  <c r="BA62" i="32"/>
  <c r="AM62" i="32"/>
  <c r="AS61" i="32"/>
  <c r="AY60" i="32"/>
  <c r="AK60" i="32"/>
  <c r="AQ59" i="32"/>
  <c r="AW58" i="32"/>
  <c r="AI58" i="32"/>
  <c r="AO57" i="32"/>
  <c r="AU56" i="32"/>
  <c r="BA52" i="32"/>
  <c r="AM52" i="32"/>
  <c r="AS51" i="32"/>
  <c r="AY49" i="32"/>
  <c r="AK49" i="32"/>
  <c r="AQ47" i="32"/>
  <c r="AW46" i="32"/>
  <c r="AI46" i="32"/>
  <c r="AO45" i="32"/>
  <c r="AU44" i="32"/>
  <c r="BA43" i="32"/>
  <c r="AM43" i="32"/>
  <c r="AS42" i="32"/>
  <c r="AY41" i="32"/>
  <c r="AK41" i="32"/>
  <c r="AQ40" i="32"/>
  <c r="AW39" i="32"/>
  <c r="AI39" i="32"/>
  <c r="AO38" i="32"/>
  <c r="AU37" i="32"/>
  <c r="BA36" i="32"/>
  <c r="AM36" i="32"/>
  <c r="AS35" i="32"/>
  <c r="AY34" i="32"/>
  <c r="AK34" i="32"/>
  <c r="AQ33" i="32"/>
  <c r="AW32" i="32"/>
  <c r="AI32" i="32"/>
  <c r="AO28" i="32"/>
  <c r="AU27" i="32"/>
  <c r="BA25" i="32"/>
  <c r="AM25" i="32"/>
  <c r="AS23" i="32"/>
  <c r="AY22" i="32"/>
  <c r="AK22" i="32"/>
  <c r="AQ20" i="32"/>
  <c r="AW19" i="32"/>
  <c r="AI19" i="32"/>
  <c r="AO18" i="32"/>
  <c r="AJ67" i="32"/>
  <c r="AZ52" i="32"/>
  <c r="AJ49" i="32"/>
  <c r="AV46" i="32"/>
  <c r="AT44" i="32"/>
  <c r="AX41" i="32"/>
  <c r="BB38" i="32"/>
  <c r="AR35" i="32"/>
  <c r="BB28" i="32"/>
  <c r="AZ69" i="32"/>
  <c r="AL69" i="32"/>
  <c r="AR68" i="32"/>
  <c r="AX67" i="32"/>
  <c r="AP66" i="32"/>
  <c r="AV65" i="32"/>
  <c r="BB64" i="32"/>
  <c r="AN64" i="32"/>
  <c r="AT63" i="32"/>
  <c r="AZ62" i="32"/>
  <c r="AL62" i="32"/>
  <c r="AR61" i="32"/>
  <c r="AX60" i="32"/>
  <c r="AJ60" i="32"/>
  <c r="AP59" i="32"/>
  <c r="AV58" i="32"/>
  <c r="BB57" i="32"/>
  <c r="AN57" i="32"/>
  <c r="AT56" i="32"/>
  <c r="AL52" i="32"/>
  <c r="AR51" i="32"/>
  <c r="AX49" i="32"/>
  <c r="AP47" i="32"/>
  <c r="BB45" i="32"/>
  <c r="AN45" i="32"/>
  <c r="AZ43" i="32"/>
  <c r="AL43" i="32"/>
  <c r="AR42" i="32"/>
  <c r="AJ41" i="32"/>
  <c r="AP40" i="32"/>
  <c r="AV39" i="32"/>
  <c r="AN38" i="32"/>
  <c r="AT37" i="32"/>
  <c r="AZ36" i="32"/>
  <c r="AL36" i="32"/>
  <c r="AX34" i="32"/>
  <c r="AJ34" i="32"/>
  <c r="AP33" i="32"/>
  <c r="AV32" i="32"/>
  <c r="AN28" i="32"/>
  <c r="AT27" i="32"/>
  <c r="AZ25" i="32"/>
  <c r="AL25" i="32"/>
  <c r="AX22" i="32"/>
  <c r="AJ22" i="32"/>
  <c r="AP20" i="32"/>
  <c r="AV19" i="32"/>
  <c r="BB18" i="32"/>
  <c r="AS69" i="32"/>
  <c r="AY68" i="32"/>
  <c r="AK68" i="32"/>
  <c r="AQ67" i="32"/>
  <c r="AW66" i="32"/>
  <c r="AI66" i="32"/>
  <c r="AO65" i="32"/>
  <c r="AU64" i="32"/>
  <c r="BA63" i="32"/>
  <c r="AM63" i="32"/>
  <c r="AS62" i="32"/>
  <c r="AY61" i="32"/>
  <c r="AK61" i="32"/>
  <c r="AQ60" i="32"/>
  <c r="AW59" i="32"/>
  <c r="AI59" i="32"/>
  <c r="AO58" i="32"/>
  <c r="AU57" i="32"/>
  <c r="BA56" i="32"/>
  <c r="AM56" i="32"/>
  <c r="AS52" i="32"/>
  <c r="AY51" i="32"/>
  <c r="AK51" i="32"/>
  <c r="AQ49" i="32"/>
  <c r="AW47" i="32"/>
  <c r="AI47" i="32"/>
  <c r="AO46" i="32"/>
  <c r="AU45" i="32"/>
  <c r="BA44" i="32"/>
  <c r="AM44" i="32"/>
  <c r="AS43" i="32"/>
  <c r="AY42" i="32"/>
  <c r="AK42" i="32"/>
  <c r="AQ41" i="32"/>
  <c r="AW40" i="32"/>
  <c r="AI40" i="32"/>
  <c r="AO39" i="32"/>
  <c r="AU38" i="32"/>
  <c r="BA37" i="32"/>
  <c r="AM37" i="32"/>
  <c r="AS36" i="32"/>
  <c r="AY35" i="32"/>
  <c r="AK35" i="32"/>
  <c r="AQ34" i="32"/>
  <c r="AW33" i="32"/>
  <c r="AI33" i="32"/>
  <c r="AO32" i="32"/>
  <c r="AU28" i="32"/>
  <c r="BA27" i="32"/>
  <c r="AM27" i="32"/>
  <c r="AY69" i="32"/>
  <c r="BA68" i="32"/>
  <c r="BB67" i="32"/>
  <c r="BA66" i="32"/>
  <c r="BB65" i="32"/>
  <c r="BA64" i="32"/>
  <c r="AI64" i="32"/>
  <c r="AJ63" i="32"/>
  <c r="AI62" i="32"/>
  <c r="AJ61" i="32"/>
  <c r="AI60" i="32"/>
  <c r="AK59" i="32"/>
  <c r="AL58" i="32"/>
  <c r="AK57" i="32"/>
  <c r="AL56" i="32"/>
  <c r="AK52" i="32"/>
  <c r="AM51" i="32"/>
  <c r="AN49" i="32"/>
  <c r="AM47" i="32"/>
  <c r="AN46" i="32"/>
  <c r="AM45" i="32"/>
  <c r="AO44" i="32"/>
  <c r="AP43" i="32"/>
  <c r="AO42" i="32"/>
  <c r="AP41" i="32"/>
  <c r="AO40" i="32"/>
  <c r="AQ39" i="32"/>
  <c r="AR38" i="32"/>
  <c r="AQ37" i="32"/>
  <c r="AR36" i="32"/>
  <c r="AQ35" i="32"/>
  <c r="AS34" i="32"/>
  <c r="AT33" i="32"/>
  <c r="AS32" i="32"/>
  <c r="AT28" i="32"/>
  <c r="AS27" i="32"/>
  <c r="AU25" i="32"/>
  <c r="AX23" i="32"/>
  <c r="BB22" i="32"/>
  <c r="BB20" i="32"/>
  <c r="AK20" i="32"/>
  <c r="AN19" i="32"/>
  <c r="AQ18" i="32"/>
  <c r="AP35" i="32"/>
  <c r="AS28" i="32"/>
  <c r="AT25" i="32"/>
  <c r="BA22" i="32"/>
  <c r="AJ20" i="32"/>
  <c r="AN18" i="32"/>
  <c r="AX62" i="32"/>
  <c r="AK44" i="32"/>
  <c r="AM39" i="32"/>
  <c r="AN35" i="32"/>
  <c r="AQ28" i="32"/>
  <c r="AV22" i="32"/>
  <c r="AL18" i="32"/>
  <c r="AU67" i="32"/>
  <c r="AX63" i="32"/>
  <c r="AY59" i="32"/>
  <c r="AZ56" i="32"/>
  <c r="BB49" i="32"/>
  <c r="AI45" i="32"/>
  <c r="AI41" i="32"/>
  <c r="AL37" i="32"/>
  <c r="AM33" i="32"/>
  <c r="AR23" i="32"/>
  <c r="AK18" i="32"/>
  <c r="AT67" i="32"/>
  <c r="AV62" i="32"/>
  <c r="AY58" i="32"/>
  <c r="AZ51" i="32"/>
  <c r="AZ45" i="32"/>
  <c r="BB42" i="32"/>
  <c r="AJ40" i="32"/>
  <c r="AK37" i="32"/>
  <c r="AM34" i="32"/>
  <c r="AN27" i="32"/>
  <c r="AW20" i="32"/>
  <c r="AJ18" i="32"/>
  <c r="AX69" i="32"/>
  <c r="AZ68" i="32"/>
  <c r="BA67" i="32"/>
  <c r="AZ66" i="32"/>
  <c r="BA65" i="32"/>
  <c r="AZ64" i="32"/>
  <c r="BB63" i="32"/>
  <c r="AI63" i="32"/>
  <c r="BB61" i="32"/>
  <c r="AI61" i="32"/>
  <c r="BB59" i="32"/>
  <c r="AJ59" i="32"/>
  <c r="AK58" i="32"/>
  <c r="AJ57" i="32"/>
  <c r="AK56" i="32"/>
  <c r="AJ52" i="32"/>
  <c r="AL51" i="32"/>
  <c r="AM49" i="32"/>
  <c r="AL47" i="32"/>
  <c r="AM46" i="32"/>
  <c r="AL45" i="32"/>
  <c r="AN44" i="32"/>
  <c r="AO43" i="32"/>
  <c r="AN42" i="32"/>
  <c r="AO41" i="32"/>
  <c r="AN40" i="32"/>
  <c r="AP39" i="32"/>
  <c r="AQ38" i="32"/>
  <c r="AP37" i="32"/>
  <c r="AQ36" i="32"/>
  <c r="AR34" i="32"/>
  <c r="AS33" i="32"/>
  <c r="AR32" i="32"/>
  <c r="AR27" i="32"/>
  <c r="AW23" i="32"/>
  <c r="BA20" i="32"/>
  <c r="AM19" i="32"/>
  <c r="AZ61" i="32"/>
  <c r="AK46" i="32"/>
  <c r="AM41" i="32"/>
  <c r="AN37" i="32"/>
  <c r="AO34" i="32"/>
  <c r="AP32" i="32"/>
  <c r="AR25" i="32"/>
  <c r="AY20" i="32"/>
  <c r="AK19" i="32"/>
  <c r="AV68" i="32"/>
  <c r="AV66" i="32"/>
  <c r="AW64" i="32"/>
  <c r="AX61" i="32"/>
  <c r="AZ58" i="32"/>
  <c r="AY52" i="32"/>
  <c r="BA47" i="32"/>
  <c r="BA45" i="32"/>
  <c r="AI43" i="32"/>
  <c r="AK40" i="32"/>
  <c r="AK38" i="32"/>
  <c r="AM35" i="32"/>
  <c r="AN32" i="32"/>
  <c r="AO27" i="32"/>
  <c r="AU22" i="32"/>
  <c r="BA19" i="32"/>
  <c r="AT69" i="32"/>
  <c r="AT65" i="32"/>
  <c r="AW63" i="32"/>
  <c r="AV60" i="32"/>
  <c r="AX57" i="32"/>
  <c r="AX52" i="32"/>
  <c r="BA46" i="32"/>
  <c r="BB44" i="32"/>
  <c r="AI42" i="32"/>
  <c r="AK39" i="32"/>
  <c r="AJ36" i="32"/>
  <c r="AL33" i="32"/>
  <c r="AL28" i="32"/>
  <c r="AQ23" i="32"/>
  <c r="AZ19" i="32"/>
  <c r="AW69" i="32"/>
  <c r="AX68" i="32"/>
  <c r="AW67" i="32"/>
  <c r="AY66" i="32"/>
  <c r="AZ65" i="32"/>
  <c r="AY64" i="32"/>
  <c r="AZ63" i="32"/>
  <c r="AY62" i="32"/>
  <c r="BA61" i="32"/>
  <c r="BB60" i="32"/>
  <c r="BA59" i="32"/>
  <c r="BB58" i="32"/>
  <c r="BA57" i="32"/>
  <c r="AI57" i="32"/>
  <c r="AJ56" i="32"/>
  <c r="AI52" i="32"/>
  <c r="AJ51" i="32"/>
  <c r="AI49" i="32"/>
  <c r="AK47" i="32"/>
  <c r="AL46" i="32"/>
  <c r="AK45" i="32"/>
  <c r="AL44" i="32"/>
  <c r="AK43" i="32"/>
  <c r="AM42" i="32"/>
  <c r="AN41" i="32"/>
  <c r="AM40" i="32"/>
  <c r="AN39" i="32"/>
  <c r="AM38" i="32"/>
  <c r="AO37" i="32"/>
  <c r="AP36" i="32"/>
  <c r="AO35" i="32"/>
  <c r="AP34" i="32"/>
  <c r="AO33" i="32"/>
  <c r="AQ32" i="32"/>
  <c r="AR28" i="32"/>
  <c r="AQ27" i="32"/>
  <c r="AS25" i="32"/>
  <c r="AV23" i="32"/>
  <c r="AW22" i="32"/>
  <c r="AZ20" i="32"/>
  <c r="AI20" i="32"/>
  <c r="AL19" i="32"/>
  <c r="AM18" i="32"/>
  <c r="AV69" i="32"/>
  <c r="AW68" i="32"/>
  <c r="AV67" i="32"/>
  <c r="AX66" i="32"/>
  <c r="AY65" i="32"/>
  <c r="AX64" i="32"/>
  <c r="AY63" i="32"/>
  <c r="BA60" i="32"/>
  <c r="AZ59" i="32"/>
  <c r="BA58" i="32"/>
  <c r="AZ57" i="32"/>
  <c r="BB56" i="32"/>
  <c r="AI56" i="32"/>
  <c r="BB51" i="32"/>
  <c r="AI51" i="32"/>
  <c r="BB47" i="32"/>
  <c r="AJ47" i="32"/>
  <c r="AJ45" i="32"/>
  <c r="AJ43" i="32"/>
  <c r="AL42" i="32"/>
  <c r="AL40" i="32"/>
  <c r="AL38" i="32"/>
  <c r="AO36" i="32"/>
  <c r="AN33" i="32"/>
  <c r="AP27" i="32"/>
  <c r="AU23" i="32"/>
  <c r="BB19" i="32"/>
  <c r="AU69" i="32"/>
  <c r="AU65" i="32"/>
  <c r="AW62" i="32"/>
  <c r="AW60" i="32"/>
  <c r="AY57" i="32"/>
  <c r="BA51" i="32"/>
  <c r="BB46" i="32"/>
  <c r="AJ44" i="32"/>
  <c r="AJ42" i="32"/>
  <c r="AL39" i="32"/>
  <c r="AK36" i="32"/>
  <c r="AN34" i="32"/>
  <c r="AM28" i="32"/>
  <c r="AQ25" i="32"/>
  <c r="AX20" i="32"/>
  <c r="BA18" i="32"/>
  <c r="AU68" i="32"/>
  <c r="AU66" i="32"/>
  <c r="AV64" i="32"/>
  <c r="AW61" i="32"/>
  <c r="AX59" i="32"/>
  <c r="AY56" i="32"/>
  <c r="AZ47" i="32"/>
  <c r="AI44" i="32"/>
  <c r="BB40" i="32"/>
  <c r="AJ38" i="32"/>
  <c r="AL35" i="32"/>
  <c r="AM32" i="32"/>
  <c r="AP25" i="32"/>
  <c r="AT22" i="32"/>
  <c r="AZ18" i="32"/>
  <c r="BA49" i="32"/>
  <c r="AO69" i="32"/>
  <c r="AN68" i="32"/>
  <c r="AO67" i="32"/>
  <c r="AN66" i="32"/>
  <c r="AP65" i="32"/>
  <c r="AQ64" i="32"/>
  <c r="AP63" i="32"/>
  <c r="AQ62" i="32"/>
  <c r="AP61" i="32"/>
  <c r="AR60" i="32"/>
  <c r="AS59" i="32"/>
  <c r="AR58" i="32"/>
  <c r="AS57" i="32"/>
  <c r="AR56" i="32"/>
  <c r="AT52" i="32"/>
  <c r="AU51" i="32"/>
  <c r="AT49" i="32"/>
  <c r="AU47" i="32"/>
  <c r="AT46" i="32"/>
  <c r="AV45" i="32"/>
  <c r="AW44" i="32"/>
  <c r="AV43" i="32"/>
  <c r="AW42" i="32"/>
  <c r="AV41" i="32"/>
  <c r="AX40" i="32"/>
  <c r="AY39" i="32"/>
  <c r="AX38" i="32"/>
  <c r="AY37" i="32"/>
  <c r="AX36" i="32"/>
  <c r="AZ35" i="32"/>
  <c r="BA34" i="32"/>
  <c r="AZ33" i="32"/>
  <c r="BA32" i="32"/>
  <c r="AZ28" i="32"/>
  <c r="BB27" i="32"/>
  <c r="AI27" i="32"/>
  <c r="AI25" i="32"/>
  <c r="AM23" i="32"/>
  <c r="AP22" i="32"/>
  <c r="AS20" i="32"/>
  <c r="AS19" i="32"/>
  <c r="AV18" i="32"/>
  <c r="AK69" i="32"/>
  <c r="AM68" i="32"/>
  <c r="AN67" i="32"/>
  <c r="AM66" i="32"/>
  <c r="AN65" i="32"/>
  <c r="AM64" i="32"/>
  <c r="AO63" i="32"/>
  <c r="AP62" i="32"/>
  <c r="AO61" i="32"/>
  <c r="AP60" i="32"/>
  <c r="AO59" i="32"/>
  <c r="AQ58" i="32"/>
  <c r="AR57" i="32"/>
  <c r="AQ56" i="32"/>
  <c r="AR52" i="32"/>
  <c r="AQ51" i="32"/>
  <c r="AS49" i="32"/>
  <c r="AT47" i="32"/>
  <c r="AS46" i="32"/>
  <c r="AT45" i="32"/>
  <c r="AS44" i="32"/>
  <c r="AU43" i="32"/>
  <c r="AV42" i="32"/>
  <c r="AU41" i="32"/>
  <c r="AV40" i="32"/>
  <c r="AU39" i="32"/>
  <c r="AW38" i="32"/>
  <c r="AX37" i="32"/>
  <c r="AW36" i="32"/>
  <c r="AX35" i="32"/>
  <c r="AW34" i="32"/>
  <c r="AY33" i="32"/>
  <c r="AZ32" i="32"/>
  <c r="AY28" i="32"/>
  <c r="AZ27" i="32"/>
  <c r="AY25" i="32"/>
  <c r="BB23" i="32"/>
  <c r="AL23" i="32"/>
  <c r="AO22" i="32"/>
  <c r="AO20" i="32"/>
  <c r="AR19" i="32"/>
  <c r="AU18" i="32"/>
  <c r="AJ69" i="32"/>
  <c r="AL68" i="32"/>
  <c r="AM67" i="32"/>
  <c r="AL66" i="32"/>
  <c r="AM65" i="32"/>
  <c r="AL64" i="32"/>
  <c r="AN63" i="32"/>
  <c r="AO62" i="32"/>
  <c r="AN61" i="32"/>
  <c r="AO60" i="32"/>
  <c r="AN59" i="32"/>
  <c r="AP58" i="32"/>
  <c r="AQ57" i="32"/>
  <c r="AP56" i="32"/>
  <c r="AQ52" i="32"/>
  <c r="AP51" i="32"/>
  <c r="AR49" i="32"/>
  <c r="AS47" i="32"/>
  <c r="AR46" i="32"/>
  <c r="AS45" i="32"/>
  <c r="AR44" i="32"/>
  <c r="AT43" i="32"/>
  <c r="AU42" i="32"/>
  <c r="AT41" i="32"/>
  <c r="AU40" i="32"/>
  <c r="AT39" i="32"/>
  <c r="AV38" i="32"/>
  <c r="AW37" i="32"/>
  <c r="AV36" i="32"/>
  <c r="AW35" i="32"/>
  <c r="AV34" i="32"/>
  <c r="AX33" i="32"/>
  <c r="AY32" i="32"/>
  <c r="AX28" i="32"/>
  <c r="AY27" i="32"/>
  <c r="AX25" i="32"/>
  <c r="BA23" i="32"/>
  <c r="AK23" i="32"/>
  <c r="AN22" i="32"/>
  <c r="AN20" i="32"/>
  <c r="AQ19" i="32"/>
  <c r="AT18" i="32"/>
  <c r="AI69" i="32"/>
  <c r="AR69" i="32"/>
  <c r="AT66" i="32"/>
  <c r="AJ64" i="32"/>
  <c r="AM61" i="32"/>
  <c r="AS58" i="32"/>
  <c r="AV52" i="32"/>
  <c r="AY47" i="32"/>
  <c r="AQ45" i="32"/>
  <c r="AQ42" i="32"/>
  <c r="AZ39" i="32"/>
  <c r="AI37" i="32"/>
  <c r="AI34" i="32"/>
  <c r="AV28" i="32"/>
  <c r="AZ23" i="32"/>
  <c r="AT20" i="32"/>
  <c r="AO66" i="32"/>
  <c r="AR63" i="32"/>
  <c r="AM58" i="32"/>
  <c r="AV47" i="32"/>
  <c r="BB41" i="32"/>
  <c r="AU36" i="32"/>
  <c r="AJ28" i="32"/>
  <c r="AL20" i="32"/>
  <c r="AK66" i="32"/>
  <c r="AT60" i="32"/>
  <c r="AO52" i="32"/>
  <c r="AX44" i="32"/>
  <c r="BA38" i="32"/>
  <c r="AV33" i="32"/>
  <c r="AO23" i="32"/>
  <c r="AQ68" i="32"/>
  <c r="AV57" i="32"/>
  <c r="AW41" i="32"/>
  <c r="AI36" i="32"/>
  <c r="AX27" i="32"/>
  <c r="AU19" i="32"/>
  <c r="AS65" i="32"/>
  <c r="AK63" i="32"/>
  <c r="AT57" i="32"/>
  <c r="AZ46" i="32"/>
  <c r="AS41" i="32"/>
  <c r="BB35" i="32"/>
  <c r="AW27" i="32"/>
  <c r="AT19" i="32"/>
  <c r="AR65" i="32"/>
  <c r="AU62" i="32"/>
  <c r="AM57" i="32"/>
  <c r="AY46" i="32"/>
  <c r="AR41" i="32"/>
  <c r="BA35" i="32"/>
  <c r="AL27" i="32"/>
  <c r="AP19" i="32"/>
  <c r="AQ65" i="32"/>
  <c r="AT62" i="32"/>
  <c r="AL57" i="32"/>
  <c r="AU46" i="32"/>
  <c r="BA40" i="32"/>
  <c r="AV35" i="32"/>
  <c r="AK27" i="32"/>
  <c r="AO19" i="32"/>
  <c r="AL65" i="32"/>
  <c r="AR62" i="32"/>
  <c r="AX56" i="32"/>
  <c r="AQ46" i="32"/>
  <c r="AZ40" i="32"/>
  <c r="AU35" i="32"/>
  <c r="AJ27" i="32"/>
  <c r="AY18" i="32"/>
  <c r="AQ69" i="32"/>
  <c r="AS66" i="32"/>
  <c r="AS63" i="32"/>
  <c r="AL61" i="32"/>
  <c r="AN58" i="32"/>
  <c r="AU52" i="32"/>
  <c r="AX47" i="32"/>
  <c r="AZ44" i="32"/>
  <c r="AP42" i="32"/>
  <c r="AS39" i="32"/>
  <c r="AY36" i="32"/>
  <c r="BB33" i="32"/>
  <c r="AK28" i="32"/>
  <c r="AY23" i="32"/>
  <c r="AM20" i="32"/>
  <c r="AP69" i="32"/>
  <c r="AU60" i="32"/>
  <c r="AP52" i="32"/>
  <c r="AY44" i="32"/>
  <c r="AR39" i="32"/>
  <c r="BA33" i="32"/>
  <c r="AP23" i="32"/>
  <c r="BB68" i="32"/>
  <c r="AQ63" i="32"/>
  <c r="AW57" i="32"/>
  <c r="AO47" i="32"/>
  <c r="BA41" i="32"/>
  <c r="AT36" i="32"/>
  <c r="AI28" i="32"/>
  <c r="AY19" i="32"/>
  <c r="AJ66" i="32"/>
  <c r="AL63" i="32"/>
  <c r="AS60" i="32"/>
  <c r="AX51" i="32"/>
  <c r="AN47" i="32"/>
  <c r="AQ44" i="32"/>
  <c r="AZ38" i="32"/>
  <c r="AU33" i="32"/>
  <c r="AN23" i="32"/>
  <c r="AP68" i="32"/>
  <c r="AN60" i="32"/>
  <c r="AW51" i="32"/>
  <c r="AP44" i="32"/>
  <c r="AY38" i="32"/>
  <c r="AK33" i="32"/>
  <c r="AJ23" i="32"/>
  <c r="AO68" i="32"/>
  <c r="AM60" i="32"/>
  <c r="AV51" i="32"/>
  <c r="AY43" i="32"/>
  <c r="AT38" i="32"/>
  <c r="AJ33" i="32"/>
  <c r="AI23" i="32"/>
  <c r="AJ68" i="32"/>
  <c r="AV59" i="32"/>
  <c r="AO51" i="32"/>
  <c r="AX43" i="32"/>
  <c r="AS38" i="32"/>
  <c r="BB32" i="32"/>
  <c r="AS22" i="32"/>
  <c r="AI68" i="32"/>
  <c r="AU59" i="32"/>
  <c r="AN51" i="32"/>
  <c r="AW43" i="32"/>
  <c r="AI38" i="32"/>
  <c r="AU32" i="32"/>
  <c r="AR22" i="32"/>
  <c r="AU20" i="32"/>
  <c r="AS67" i="32"/>
  <c r="AK65" i="32"/>
  <c r="AK62" i="32"/>
  <c r="AT59" i="32"/>
  <c r="AW56" i="32"/>
  <c r="AW49" i="32"/>
  <c r="AP46" i="32"/>
  <c r="AR43" i="32"/>
  <c r="AY40" i="32"/>
  <c r="BB37" i="32"/>
  <c r="AJ35" i="32"/>
  <c r="AT32" i="32"/>
  <c r="AW25" i="32"/>
  <c r="AQ22" i="32"/>
  <c r="AX18" i="32"/>
  <c r="AR67" i="32"/>
  <c r="AT64" i="32"/>
  <c r="AJ62" i="32"/>
  <c r="AM59" i="32"/>
  <c r="AS56" i="32"/>
  <c r="AV49" i="32"/>
  <c r="AY45" i="32"/>
  <c r="AQ43" i="32"/>
  <c r="AT40" i="32"/>
  <c r="AZ37" i="32"/>
  <c r="AI35" i="32"/>
  <c r="AL32" i="32"/>
  <c r="AV25" i="32"/>
  <c r="AM22" i="32"/>
  <c r="AW18" i="32"/>
  <c r="AP67" i="32"/>
  <c r="AS64" i="32"/>
  <c r="AV61" i="32"/>
  <c r="AL59" i="32"/>
  <c r="AO56" i="32"/>
  <c r="AU49" i="32"/>
  <c r="AX45" i="32"/>
  <c r="BA42" i="32"/>
  <c r="AS40" i="32"/>
  <c r="AS37" i="32"/>
  <c r="BB34" i="32"/>
  <c r="AK32" i="32"/>
  <c r="AO25" i="32"/>
  <c r="AI22" i="32"/>
  <c r="AS18" i="32"/>
  <c r="AI67" i="32"/>
  <c r="AR64" i="32"/>
  <c r="AU61" i="32"/>
  <c r="AU58" i="32"/>
  <c r="AN56" i="32"/>
  <c r="AP49" i="32"/>
  <c r="AW45" i="32"/>
  <c r="AZ42" i="32"/>
  <c r="BB39" i="32"/>
  <c r="AR37" i="32"/>
  <c r="AU34" i="32"/>
  <c r="BA28" i="32"/>
  <c r="AK25" i="32"/>
  <c r="AV20" i="32"/>
  <c r="AR18" i="32"/>
  <c r="BB66" i="32"/>
  <c r="AK64" i="32"/>
  <c r="AQ61" i="32"/>
  <c r="AT58" i="32"/>
  <c r="AW52" i="32"/>
  <c r="AO49" i="32"/>
  <c r="AR45" i="32"/>
  <c r="AX42" i="32"/>
  <c r="BA39" i="32"/>
  <c r="AJ37" i="32"/>
  <c r="AT34" i="32"/>
  <c r="AW28" i="32"/>
  <c r="AJ25" i="32"/>
  <c r="AI18" i="32"/>
  <c r="AI22" i="4"/>
  <c r="AW22" i="4"/>
  <c r="AJ22" i="4"/>
  <c r="AX22" i="4"/>
  <c r="AK22" i="4"/>
  <c r="AY22" i="4"/>
  <c r="AL22" i="4"/>
  <c r="AZ22" i="4"/>
  <c r="AM22" i="4"/>
  <c r="BA22" i="4"/>
  <c r="AN22" i="4"/>
  <c r="AO22" i="4"/>
  <c r="AP22" i="4"/>
  <c r="AQ22" i="4"/>
  <c r="AR22" i="4"/>
  <c r="AS22" i="4"/>
  <c r="AT22" i="4"/>
  <c r="AU22" i="4"/>
  <c r="AV22" i="4"/>
  <c r="AH22" i="4"/>
  <c r="AH19" i="4"/>
  <c r="AV19" i="4"/>
  <c r="AP20" i="4"/>
  <c r="AL23" i="4"/>
  <c r="AZ23" i="4"/>
  <c r="AN25" i="4"/>
  <c r="AP27" i="4"/>
  <c r="AJ28" i="4"/>
  <c r="AX28" i="4"/>
  <c r="AN32" i="4"/>
  <c r="AH33" i="4"/>
  <c r="AV33" i="4"/>
  <c r="AP34" i="4"/>
  <c r="AJ35" i="4"/>
  <c r="AX35" i="4"/>
  <c r="AR36" i="4"/>
  <c r="AL37" i="4"/>
  <c r="AZ37" i="4"/>
  <c r="AT38" i="4"/>
  <c r="AN39" i="4"/>
  <c r="AH40" i="4"/>
  <c r="AV40" i="4"/>
  <c r="AP41" i="4"/>
  <c r="AJ42" i="4"/>
  <c r="AX42" i="4"/>
  <c r="AR43" i="4"/>
  <c r="AL44" i="4"/>
  <c r="AZ44" i="4"/>
  <c r="AT45" i="4"/>
  <c r="AN46" i="4"/>
  <c r="AH47" i="4"/>
  <c r="AV47" i="4"/>
  <c r="AJ49" i="4"/>
  <c r="AX49" i="4"/>
  <c r="AL51" i="4"/>
  <c r="AZ51" i="4"/>
  <c r="AT52" i="4"/>
  <c r="AJ56" i="4"/>
  <c r="AX56" i="4"/>
  <c r="AR57" i="4"/>
  <c r="AL58" i="4"/>
  <c r="AZ58" i="4"/>
  <c r="AT59" i="4"/>
  <c r="AN60" i="4"/>
  <c r="AH61" i="4"/>
  <c r="AV61" i="4"/>
  <c r="AP62" i="4"/>
  <c r="AJ63" i="4"/>
  <c r="AX63" i="4"/>
  <c r="AR64" i="4"/>
  <c r="AL65" i="4"/>
  <c r="AZ65" i="4"/>
  <c r="AT66" i="4"/>
  <c r="AN67" i="4"/>
  <c r="AH68" i="4"/>
  <c r="AV68" i="4"/>
  <c r="AP69" i="4"/>
  <c r="AL72" i="4"/>
  <c r="AZ72" i="4"/>
  <c r="AT73" i="4"/>
  <c r="AN74" i="4"/>
  <c r="AH75" i="4"/>
  <c r="AV75" i="4"/>
  <c r="AP76" i="4"/>
  <c r="AJ77" i="4"/>
  <c r="AX77" i="4"/>
  <c r="AR78" i="4"/>
  <c r="AL79" i="4"/>
  <c r="AZ79" i="4"/>
  <c r="AT80" i="4"/>
  <c r="AN81" i="4"/>
  <c r="AH82" i="4"/>
  <c r="AV82" i="4"/>
  <c r="AP83" i="4"/>
  <c r="AJ84" i="4"/>
  <c r="AX84" i="4"/>
  <c r="AR85" i="4"/>
  <c r="AM37" i="4"/>
  <c r="BA51" i="4"/>
  <c r="AK56" i="4"/>
  <c r="AS57" i="4"/>
  <c r="BA58" i="4"/>
  <c r="AO60" i="4"/>
  <c r="AW61" i="4"/>
  <c r="AK63" i="4"/>
  <c r="AS64" i="4"/>
  <c r="BA65" i="4"/>
  <c r="AO67" i="4"/>
  <c r="AW68" i="4"/>
  <c r="AI19" i="4"/>
  <c r="AW19" i="4"/>
  <c r="AQ20" i="4"/>
  <c r="AM23" i="4"/>
  <c r="BA23" i="4"/>
  <c r="AO25" i="4"/>
  <c r="AQ27" i="4"/>
  <c r="AK28" i="4"/>
  <c r="AY28" i="4"/>
  <c r="AO32" i="4"/>
  <c r="AI33" i="4"/>
  <c r="AW33" i="4"/>
  <c r="AQ34" i="4"/>
  <c r="AK35" i="4"/>
  <c r="AY35" i="4"/>
  <c r="AS36" i="4"/>
  <c r="BA37" i="4"/>
  <c r="AU38" i="4"/>
  <c r="AO39" i="4"/>
  <c r="AI40" i="4"/>
  <c r="AW40" i="4"/>
  <c r="AQ41" i="4"/>
  <c r="AK42" i="4"/>
  <c r="AY42" i="4"/>
  <c r="AS43" i="4"/>
  <c r="AM44" i="4"/>
  <c r="BA44" i="4"/>
  <c r="AU45" i="4"/>
  <c r="AO46" i="4"/>
  <c r="AI47" i="4"/>
  <c r="AW47" i="4"/>
  <c r="AK49" i="4"/>
  <c r="AY49" i="4"/>
  <c r="AM51" i="4"/>
  <c r="AU52" i="4"/>
  <c r="AY56" i="4"/>
  <c r="AM58" i="4"/>
  <c r="AU59" i="4"/>
  <c r="AI61" i="4"/>
  <c r="AQ62" i="4"/>
  <c r="AY63" i="4"/>
  <c r="AM65" i="4"/>
  <c r="AU66" i="4"/>
  <c r="AI68" i="4"/>
  <c r="AQ69" i="4"/>
  <c r="AM72" i="4"/>
  <c r="AJ19" i="4"/>
  <c r="AX19" i="4"/>
  <c r="AR20" i="4"/>
  <c r="AN23" i="4"/>
  <c r="AP25" i="4"/>
  <c r="AR27" i="4"/>
  <c r="AL28" i="4"/>
  <c r="AZ28" i="4"/>
  <c r="AP32" i="4"/>
  <c r="AJ33" i="4"/>
  <c r="AX33" i="4"/>
  <c r="AR34" i="4"/>
  <c r="AL35" i="4"/>
  <c r="AZ35" i="4"/>
  <c r="AT36" i="4"/>
  <c r="AN37" i="4"/>
  <c r="AH38" i="4"/>
  <c r="AV38" i="4"/>
  <c r="AP39" i="4"/>
  <c r="AJ40" i="4"/>
  <c r="AX40" i="4"/>
  <c r="AR41" i="4"/>
  <c r="AL42" i="4"/>
  <c r="AZ42" i="4"/>
  <c r="AT43" i="4"/>
  <c r="AN44" i="4"/>
  <c r="AH45" i="4"/>
  <c r="AV45" i="4"/>
  <c r="AP46" i="4"/>
  <c r="AJ47" i="4"/>
  <c r="AX47" i="4"/>
  <c r="AL49" i="4"/>
  <c r="AZ49" i="4"/>
  <c r="AN51" i="4"/>
  <c r="AH52" i="4"/>
  <c r="AV52" i="4"/>
  <c r="AL56" i="4"/>
  <c r="AZ56" i="4"/>
  <c r="AT57" i="4"/>
  <c r="AN58" i="4"/>
  <c r="AH59" i="4"/>
  <c r="AV59" i="4"/>
  <c r="AP60" i="4"/>
  <c r="AJ61" i="4"/>
  <c r="AX61" i="4"/>
  <c r="AR62" i="4"/>
  <c r="AL63" i="4"/>
  <c r="AZ63" i="4"/>
  <c r="AT64" i="4"/>
  <c r="AN65" i="4"/>
  <c r="AH66" i="4"/>
  <c r="AV66" i="4"/>
  <c r="AP67" i="4"/>
  <c r="AJ68" i="4"/>
  <c r="AX68" i="4"/>
  <c r="AR69" i="4"/>
  <c r="AN72" i="4"/>
  <c r="AH73" i="4"/>
  <c r="AV73" i="4"/>
  <c r="AP74" i="4"/>
  <c r="AJ75" i="4"/>
  <c r="AX75" i="4"/>
  <c r="AR76" i="4"/>
  <c r="AL77" i="4"/>
  <c r="AZ77" i="4"/>
  <c r="AT78" i="4"/>
  <c r="AN79" i="4"/>
  <c r="AH80" i="4"/>
  <c r="AV80" i="4"/>
  <c r="AP81" i="4"/>
  <c r="AJ82" i="4"/>
  <c r="AX82" i="4"/>
  <c r="AR83" i="4"/>
  <c r="AL84" i="4"/>
  <c r="AZ84" i="4"/>
  <c r="AT85" i="4"/>
  <c r="AK19" i="4"/>
  <c r="AY19" i="4"/>
  <c r="AS20" i="4"/>
  <c r="AO23" i="4"/>
  <c r="AQ25" i="4"/>
  <c r="AS27" i="4"/>
  <c r="AM28" i="4"/>
  <c r="BA28" i="4"/>
  <c r="AL19" i="4"/>
  <c r="AZ19" i="4"/>
  <c r="AT20" i="4"/>
  <c r="AP23" i="4"/>
  <c r="AR25" i="4"/>
  <c r="AT27" i="4"/>
  <c r="AN28" i="4"/>
  <c r="AR32" i="4"/>
  <c r="AL33" i="4"/>
  <c r="AZ33" i="4"/>
  <c r="AT34" i="4"/>
  <c r="AN35" i="4"/>
  <c r="AH36" i="4"/>
  <c r="AV36" i="4"/>
  <c r="AP37" i="4"/>
  <c r="AJ38" i="4"/>
  <c r="AX38" i="4"/>
  <c r="AR39" i="4"/>
  <c r="AL40" i="4"/>
  <c r="AZ40" i="4"/>
  <c r="AT41" i="4"/>
  <c r="AN42" i="4"/>
  <c r="AH43" i="4"/>
  <c r="AV43" i="4"/>
  <c r="AP44" i="4"/>
  <c r="AJ45" i="4"/>
  <c r="AX45" i="4"/>
  <c r="AR46" i="4"/>
  <c r="AL47" i="4"/>
  <c r="AZ47" i="4"/>
  <c r="AN49" i="4"/>
  <c r="AP51" i="4"/>
  <c r="AJ52" i="4"/>
  <c r="AX52" i="4"/>
  <c r="AN56" i="4"/>
  <c r="AH57" i="4"/>
  <c r="AV57" i="4"/>
  <c r="AP58" i="4"/>
  <c r="AJ59" i="4"/>
  <c r="AX59" i="4"/>
  <c r="AR60" i="4"/>
  <c r="AL61" i="4"/>
  <c r="AZ61" i="4"/>
  <c r="AT62" i="4"/>
  <c r="AN63" i="4"/>
  <c r="AH64" i="4"/>
  <c r="AV64" i="4"/>
  <c r="AP65" i="4"/>
  <c r="AJ66" i="4"/>
  <c r="AX66" i="4"/>
  <c r="AR67" i="4"/>
  <c r="AL68" i="4"/>
  <c r="AZ68" i="4"/>
  <c r="AT69" i="4"/>
  <c r="AP72" i="4"/>
  <c r="AJ73" i="4"/>
  <c r="AX73" i="4"/>
  <c r="AR74" i="4"/>
  <c r="AL75" i="4"/>
  <c r="AZ75" i="4"/>
  <c r="AT76" i="4"/>
  <c r="AN77" i="4"/>
  <c r="AH78" i="4"/>
  <c r="AV78" i="4"/>
  <c r="AP79" i="4"/>
  <c r="AJ80" i="4"/>
  <c r="AX80" i="4"/>
  <c r="AR81" i="4"/>
  <c r="AL82" i="4"/>
  <c r="AZ82" i="4"/>
  <c r="AT83" i="4"/>
  <c r="AN84" i="4"/>
  <c r="AH85" i="4"/>
  <c r="AV85" i="4"/>
  <c r="AM19" i="4"/>
  <c r="BA19" i="4"/>
  <c r="AU20" i="4"/>
  <c r="AQ23" i="4"/>
  <c r="AS25" i="4"/>
  <c r="AU27" i="4"/>
  <c r="AO28" i="4"/>
  <c r="AS32" i="4"/>
  <c r="AM33" i="4"/>
  <c r="BA33" i="4"/>
  <c r="AU34" i="4"/>
  <c r="AO35" i="4"/>
  <c r="AI36" i="4"/>
  <c r="AW36" i="4"/>
  <c r="AQ37" i="4"/>
  <c r="AK38" i="4"/>
  <c r="AY38" i="4"/>
  <c r="AS39" i="4"/>
  <c r="AM40" i="4"/>
  <c r="AN19" i="4"/>
  <c r="AN20" i="4"/>
  <c r="AL25" i="4"/>
  <c r="AX27" i="4"/>
  <c r="AQ32" i="4"/>
  <c r="AR33" i="4"/>
  <c r="AV34" i="4"/>
  <c r="AU35" i="4"/>
  <c r="AY36" i="4"/>
  <c r="AX37" i="4"/>
  <c r="AH39" i="4"/>
  <c r="BA39" i="4"/>
  <c r="AJ41" i="4"/>
  <c r="AH42" i="4"/>
  <c r="AJ43" i="4"/>
  <c r="AH44" i="4"/>
  <c r="AI45" i="4"/>
  <c r="AH46" i="4"/>
  <c r="AZ46" i="4"/>
  <c r="BA49" i="4"/>
  <c r="AX51" i="4"/>
  <c r="AZ52" i="4"/>
  <c r="AV56" i="4"/>
  <c r="AX57" i="4"/>
  <c r="AV58" i="4"/>
  <c r="AW59" i="4"/>
  <c r="AV60" i="4"/>
  <c r="AT61" i="4"/>
  <c r="AV62" i="4"/>
  <c r="AT63" i="4"/>
  <c r="AU64" i="4"/>
  <c r="AT65" i="4"/>
  <c r="AR66" i="4"/>
  <c r="AT67" i="4"/>
  <c r="AR68" i="4"/>
  <c r="AS69" i="4"/>
  <c r="AR72" i="4"/>
  <c r="AO73" i="4"/>
  <c r="AL74" i="4"/>
  <c r="AK75" i="4"/>
  <c r="AI76" i="4"/>
  <c r="AZ76" i="4"/>
  <c r="AW77" i="4"/>
  <c r="AW78" i="4"/>
  <c r="AT79" i="4"/>
  <c r="AQ80" i="4"/>
  <c r="AO81" i="4"/>
  <c r="AN82" i="4"/>
  <c r="AK83" i="4"/>
  <c r="AH84" i="4"/>
  <c r="BA84" i="4"/>
  <c r="AY85" i="4"/>
  <c r="AO20" i="4"/>
  <c r="AY27" i="4"/>
  <c r="AT32" i="4"/>
  <c r="AS33" i="4"/>
  <c r="AV35" i="4"/>
  <c r="AZ36" i="4"/>
  <c r="AY37" i="4"/>
  <c r="AI39" i="4"/>
  <c r="AK40" i="4"/>
  <c r="AI42" i="4"/>
  <c r="AK43" i="4"/>
  <c r="AI44" i="4"/>
  <c r="AK45" i="4"/>
  <c r="AI46" i="4"/>
  <c r="BA46" i="4"/>
  <c r="AY51" i="4"/>
  <c r="BA52" i="4"/>
  <c r="AW56" i="4"/>
  <c r="AY57" i="4"/>
  <c r="AY59" i="4"/>
  <c r="AW60" i="4"/>
  <c r="AU61" i="4"/>
  <c r="AW62" i="4"/>
  <c r="AU63" i="4"/>
  <c r="AW64" i="4"/>
  <c r="AU65" i="4"/>
  <c r="AU67" i="4"/>
  <c r="AS68" i="4"/>
  <c r="AU69" i="4"/>
  <c r="AS72" i="4"/>
  <c r="AP73" i="4"/>
  <c r="AM75" i="4"/>
  <c r="AJ76" i="4"/>
  <c r="BA76" i="4"/>
  <c r="AY77" i="4"/>
  <c r="AX78" i="4"/>
  <c r="AU79" i="4"/>
  <c r="AR80" i="4"/>
  <c r="AO82" i="4"/>
  <c r="AL83" i="4"/>
  <c r="AI84" i="4"/>
  <c r="AI85" i="4"/>
  <c r="AZ85" i="4"/>
  <c r="AY60" i="4"/>
  <c r="AW69" i="4"/>
  <c r="AR73" i="4"/>
  <c r="AO75" i="4"/>
  <c r="AI77" i="4"/>
  <c r="AZ78" i="4"/>
  <c r="AO19" i="4"/>
  <c r="AM25" i="4"/>
  <c r="AW34" i="4"/>
  <c r="AK41" i="4"/>
  <c r="AW58" i="4"/>
  <c r="AS66" i="4"/>
  <c r="AM74" i="4"/>
  <c r="AQ81" i="4"/>
  <c r="AW67" i="4"/>
  <c r="AP19" i="4"/>
  <c r="AV20" i="4"/>
  <c r="AH23" i="4"/>
  <c r="AT25" i="4"/>
  <c r="AZ27" i="4"/>
  <c r="AU32" i="4"/>
  <c r="AT33" i="4"/>
  <c r="AX34" i="4"/>
  <c r="AW35" i="4"/>
  <c r="BA36" i="4"/>
  <c r="AI38" i="4"/>
  <c r="AJ39" i="4"/>
  <c r="AN40" i="4"/>
  <c r="AL41" i="4"/>
  <c r="AM42" i="4"/>
  <c r="AL43" i="4"/>
  <c r="AJ44" i="4"/>
  <c r="AL45" i="4"/>
  <c r="AJ46" i="4"/>
  <c r="AK47" i="4"/>
  <c r="AH49" i="4"/>
  <c r="AH51" i="4"/>
  <c r="AI52" i="4"/>
  <c r="BA56" i="4"/>
  <c r="AZ57" i="4"/>
  <c r="AX58" i="4"/>
  <c r="AZ59" i="4"/>
  <c r="AX60" i="4"/>
  <c r="AY61" i="4"/>
  <c r="AX62" i="4"/>
  <c r="AV63" i="4"/>
  <c r="AX64" i="4"/>
  <c r="AV65" i="4"/>
  <c r="AW66" i="4"/>
  <c r="AV67" i="4"/>
  <c r="AT68" i="4"/>
  <c r="AV69" i="4"/>
  <c r="AT72" i="4"/>
  <c r="AQ73" i="4"/>
  <c r="AO74" i="4"/>
  <c r="AN75" i="4"/>
  <c r="AK76" i="4"/>
  <c r="AH77" i="4"/>
  <c r="BA77" i="4"/>
  <c r="AY78" i="4"/>
  <c r="AV79" i="4"/>
  <c r="AS80" i="4"/>
  <c r="AS81" i="4"/>
  <c r="AP82" i="4"/>
  <c r="AM83" i="4"/>
  <c r="AK84" i="4"/>
  <c r="AJ85" i="4"/>
  <c r="BA85" i="4"/>
  <c r="AQ19" i="4"/>
  <c r="AW20" i="4"/>
  <c r="AI23" i="4"/>
  <c r="AU25" i="4"/>
  <c r="BA27" i="4"/>
  <c r="AV32" i="4"/>
  <c r="AU33" i="4"/>
  <c r="AY34" i="4"/>
  <c r="BA35" i="4"/>
  <c r="AH37" i="4"/>
  <c r="AL38" i="4"/>
  <c r="AK39" i="4"/>
  <c r="AO40" i="4"/>
  <c r="AM41" i="4"/>
  <c r="AO42" i="4"/>
  <c r="AM43" i="4"/>
  <c r="AK44" i="4"/>
  <c r="AM45" i="4"/>
  <c r="AK46" i="4"/>
  <c r="AM47" i="4"/>
  <c r="AI49" i="4"/>
  <c r="AI51" i="4"/>
  <c r="AK52" i="4"/>
  <c r="AI57" i="4"/>
  <c r="BA57" i="4"/>
  <c r="AY58" i="4"/>
  <c r="BA59" i="4"/>
  <c r="BA61" i="4"/>
  <c r="AY62" i="4"/>
  <c r="AW63" i="4"/>
  <c r="AY64" i="4"/>
  <c r="AW65" i="4"/>
  <c r="AY66" i="4"/>
  <c r="AU68" i="4"/>
  <c r="AU72" i="4"/>
  <c r="AQ74" i="4"/>
  <c r="AL76" i="4"/>
  <c r="AI78" i="4"/>
  <c r="AU80" i="4"/>
  <c r="AR19" i="4"/>
  <c r="AX20" i="4"/>
  <c r="AJ23" i="4"/>
  <c r="AV25" i="4"/>
  <c r="AH27" i="4"/>
  <c r="AH28" i="4"/>
  <c r="AW32" i="4"/>
  <c r="AY33" i="4"/>
  <c r="AZ34" i="4"/>
  <c r="AJ36" i="4"/>
  <c r="AI37" i="4"/>
  <c r="AM38" i="4"/>
  <c r="AL39" i="4"/>
  <c r="AP40" i="4"/>
  <c r="AN41" i="4"/>
  <c r="AP42" i="4"/>
  <c r="AN43" i="4"/>
  <c r="AO44" i="4"/>
  <c r="AN45" i="4"/>
  <c r="AL46" i="4"/>
  <c r="AN47" i="4"/>
  <c r="AM49" i="4"/>
  <c r="AJ51" i="4"/>
  <c r="AL52" i="4"/>
  <c r="AH56" i="4"/>
  <c r="AJ57" i="4"/>
  <c r="AH58" i="4"/>
  <c r="AI59" i="4"/>
  <c r="AH60" i="4"/>
  <c r="AZ60" i="4"/>
  <c r="AH62" i="4"/>
  <c r="AZ62" i="4"/>
  <c r="BA63" i="4"/>
  <c r="AZ64" i="4"/>
  <c r="AX65" i="4"/>
  <c r="AZ66" i="4"/>
  <c r="AX67" i="4"/>
  <c r="AY68" i="4"/>
  <c r="AX69" i="4"/>
  <c r="AV72" i="4"/>
  <c r="AS73" i="4"/>
  <c r="AS74" i="4"/>
  <c r="AP75" i="4"/>
  <c r="AM76" i="4"/>
  <c r="AK77" i="4"/>
  <c r="AJ78" i="4"/>
  <c r="BA78" i="4"/>
  <c r="AX79" i="4"/>
  <c r="AW80" i="4"/>
  <c r="AU81" i="4"/>
  <c r="AR82" i="4"/>
  <c r="AO83" i="4"/>
  <c r="AO84" i="4"/>
  <c r="AL85" i="4"/>
  <c r="AS19" i="4"/>
  <c r="AY20" i="4"/>
  <c r="AK23" i="4"/>
  <c r="AW25" i="4"/>
  <c r="AI27" i="4"/>
  <c r="AI28" i="4"/>
  <c r="AX32" i="4"/>
  <c r="AH34" i="4"/>
  <c r="BA34" i="4"/>
  <c r="AK36" i="4"/>
  <c r="AJ37" i="4"/>
  <c r="AN38" i="4"/>
  <c r="AM39" i="4"/>
  <c r="AQ40" i="4"/>
  <c r="AO41" i="4"/>
  <c r="AQ42" i="4"/>
  <c r="AO43" i="4"/>
  <c r="AQ44" i="4"/>
  <c r="AO45" i="4"/>
  <c r="AM46" i="4"/>
  <c r="AO47" i="4"/>
  <c r="AO49" i="4"/>
  <c r="AK51" i="4"/>
  <c r="AM52" i="4"/>
  <c r="AI56" i="4"/>
  <c r="AK57" i="4"/>
  <c r="AI58" i="4"/>
  <c r="AK59" i="4"/>
  <c r="AI60" i="4"/>
  <c r="BA60" i="4"/>
  <c r="AI62" i="4"/>
  <c r="BA62" i="4"/>
  <c r="AI64" i="4"/>
  <c r="BA64" i="4"/>
  <c r="AY65" i="4"/>
  <c r="BA66" i="4"/>
  <c r="AY67" i="4"/>
  <c r="BA68" i="4"/>
  <c r="AY69" i="4"/>
  <c r="AW72" i="4"/>
  <c r="AU73" i="4"/>
  <c r="AT74" i="4"/>
  <c r="AQ75" i="4"/>
  <c r="AN76" i="4"/>
  <c r="AM77" i="4"/>
  <c r="AK78" i="4"/>
  <c r="AH79" i="4"/>
  <c r="AY79" i="4"/>
  <c r="AY80" i="4"/>
  <c r="AV81" i="4"/>
  <c r="AS82" i="4"/>
  <c r="AQ83" i="4"/>
  <c r="AP84" i="4"/>
  <c r="AM85" i="4"/>
  <c r="AU19" i="4"/>
  <c r="AW23" i="4"/>
  <c r="BA25" i="4"/>
  <c r="AQ28" i="4"/>
  <c r="AK32" i="4"/>
  <c r="AL34" i="4"/>
  <c r="AM36" i="4"/>
  <c r="AW37" i="4"/>
  <c r="AX39" i="4"/>
  <c r="AW41" i="4"/>
  <c r="AQ43" i="4"/>
  <c r="AY44" i="4"/>
  <c r="AW46" i="4"/>
  <c r="AW51" i="4"/>
  <c r="AM57" i="4"/>
  <c r="AU58" i="4"/>
  <c r="AS60" i="4"/>
  <c r="AM62" i="4"/>
  <c r="AK64" i="4"/>
  <c r="AS65" i="4"/>
  <c r="AM67" i="4"/>
  <c r="AK69" i="4"/>
  <c r="AQ72" i="4"/>
  <c r="AI74" i="4"/>
  <c r="AU75" i="4"/>
  <c r="AP77" i="4"/>
  <c r="AU78" i="4"/>
  <c r="AM80" i="4"/>
  <c r="AX81" i="4"/>
  <c r="AI83" i="4"/>
  <c r="AS84" i="4"/>
  <c r="AX85" i="4"/>
  <c r="AH20" i="4"/>
  <c r="AX23" i="4"/>
  <c r="AR28" i="4"/>
  <c r="AL32" i="4"/>
  <c r="AM34" i="4"/>
  <c r="AN36" i="4"/>
  <c r="AO38" i="4"/>
  <c r="AY39" i="4"/>
  <c r="AX41" i="4"/>
  <c r="AU43" i="4"/>
  <c r="AP45" i="4"/>
  <c r="AX46" i="4"/>
  <c r="AN52" i="4"/>
  <c r="AN57" i="4"/>
  <c r="AL59" i="4"/>
  <c r="AT60" i="4"/>
  <c r="AN62" i="4"/>
  <c r="AL64" i="4"/>
  <c r="AI66" i="4"/>
  <c r="AQ67" i="4"/>
  <c r="AL69" i="4"/>
  <c r="AX72" i="4"/>
  <c r="AJ74" i="4"/>
  <c r="AW75" i="4"/>
  <c r="AQ77" i="4"/>
  <c r="AI79" i="4"/>
  <c r="AN80" i="4"/>
  <c r="AY81" i="4"/>
  <c r="AJ83" i="4"/>
  <c r="AT84" i="4"/>
  <c r="AS67" i="4"/>
  <c r="AR77" i="4"/>
  <c r="AU84" i="4"/>
  <c r="AZ67" i="4"/>
  <c r="AS77" i="4"/>
  <c r="AV84" i="4"/>
  <c r="AR38" i="4"/>
  <c r="AS45" i="4"/>
  <c r="AQ52" i="4"/>
  <c r="AQ57" i="4"/>
  <c r="AU62" i="4"/>
  <c r="BA67" i="4"/>
  <c r="AH76" i="4"/>
  <c r="AU83" i="4"/>
  <c r="AS38" i="4"/>
  <c r="AR47" i="4"/>
  <c r="AM56" i="4"/>
  <c r="AP64" i="4"/>
  <c r="AO76" i="4"/>
  <c r="BA80" i="4"/>
  <c r="AY84" i="4"/>
  <c r="AI20" i="4"/>
  <c r="AY23" i="4"/>
  <c r="AS28" i="4"/>
  <c r="AM32" i="4"/>
  <c r="AN34" i="4"/>
  <c r="AO36" i="4"/>
  <c r="AP38" i="4"/>
  <c r="AZ39" i="4"/>
  <c r="AY41" i="4"/>
  <c r="AW43" i="4"/>
  <c r="AQ45" i="4"/>
  <c r="AY46" i="4"/>
  <c r="AO52" i="4"/>
  <c r="AO57" i="4"/>
  <c r="AM59" i="4"/>
  <c r="AU60" i="4"/>
  <c r="AO62" i="4"/>
  <c r="AM64" i="4"/>
  <c r="AK66" i="4"/>
  <c r="AM69" i="4"/>
  <c r="AY72" i="4"/>
  <c r="AK74" i="4"/>
  <c r="AY75" i="4"/>
  <c r="AJ79" i="4"/>
  <c r="AO80" i="4"/>
  <c r="AZ81" i="4"/>
  <c r="AN83" i="4"/>
  <c r="AJ20" i="4"/>
  <c r="AT28" i="4"/>
  <c r="AY32" i="4"/>
  <c r="AO34" i="4"/>
  <c r="AP36" i="4"/>
  <c r="AQ38" i="4"/>
  <c r="AR40" i="4"/>
  <c r="AZ41" i="4"/>
  <c r="AX43" i="4"/>
  <c r="AR45" i="4"/>
  <c r="AP47" i="4"/>
  <c r="AP52" i="4"/>
  <c r="AP57" i="4"/>
  <c r="AN59" i="4"/>
  <c r="AK61" i="4"/>
  <c r="AS62" i="4"/>
  <c r="AN64" i="4"/>
  <c r="AL66" i="4"/>
  <c r="AN69" i="4"/>
  <c r="BA72" i="4"/>
  <c r="AU74" i="4"/>
  <c r="BA75" i="4"/>
  <c r="AK79" i="4"/>
  <c r="AP80" i="4"/>
  <c r="BA81" i="4"/>
  <c r="AS83" i="4"/>
  <c r="AK20" i="4"/>
  <c r="AU28" i="4"/>
  <c r="AZ32" i="4"/>
  <c r="AS34" i="4"/>
  <c r="AQ36" i="4"/>
  <c r="AS40" i="4"/>
  <c r="BA41" i="4"/>
  <c r="AY43" i="4"/>
  <c r="AQ47" i="4"/>
  <c r="AO59" i="4"/>
  <c r="AM61" i="4"/>
  <c r="AO64" i="4"/>
  <c r="AM66" i="4"/>
  <c r="AO69" i="4"/>
  <c r="AI73" i="4"/>
  <c r="AV74" i="4"/>
  <c r="AT77" i="4"/>
  <c r="AM79" i="4"/>
  <c r="AZ80" i="4"/>
  <c r="AI82" i="4"/>
  <c r="AW84" i="4"/>
  <c r="AL20" i="4"/>
  <c r="AJ27" i="4"/>
  <c r="AV28" i="4"/>
  <c r="BA32" i="4"/>
  <c r="AH35" i="4"/>
  <c r="AU36" i="4"/>
  <c r="AT40" i="4"/>
  <c r="AR42" i="4"/>
  <c r="AZ43" i="4"/>
  <c r="AW45" i="4"/>
  <c r="AP49" i="4"/>
  <c r="AR52" i="4"/>
  <c r="AU57" i="4"/>
  <c r="AP59" i="4"/>
  <c r="AN61" i="4"/>
  <c r="AH63" i="4"/>
  <c r="AN66" i="4"/>
  <c r="AK68" i="4"/>
  <c r="AZ69" i="4"/>
  <c r="AK73" i="4"/>
  <c r="AW74" i="4"/>
  <c r="AU77" i="4"/>
  <c r="AO79" i="4"/>
  <c r="AK82" i="4"/>
  <c r="AV83" i="4"/>
  <c r="AS42" i="4"/>
  <c r="AM20" i="4"/>
  <c r="AK27" i="4"/>
  <c r="AK33" i="4"/>
  <c r="AI35" i="4"/>
  <c r="AX36" i="4"/>
  <c r="AW38" i="4"/>
  <c r="AU40" i="4"/>
  <c r="BA43" i="4"/>
  <c r="AT19" i="4"/>
  <c r="AV23" i="4"/>
  <c r="AP28" i="4"/>
  <c r="AI32" i="4"/>
  <c r="AT35" i="4"/>
  <c r="AV39" i="4"/>
  <c r="AI43" i="4"/>
  <c r="AT46" i="4"/>
  <c r="AT49" i="4"/>
  <c r="AW52" i="4"/>
  <c r="AR58" i="4"/>
  <c r="AR61" i="4"/>
  <c r="AH65" i="4"/>
  <c r="AL67" i="4"/>
  <c r="AW73" i="4"/>
  <c r="AS76" i="4"/>
  <c r="AS78" i="4"/>
  <c r="AM81" i="4"/>
  <c r="AZ83" i="4"/>
  <c r="AM68" i="4"/>
  <c r="AU76" i="4"/>
  <c r="AT81" i="4"/>
  <c r="BA83" i="4"/>
  <c r="BA20" i="4"/>
  <c r="AK37" i="4"/>
  <c r="AR44" i="4"/>
  <c r="AV49" i="4"/>
  <c r="AP56" i="4"/>
  <c r="AT58" i="4"/>
  <c r="AJ65" i="4"/>
  <c r="AN68" i="4"/>
  <c r="AV76" i="4"/>
  <c r="AR79" i="4"/>
  <c r="AW81" i="4"/>
  <c r="AQ82" i="4"/>
  <c r="BA69" i="4"/>
  <c r="AH81" i="4"/>
  <c r="AH67" i="4"/>
  <c r="AI81" i="4"/>
  <c r="AO27" i="4"/>
  <c r="AV42" i="4"/>
  <c r="AK58" i="4"/>
  <c r="AW83" i="4"/>
  <c r="AR35" i="4"/>
  <c r="AQ46" i="4"/>
  <c r="AO58" i="4"/>
  <c r="AM73" i="4"/>
  <c r="AW85" i="4"/>
  <c r="AW27" i="4"/>
  <c r="BA42" i="4"/>
  <c r="AZ20" i="4"/>
  <c r="AH25" i="4"/>
  <c r="AW28" i="4"/>
  <c r="AJ32" i="4"/>
  <c r="AL36" i="4"/>
  <c r="AW39" i="4"/>
  <c r="AP43" i="4"/>
  <c r="AU46" i="4"/>
  <c r="AU49" i="4"/>
  <c r="AY52" i="4"/>
  <c r="AO56" i="4"/>
  <c r="AS58" i="4"/>
  <c r="AS61" i="4"/>
  <c r="AI65" i="4"/>
  <c r="AY73" i="4"/>
  <c r="AQ79" i="4"/>
  <c r="AI25" i="4"/>
  <c r="AN33" i="4"/>
  <c r="AY40" i="4"/>
  <c r="AV46" i="4"/>
  <c r="AJ62" i="4"/>
  <c r="AZ73" i="4"/>
  <c r="AM84" i="4"/>
  <c r="AY45" i="4"/>
  <c r="AZ45" i="4"/>
  <c r="BA45" i="4"/>
  <c r="AS75" i="4"/>
  <c r="AR49" i="4"/>
  <c r="AX83" i="4"/>
  <c r="AJ25" i="4"/>
  <c r="AO33" i="4"/>
  <c r="AO37" i="4"/>
  <c r="BA40" i="4"/>
  <c r="AS44" i="4"/>
  <c r="AS47" i="4"/>
  <c r="AW49" i="4"/>
  <c r="AQ56" i="4"/>
  <c r="AQ59" i="4"/>
  <c r="AK62" i="4"/>
  <c r="AK65" i="4"/>
  <c r="AO68" i="4"/>
  <c r="BA73" i="4"/>
  <c r="AW76" i="4"/>
  <c r="AS79" i="4"/>
  <c r="AM82" i="4"/>
  <c r="AQ84" i="4"/>
  <c r="AR37" i="4"/>
  <c r="AR56" i="4"/>
  <c r="AL62" i="4"/>
  <c r="AO65" i="4"/>
  <c r="AP68" i="4"/>
  <c r="AH74" i="4"/>
  <c r="AW79" i="4"/>
  <c r="AR84" i="4"/>
  <c r="AT42" i="4"/>
  <c r="AM60" i="4"/>
  <c r="AI75" i="4"/>
  <c r="AQ85" i="4"/>
  <c r="AP35" i="4"/>
  <c r="AQ60" i="4"/>
  <c r="AO72" i="4"/>
  <c r="AS85" i="4"/>
  <c r="AQ39" i="4"/>
  <c r="AU51" i="4"/>
  <c r="AS63" i="4"/>
  <c r="AO78" i="4"/>
  <c r="AV51" i="4"/>
  <c r="AJ67" i="4"/>
  <c r="AK81" i="4"/>
  <c r="AH32" i="4"/>
  <c r="AU39" i="4"/>
  <c r="AK25" i="4"/>
  <c r="AP33" i="4"/>
  <c r="AH41" i="4"/>
  <c r="AT44" i="4"/>
  <c r="AT47" i="4"/>
  <c r="AR59" i="4"/>
  <c r="AX76" i="4"/>
  <c r="AR23" i="4"/>
  <c r="AV27" i="4"/>
  <c r="AX25" i="4"/>
  <c r="AQ33" i="4"/>
  <c r="AS37" i="4"/>
  <c r="AI41" i="4"/>
  <c r="AU44" i="4"/>
  <c r="AU47" i="4"/>
  <c r="AS56" i="4"/>
  <c r="AS59" i="4"/>
  <c r="AI63" i="4"/>
  <c r="AQ65" i="4"/>
  <c r="AQ68" i="4"/>
  <c r="AX74" i="4"/>
  <c r="AY76" i="4"/>
  <c r="BA79" i="4"/>
  <c r="AT82" i="4"/>
  <c r="AK85" i="4"/>
  <c r="AY25" i="4"/>
  <c r="AI34" i="4"/>
  <c r="AT37" i="4"/>
  <c r="AS41" i="4"/>
  <c r="AV44" i="4"/>
  <c r="AY47" i="4"/>
  <c r="AO51" i="4"/>
  <c r="AT56" i="4"/>
  <c r="AJ60" i="4"/>
  <c r="AM63" i="4"/>
  <c r="AR65" i="4"/>
  <c r="AH69" i="4"/>
  <c r="AH72" i="4"/>
  <c r="AY74" i="4"/>
  <c r="AO77" i="4"/>
  <c r="AI80" i="4"/>
  <c r="AU82" i="4"/>
  <c r="AN85" i="4"/>
  <c r="AZ25" i="4"/>
  <c r="AJ34" i="4"/>
  <c r="AU37" i="4"/>
  <c r="AU41" i="4"/>
  <c r="AW44" i="4"/>
  <c r="BA47" i="4"/>
  <c r="AQ51" i="4"/>
  <c r="AU56" i="4"/>
  <c r="AK60" i="4"/>
  <c r="AO63" i="4"/>
  <c r="AO66" i="4"/>
  <c r="AI69" i="4"/>
  <c r="AI72" i="4"/>
  <c r="AZ74" i="4"/>
  <c r="AV77" i="4"/>
  <c r="AK80" i="4"/>
  <c r="AW82" i="4"/>
  <c r="AO85" i="4"/>
  <c r="AL27" i="4"/>
  <c r="AK34" i="4"/>
  <c r="AV37" i="4"/>
  <c r="AV41" i="4"/>
  <c r="AX44" i="4"/>
  <c r="AR51" i="4"/>
  <c r="AL57" i="4"/>
  <c r="AL60" i="4"/>
  <c r="AP63" i="4"/>
  <c r="AP66" i="4"/>
  <c r="AJ69" i="4"/>
  <c r="AJ72" i="4"/>
  <c r="BA74" i="4"/>
  <c r="AL78" i="4"/>
  <c r="AL80" i="4"/>
  <c r="AY82" i="4"/>
  <c r="AP85" i="4"/>
  <c r="AM27" i="4"/>
  <c r="AM35" i="4"/>
  <c r="AZ38" i="4"/>
  <c r="AS51" i="4"/>
  <c r="AW57" i="4"/>
  <c r="AQ63" i="4"/>
  <c r="AQ66" i="4"/>
  <c r="AK72" i="4"/>
  <c r="AM78" i="4"/>
  <c r="BA82" i="4"/>
  <c r="AN27" i="4"/>
  <c r="BA38" i="4"/>
  <c r="AU42" i="4"/>
  <c r="AT51" i="4"/>
  <c r="AJ58" i="4"/>
  <c r="AR63" i="4"/>
  <c r="AR75" i="4"/>
  <c r="AN78" i="4"/>
  <c r="AH83" i="4"/>
  <c r="AS23" i="4"/>
  <c r="AQ35" i="4"/>
  <c r="AQ49" i="4"/>
  <c r="AO61" i="4"/>
  <c r="AI67" i="4"/>
  <c r="AL73" i="4"/>
  <c r="AJ81" i="4"/>
  <c r="AU85" i="4"/>
  <c r="AT23" i="4"/>
  <c r="AT39" i="4"/>
  <c r="AW42" i="4"/>
  <c r="AP61" i="4"/>
  <c r="AJ64" i="4"/>
  <c r="AT75" i="4"/>
  <c r="AP78" i="4"/>
  <c r="AU23" i="4"/>
  <c r="AS35" i="4"/>
  <c r="AS46" i="4"/>
  <c r="AS49" i="4"/>
  <c r="AS52" i="4"/>
  <c r="AQ58" i="4"/>
  <c r="AQ61" i="4"/>
  <c r="AQ64" i="4"/>
  <c r="AK67" i="4"/>
  <c r="AN73" i="4"/>
  <c r="AQ76" i="4"/>
  <c r="AL81" i="4"/>
  <c r="AY83" i="4"/>
  <c r="AQ78" i="4"/>
  <c r="AI18" i="4"/>
  <c r="AW18" i="4"/>
  <c r="BA18" i="4"/>
  <c r="AJ18" i="4"/>
  <c r="AX18" i="4"/>
  <c r="AL18" i="4"/>
  <c r="AP18" i="4"/>
  <c r="AQ18" i="4"/>
  <c r="AR18" i="4"/>
  <c r="AS18" i="4"/>
  <c r="AT18" i="4"/>
  <c r="AU18" i="4"/>
  <c r="AV18" i="4"/>
  <c r="AK18" i="4"/>
  <c r="AY18" i="4"/>
  <c r="AZ18" i="4"/>
  <c r="AM18" i="4"/>
  <c r="AN18" i="4"/>
  <c r="AO18" i="4"/>
  <c r="AH18" i="4"/>
  <c r="AM20" i="25"/>
  <c r="BA20" i="25"/>
  <c r="AV21" i="25"/>
  <c r="AQ22" i="25"/>
  <c r="BE22" i="25"/>
  <c r="AZ23" i="25"/>
  <c r="AU24" i="25"/>
  <c r="AP25" i="25"/>
  <c r="BD25" i="25"/>
  <c r="AY26" i="25"/>
  <c r="AT27" i="25"/>
  <c r="AO28" i="25"/>
  <c r="BC28" i="25"/>
  <c r="AX29" i="25"/>
  <c r="AS30" i="25"/>
  <c r="AN31" i="25"/>
  <c r="BB31" i="25"/>
  <c r="AW32" i="25"/>
  <c r="AR33" i="25"/>
  <c r="AM34" i="25"/>
  <c r="BA34" i="25"/>
  <c r="AV37" i="25"/>
  <c r="AQ38" i="25"/>
  <c r="BE38" i="25"/>
  <c r="AZ40" i="25"/>
  <c r="AU41" i="25"/>
  <c r="AP42" i="25"/>
  <c r="BD42" i="25"/>
  <c r="AY43" i="25"/>
  <c r="AT44" i="25"/>
  <c r="AO45" i="25"/>
  <c r="BC45" i="25"/>
  <c r="AX46" i="25"/>
  <c r="AS47" i="25"/>
  <c r="AN48" i="25"/>
  <c r="BB48" i="25"/>
  <c r="AW49" i="25"/>
  <c r="AR50" i="25"/>
  <c r="AM51" i="25"/>
  <c r="BA51" i="25"/>
  <c r="AV52" i="25"/>
  <c r="AQ53" i="25"/>
  <c r="BE53" i="25"/>
  <c r="AZ54" i="25"/>
  <c r="AU55" i="25"/>
  <c r="AP56" i="25"/>
  <c r="BD56" i="25"/>
  <c r="AY57" i="25"/>
  <c r="AT58" i="25"/>
  <c r="AO59" i="25"/>
  <c r="BC59" i="25"/>
  <c r="AX60" i="25"/>
  <c r="AN20" i="25"/>
  <c r="BB20" i="25"/>
  <c r="AW21" i="25"/>
  <c r="AR22" i="25"/>
  <c r="AM23" i="25"/>
  <c r="BA23" i="25"/>
  <c r="AV24" i="25"/>
  <c r="AQ25" i="25"/>
  <c r="BE25" i="25"/>
  <c r="AZ26" i="25"/>
  <c r="AU27" i="25"/>
  <c r="AP28" i="25"/>
  <c r="BD28" i="25"/>
  <c r="AY29" i="25"/>
  <c r="AT30" i="25"/>
  <c r="AO31" i="25"/>
  <c r="BC31" i="25"/>
  <c r="AX32" i="25"/>
  <c r="AS33" i="25"/>
  <c r="AN34" i="25"/>
  <c r="BB34" i="25"/>
  <c r="AW37" i="25"/>
  <c r="AR38" i="25"/>
  <c r="AM40" i="25"/>
  <c r="BA40" i="25"/>
  <c r="AV41" i="25"/>
  <c r="AQ42" i="25"/>
  <c r="BE42" i="25"/>
  <c r="AZ43" i="25"/>
  <c r="AU44" i="25"/>
  <c r="AP45" i="25"/>
  <c r="BD45" i="25"/>
  <c r="AY46" i="25"/>
  <c r="AT47" i="25"/>
  <c r="AO48" i="25"/>
  <c r="BC48" i="25"/>
  <c r="AX49" i="25"/>
  <c r="AS50" i="25"/>
  <c r="AN51" i="25"/>
  <c r="BB51" i="25"/>
  <c r="AW52" i="25"/>
  <c r="AR53" i="25"/>
  <c r="AM54" i="25"/>
  <c r="BA54" i="25"/>
  <c r="AV55" i="25"/>
  <c r="AQ56" i="25"/>
  <c r="BE56" i="25"/>
  <c r="AZ57" i="25"/>
  <c r="AU58" i="25"/>
  <c r="AP59" i="25"/>
  <c r="BD59" i="25"/>
  <c r="AY60" i="25"/>
  <c r="AY23" i="25"/>
  <c r="AO20" i="25"/>
  <c r="BC20" i="25"/>
  <c r="AX21" i="25"/>
  <c r="AS22" i="25"/>
  <c r="AN23" i="25"/>
  <c r="BB23" i="25"/>
  <c r="AW24" i="25"/>
  <c r="AR25" i="25"/>
  <c r="AM26" i="25"/>
  <c r="BA26" i="25"/>
  <c r="AV27" i="25"/>
  <c r="AQ28" i="25"/>
  <c r="BE28" i="25"/>
  <c r="AZ29" i="25"/>
  <c r="AU30" i="25"/>
  <c r="AP31" i="25"/>
  <c r="BD31" i="25"/>
  <c r="AY32" i="25"/>
  <c r="AT33" i="25"/>
  <c r="AO34" i="25"/>
  <c r="BC34" i="25"/>
  <c r="AX37" i="25"/>
  <c r="AS38" i="25"/>
  <c r="AN40" i="25"/>
  <c r="BB40" i="25"/>
  <c r="AW41" i="25"/>
  <c r="AR42" i="25"/>
  <c r="AM43" i="25"/>
  <c r="BA43" i="25"/>
  <c r="AV44" i="25"/>
  <c r="AQ45" i="25"/>
  <c r="BE45" i="25"/>
  <c r="AZ46" i="25"/>
  <c r="AU47" i="25"/>
  <c r="AP48" i="25"/>
  <c r="BD48" i="25"/>
  <c r="AY49" i="25"/>
  <c r="AT50" i="25"/>
  <c r="AO51" i="25"/>
  <c r="BC51" i="25"/>
  <c r="AX52" i="25"/>
  <c r="AS53" i="25"/>
  <c r="AN54" i="25"/>
  <c r="BB54" i="25"/>
  <c r="AW55" i="25"/>
  <c r="AR56" i="25"/>
  <c r="AM57" i="25"/>
  <c r="BA57" i="25"/>
  <c r="AV58" i="25"/>
  <c r="AQ59" i="25"/>
  <c r="BE59" i="25"/>
  <c r="AZ60" i="25"/>
  <c r="AP20" i="25"/>
  <c r="AY21" i="25"/>
  <c r="AT22" i="25"/>
  <c r="AO23" i="25"/>
  <c r="BC23" i="25"/>
  <c r="AX24" i="25"/>
  <c r="AS25" i="25"/>
  <c r="AN26" i="25"/>
  <c r="BB26" i="25"/>
  <c r="AW27" i="25"/>
  <c r="AR28" i="25"/>
  <c r="AM29" i="25"/>
  <c r="BA29" i="25"/>
  <c r="AV30" i="25"/>
  <c r="AQ31" i="25"/>
  <c r="BE31" i="25"/>
  <c r="AZ32" i="25"/>
  <c r="AU33" i="25"/>
  <c r="AP34" i="25"/>
  <c r="BD34" i="25"/>
  <c r="AY37" i="25"/>
  <c r="AT38" i="25"/>
  <c r="BC40" i="25"/>
  <c r="AX41" i="25"/>
  <c r="AS42" i="25"/>
  <c r="AN43" i="25"/>
  <c r="BB43" i="25"/>
  <c r="AR45" i="25"/>
  <c r="AM46" i="25"/>
  <c r="AV47" i="25"/>
  <c r="BE48" i="25"/>
  <c r="AU50" i="25"/>
  <c r="BD51" i="25"/>
  <c r="AT53" i="25"/>
  <c r="AO54" i="25"/>
  <c r="AX55" i="25"/>
  <c r="AN57" i="25"/>
  <c r="AW58" i="25"/>
  <c r="AM60" i="25"/>
  <c r="AT24" i="25"/>
  <c r="BD20" i="25"/>
  <c r="AO40" i="25"/>
  <c r="AW44" i="25"/>
  <c r="BA46" i="25"/>
  <c r="AQ48" i="25"/>
  <c r="AZ49" i="25"/>
  <c r="AP51" i="25"/>
  <c r="AY52" i="25"/>
  <c r="BC54" i="25"/>
  <c r="AS56" i="25"/>
  <c r="BB57" i="25"/>
  <c r="AR59" i="25"/>
  <c r="BA60" i="25"/>
  <c r="AO25" i="25"/>
  <c r="AQ20" i="25"/>
  <c r="BE20" i="25"/>
  <c r="AZ21" i="25"/>
  <c r="AU22" i="25"/>
  <c r="AP23" i="25"/>
  <c r="BD23" i="25"/>
  <c r="AY24" i="25"/>
  <c r="AT25" i="25"/>
  <c r="AO26" i="25"/>
  <c r="BC26" i="25"/>
  <c r="AX27" i="25"/>
  <c r="AS28" i="25"/>
  <c r="AN29" i="25"/>
  <c r="BB29" i="25"/>
  <c r="AW30" i="25"/>
  <c r="AR31" i="25"/>
  <c r="AM32" i="25"/>
  <c r="BA32" i="25"/>
  <c r="AV33" i="25"/>
  <c r="AQ34" i="25"/>
  <c r="BE34" i="25"/>
  <c r="AZ37" i="25"/>
  <c r="AU38" i="25"/>
  <c r="AP40" i="25"/>
  <c r="BD40" i="25"/>
  <c r="AY41" i="25"/>
  <c r="AT42" i="25"/>
  <c r="AO43" i="25"/>
  <c r="BC43" i="25"/>
  <c r="AX44" i="25"/>
  <c r="AS45" i="25"/>
  <c r="AN46" i="25"/>
  <c r="BB46" i="25"/>
  <c r="AW47" i="25"/>
  <c r="AR48" i="25"/>
  <c r="AM49" i="25"/>
  <c r="BA49" i="25"/>
  <c r="AV50" i="25"/>
  <c r="AQ51" i="25"/>
  <c r="BE51" i="25"/>
  <c r="AZ52" i="25"/>
  <c r="AU53" i="25"/>
  <c r="AP54" i="25"/>
  <c r="BD54" i="25"/>
  <c r="AY55" i="25"/>
  <c r="AT56" i="25"/>
  <c r="AO57" i="25"/>
  <c r="BC57" i="25"/>
  <c r="AX58" i="25"/>
  <c r="AS59" i="25"/>
  <c r="AN60" i="25"/>
  <c r="BB60" i="25"/>
  <c r="BD22" i="25"/>
  <c r="AR20" i="25"/>
  <c r="AM21" i="25"/>
  <c r="BA21" i="25"/>
  <c r="AV22" i="25"/>
  <c r="AQ23" i="25"/>
  <c r="BE23" i="25"/>
  <c r="AZ24" i="25"/>
  <c r="AU25" i="25"/>
  <c r="AP26" i="25"/>
  <c r="BD26" i="25"/>
  <c r="AY27" i="25"/>
  <c r="AT28" i="25"/>
  <c r="AO29" i="25"/>
  <c r="BC29" i="25"/>
  <c r="AX30" i="25"/>
  <c r="AS31" i="25"/>
  <c r="AN32" i="25"/>
  <c r="BB32" i="25"/>
  <c r="AW33" i="25"/>
  <c r="AR34" i="25"/>
  <c r="AM37" i="25"/>
  <c r="BA37" i="25"/>
  <c r="AV38" i="25"/>
  <c r="AQ40" i="25"/>
  <c r="BE40" i="25"/>
  <c r="AZ41" i="25"/>
  <c r="AU42" i="25"/>
  <c r="AP43" i="25"/>
  <c r="BD43" i="25"/>
  <c r="AY44" i="25"/>
  <c r="AT45" i="25"/>
  <c r="AO46" i="25"/>
  <c r="BC46" i="25"/>
  <c r="AX47" i="25"/>
  <c r="AS48" i="25"/>
  <c r="AN49" i="25"/>
  <c r="BB49" i="25"/>
  <c r="AW50" i="25"/>
  <c r="AR51" i="25"/>
  <c r="AM52" i="25"/>
  <c r="BA52" i="25"/>
  <c r="AV53" i="25"/>
  <c r="AQ54" i="25"/>
  <c r="BE54" i="25"/>
  <c r="AZ55" i="25"/>
  <c r="AU56" i="25"/>
  <c r="AP57" i="25"/>
  <c r="BD57" i="25"/>
  <c r="AY58" i="25"/>
  <c r="AT59" i="25"/>
  <c r="AO60" i="25"/>
  <c r="BC60" i="25"/>
  <c r="AZ22" i="25"/>
  <c r="AX23" i="25"/>
  <c r="BC25" i="25"/>
  <c r="AS20" i="25"/>
  <c r="AN21" i="25"/>
  <c r="BB21" i="25"/>
  <c r="AW22" i="25"/>
  <c r="AR23" i="25"/>
  <c r="AM24" i="25"/>
  <c r="BA24" i="25"/>
  <c r="AV25" i="25"/>
  <c r="AQ26" i="25"/>
  <c r="BE26" i="25"/>
  <c r="AZ27" i="25"/>
  <c r="AU28" i="25"/>
  <c r="AP29" i="25"/>
  <c r="BD29" i="25"/>
  <c r="AY30" i="25"/>
  <c r="AT31" i="25"/>
  <c r="AO32" i="25"/>
  <c r="BC32" i="25"/>
  <c r="AX33" i="25"/>
  <c r="AS34" i="25"/>
  <c r="AN37" i="25"/>
  <c r="BB37" i="25"/>
  <c r="AW38" i="25"/>
  <c r="AR40" i="25"/>
  <c r="AM41" i="25"/>
  <c r="BA41" i="25"/>
  <c r="AV42" i="25"/>
  <c r="AQ43" i="25"/>
  <c r="BE43" i="25"/>
  <c r="AZ44" i="25"/>
  <c r="AU45" i="25"/>
  <c r="AP46" i="25"/>
  <c r="BD46" i="25"/>
  <c r="AY47" i="25"/>
  <c r="AT48" i="25"/>
  <c r="AO49" i="25"/>
  <c r="BC49" i="25"/>
  <c r="AX50" i="25"/>
  <c r="AS51" i="25"/>
  <c r="AN52" i="25"/>
  <c r="BB52" i="25"/>
  <c r="AW53" i="25"/>
  <c r="AR54" i="25"/>
  <c r="AM55" i="25"/>
  <c r="BA55" i="25"/>
  <c r="AV56" i="25"/>
  <c r="AQ57" i="25"/>
  <c r="BE57" i="25"/>
  <c r="AZ58" i="25"/>
  <c r="AU59" i="25"/>
  <c r="AP60" i="25"/>
  <c r="BD60" i="25"/>
  <c r="BE21" i="25"/>
  <c r="BC22" i="25"/>
  <c r="AX26" i="25"/>
  <c r="AT20" i="25"/>
  <c r="AO21" i="25"/>
  <c r="BC21" i="25"/>
  <c r="AX22" i="25"/>
  <c r="AS23" i="25"/>
  <c r="AN24" i="25"/>
  <c r="BB24" i="25"/>
  <c r="AW25" i="25"/>
  <c r="AR26" i="25"/>
  <c r="AM27" i="25"/>
  <c r="BA27" i="25"/>
  <c r="AV28" i="25"/>
  <c r="AQ29" i="25"/>
  <c r="BE29" i="25"/>
  <c r="AZ30" i="25"/>
  <c r="AU31" i="25"/>
  <c r="AP32" i="25"/>
  <c r="BD32" i="25"/>
  <c r="AY33" i="25"/>
  <c r="AT34" i="25"/>
  <c r="AO37" i="25"/>
  <c r="BC37" i="25"/>
  <c r="AX38" i="25"/>
  <c r="AS40" i="25"/>
  <c r="AN41" i="25"/>
  <c r="BB41" i="25"/>
  <c r="AW42" i="25"/>
  <c r="AR43" i="25"/>
  <c r="AM44" i="25"/>
  <c r="BA44" i="25"/>
  <c r="AV45" i="25"/>
  <c r="AQ46" i="25"/>
  <c r="BE46" i="25"/>
  <c r="AZ47" i="25"/>
  <c r="AU48" i="25"/>
  <c r="AP49" i="25"/>
  <c r="BD49" i="25"/>
  <c r="AY50" i="25"/>
  <c r="AT51" i="25"/>
  <c r="AO52" i="25"/>
  <c r="BC52" i="25"/>
  <c r="AX53" i="25"/>
  <c r="AS54" i="25"/>
  <c r="AN55" i="25"/>
  <c r="BB55" i="25"/>
  <c r="AW56" i="25"/>
  <c r="AR57" i="25"/>
  <c r="AM58" i="25"/>
  <c r="BA58" i="25"/>
  <c r="AV59" i="25"/>
  <c r="AQ60" i="25"/>
  <c r="BE60" i="25"/>
  <c r="AQ21" i="25"/>
  <c r="AP24" i="25"/>
  <c r="AY25" i="25"/>
  <c r="AO27" i="25"/>
  <c r="AX28" i="25"/>
  <c r="AN30" i="25"/>
  <c r="AW31" i="25"/>
  <c r="AM33" i="25"/>
  <c r="AV34" i="25"/>
  <c r="BE37" i="25"/>
  <c r="AU40" i="25"/>
  <c r="BD41" i="25"/>
  <c r="AT43" i="25"/>
  <c r="BC44" i="25"/>
  <c r="AS46" i="25"/>
  <c r="BB47" i="25"/>
  <c r="AR49" i="25"/>
  <c r="BA50" i="25"/>
  <c r="BE52" i="25"/>
  <c r="AU54" i="25"/>
  <c r="BD55" i="25"/>
  <c r="AT57" i="25"/>
  <c r="BC58" i="25"/>
  <c r="AS60" i="25"/>
  <c r="AO22" i="25"/>
  <c r="BB25" i="25"/>
  <c r="AM28" i="25"/>
  <c r="BE30" i="25"/>
  <c r="AP33" i="25"/>
  <c r="AT37" i="25"/>
  <c r="AN42" i="25"/>
  <c r="AR44" i="25"/>
  <c r="AV46" i="25"/>
  <c r="AZ48" i="25"/>
  <c r="AP50" i="25"/>
  <c r="AT52" i="25"/>
  <c r="AX54" i="25"/>
  <c r="BB56" i="25"/>
  <c r="AM59" i="25"/>
  <c r="AZ20" i="25"/>
  <c r="AN28" i="25"/>
  <c r="AW29" i="25"/>
  <c r="AM31" i="25"/>
  <c r="AV32" i="25"/>
  <c r="BE33" i="25"/>
  <c r="AU37" i="25"/>
  <c r="BD38" i="25"/>
  <c r="AT41" i="25"/>
  <c r="BC42" i="25"/>
  <c r="AN45" i="25"/>
  <c r="AW46" i="25"/>
  <c r="AM48" i="25"/>
  <c r="BA48" i="25"/>
  <c r="BE50" i="25"/>
  <c r="AP53" i="25"/>
  <c r="AT55" i="25"/>
  <c r="AX57" i="25"/>
  <c r="AN59" i="25"/>
  <c r="AW60" i="25"/>
  <c r="AU20" i="25"/>
  <c r="AP21" i="25"/>
  <c r="BD21" i="25"/>
  <c r="AY22" i="25"/>
  <c r="AT23" i="25"/>
  <c r="AO24" i="25"/>
  <c r="BC24" i="25"/>
  <c r="AX25" i="25"/>
  <c r="AS26" i="25"/>
  <c r="AN27" i="25"/>
  <c r="BB27" i="25"/>
  <c r="AW28" i="25"/>
  <c r="AR29" i="25"/>
  <c r="AM30" i="25"/>
  <c r="BA30" i="25"/>
  <c r="AV31" i="25"/>
  <c r="AQ32" i="25"/>
  <c r="BE32" i="25"/>
  <c r="AZ33" i="25"/>
  <c r="AU34" i="25"/>
  <c r="AP37" i="25"/>
  <c r="BD37" i="25"/>
  <c r="AY38" i="25"/>
  <c r="AT40" i="25"/>
  <c r="AO41" i="25"/>
  <c r="BC41" i="25"/>
  <c r="AX42" i="25"/>
  <c r="AS43" i="25"/>
  <c r="AN44" i="25"/>
  <c r="BB44" i="25"/>
  <c r="AW45" i="25"/>
  <c r="AR46" i="25"/>
  <c r="AM47" i="25"/>
  <c r="BA47" i="25"/>
  <c r="AV48" i="25"/>
  <c r="AQ49" i="25"/>
  <c r="BE49" i="25"/>
  <c r="AZ50" i="25"/>
  <c r="AU51" i="25"/>
  <c r="AP52" i="25"/>
  <c r="BD52" i="25"/>
  <c r="AY53" i="25"/>
  <c r="AT54" i="25"/>
  <c r="AO55" i="25"/>
  <c r="BC55" i="25"/>
  <c r="AX56" i="25"/>
  <c r="AS57" i="25"/>
  <c r="AN58" i="25"/>
  <c r="BB58" i="25"/>
  <c r="AW59" i="25"/>
  <c r="AR60" i="25"/>
  <c r="AV20" i="25"/>
  <c r="AU23" i="25"/>
  <c r="BD24" i="25"/>
  <c r="AT26" i="25"/>
  <c r="BC27" i="25"/>
  <c r="AS29" i="25"/>
  <c r="BB30" i="25"/>
  <c r="AR32" i="25"/>
  <c r="BA33" i="25"/>
  <c r="AQ37" i="25"/>
  <c r="AZ38" i="25"/>
  <c r="AP41" i="25"/>
  <c r="AY42" i="25"/>
  <c r="AO44" i="25"/>
  <c r="AX45" i="25"/>
  <c r="AN47" i="25"/>
  <c r="AW48" i="25"/>
  <c r="AM50" i="25"/>
  <c r="AV51" i="25"/>
  <c r="AQ52" i="25"/>
  <c r="AZ53" i="25"/>
  <c r="AP55" i="25"/>
  <c r="AY56" i="25"/>
  <c r="AO58" i="25"/>
  <c r="AX59" i="25"/>
  <c r="AT21" i="25"/>
  <c r="AW26" i="25"/>
  <c r="BA28" i="25"/>
  <c r="AQ30" i="25"/>
  <c r="AU32" i="25"/>
  <c r="AY34" i="25"/>
  <c r="BC38" i="25"/>
  <c r="AS41" i="25"/>
  <c r="AW43" i="25"/>
  <c r="BA45" i="25"/>
  <c r="BE47" i="25"/>
  <c r="BD50" i="25"/>
  <c r="AO53" i="25"/>
  <c r="AS55" i="25"/>
  <c r="AW57" i="25"/>
  <c r="BA59" i="25"/>
  <c r="AU21" i="25"/>
  <c r="AS27" i="25"/>
  <c r="BB28" i="25"/>
  <c r="AR30" i="25"/>
  <c r="BA31" i="25"/>
  <c r="AQ33" i="25"/>
  <c r="AZ34" i="25"/>
  <c r="AP38" i="25"/>
  <c r="AY40" i="25"/>
  <c r="AO42" i="25"/>
  <c r="AS44" i="25"/>
  <c r="BB45" i="25"/>
  <c r="AR47" i="25"/>
  <c r="AV49" i="25"/>
  <c r="AZ51" i="25"/>
  <c r="AU52" i="25"/>
  <c r="AY54" i="25"/>
  <c r="BC56" i="25"/>
  <c r="BB59" i="25"/>
  <c r="AW20" i="25"/>
  <c r="AR21" i="25"/>
  <c r="AM22" i="25"/>
  <c r="BA22" i="25"/>
  <c r="AV23" i="25"/>
  <c r="AQ24" i="25"/>
  <c r="BE24" i="25"/>
  <c r="AZ25" i="25"/>
  <c r="AU26" i="25"/>
  <c r="AP27" i="25"/>
  <c r="BD27" i="25"/>
  <c r="AY28" i="25"/>
  <c r="AT29" i="25"/>
  <c r="AO30" i="25"/>
  <c r="BC30" i="25"/>
  <c r="AX31" i="25"/>
  <c r="AS32" i="25"/>
  <c r="AN33" i="25"/>
  <c r="BB33" i="25"/>
  <c r="AW34" i="25"/>
  <c r="AR37" i="25"/>
  <c r="AM38" i="25"/>
  <c r="BA38" i="25"/>
  <c r="AV40" i="25"/>
  <c r="AQ41" i="25"/>
  <c r="BE41" i="25"/>
  <c r="AZ42" i="25"/>
  <c r="AU43" i="25"/>
  <c r="AP44" i="25"/>
  <c r="BD44" i="25"/>
  <c r="AY45" i="25"/>
  <c r="AT46" i="25"/>
  <c r="AO47" i="25"/>
  <c r="BC47" i="25"/>
  <c r="AX48" i="25"/>
  <c r="AS49" i="25"/>
  <c r="AN50" i="25"/>
  <c r="BB50" i="25"/>
  <c r="AW51" i="25"/>
  <c r="AR52" i="25"/>
  <c r="AM53" i="25"/>
  <c r="BA53" i="25"/>
  <c r="AV54" i="25"/>
  <c r="AQ55" i="25"/>
  <c r="BE55" i="25"/>
  <c r="AZ56" i="25"/>
  <c r="AU57" i="25"/>
  <c r="AP58" i="25"/>
  <c r="BD58" i="25"/>
  <c r="AY59" i="25"/>
  <c r="AT60" i="25"/>
  <c r="AX20" i="25"/>
  <c r="AS21" i="25"/>
  <c r="AN22" i="25"/>
  <c r="BB22" i="25"/>
  <c r="AW23" i="25"/>
  <c r="AR24" i="25"/>
  <c r="AM25" i="25"/>
  <c r="BA25" i="25"/>
  <c r="AV26" i="25"/>
  <c r="AQ27" i="25"/>
  <c r="BE27" i="25"/>
  <c r="AZ28" i="25"/>
  <c r="AU29" i="25"/>
  <c r="AP30" i="25"/>
  <c r="BD30" i="25"/>
  <c r="AY31" i="25"/>
  <c r="AT32" i="25"/>
  <c r="AO33" i="25"/>
  <c r="BC33" i="25"/>
  <c r="AX34" i="25"/>
  <c r="AS37" i="25"/>
  <c r="AN38" i="25"/>
  <c r="BB38" i="25"/>
  <c r="AW40" i="25"/>
  <c r="AR41" i="25"/>
  <c r="AM42" i="25"/>
  <c r="BA42" i="25"/>
  <c r="AV43" i="25"/>
  <c r="AQ44" i="25"/>
  <c r="BE44" i="25"/>
  <c r="AZ45" i="25"/>
  <c r="AU46" i="25"/>
  <c r="AP47" i="25"/>
  <c r="BD47" i="25"/>
  <c r="AY48" i="25"/>
  <c r="AT49" i="25"/>
  <c r="AO50" i="25"/>
  <c r="BC50" i="25"/>
  <c r="AX51" i="25"/>
  <c r="AS52" i="25"/>
  <c r="AN53" i="25"/>
  <c r="BB53" i="25"/>
  <c r="AW54" i="25"/>
  <c r="AR55" i="25"/>
  <c r="AM56" i="25"/>
  <c r="BA56" i="25"/>
  <c r="AV57" i="25"/>
  <c r="AQ58" i="25"/>
  <c r="BE58" i="25"/>
  <c r="AZ59" i="25"/>
  <c r="AU60" i="25"/>
  <c r="AY20" i="25"/>
  <c r="AS24" i="25"/>
  <c r="AN25" i="25"/>
  <c r="AR27" i="25"/>
  <c r="AV29" i="25"/>
  <c r="AZ31" i="25"/>
  <c r="BD33" i="25"/>
  <c r="AO38" i="25"/>
  <c r="AX40" i="25"/>
  <c r="BB42" i="25"/>
  <c r="AM45" i="25"/>
  <c r="AQ47" i="25"/>
  <c r="AU49" i="25"/>
  <c r="AY51" i="25"/>
  <c r="BC53" i="25"/>
  <c r="AN56" i="25"/>
  <c r="AR58" i="25"/>
  <c r="AV60" i="25"/>
  <c r="AP22" i="25"/>
  <c r="AX43" i="25"/>
  <c r="AQ50" i="25"/>
  <c r="BD53" i="25"/>
  <c r="AO56" i="25"/>
  <c r="AS58" i="25"/>
  <c r="AL33" i="25"/>
  <c r="AL47" i="25"/>
  <c r="AL34" i="25"/>
  <c r="AL48" i="25"/>
  <c r="AL20" i="25"/>
  <c r="AL45" i="25"/>
  <c r="AL46" i="25"/>
  <c r="AL21" i="25"/>
  <c r="AL49" i="25"/>
  <c r="AL31" i="25"/>
  <c r="AL60" i="25"/>
  <c r="AL22" i="25"/>
  <c r="AL50" i="25"/>
  <c r="AL57" i="25"/>
  <c r="AL32" i="25"/>
  <c r="AL23" i="25"/>
  <c r="AL37" i="25"/>
  <c r="AL51" i="25"/>
  <c r="AL24" i="25"/>
  <c r="AL55" i="25"/>
  <c r="AL43" i="25"/>
  <c r="AL38" i="25"/>
  <c r="AL52" i="25"/>
  <c r="AL41" i="25"/>
  <c r="AL25" i="25"/>
  <c r="AL53" i="25"/>
  <c r="AL26" i="25"/>
  <c r="AL40" i="25"/>
  <c r="AL54" i="25"/>
  <c r="AL27" i="25"/>
  <c r="AL28" i="25"/>
  <c r="AL42" i="25"/>
  <c r="AL56" i="25"/>
  <c r="AL29" i="25"/>
  <c r="AL30" i="25"/>
  <c r="AL44" i="25"/>
  <c r="AL58" i="25"/>
  <c r="AL59" i="25"/>
  <c r="AM17" i="25"/>
  <c r="BA17" i="25"/>
  <c r="AN17" i="25"/>
  <c r="BB17" i="25"/>
  <c r="AO17" i="25"/>
  <c r="AP17" i="25"/>
  <c r="BC17" i="25"/>
  <c r="BD17" i="25"/>
  <c r="AQ17" i="25"/>
  <c r="BE17" i="25"/>
  <c r="AR17" i="25"/>
  <c r="AS17" i="25"/>
  <c r="AY17" i="25"/>
  <c r="AT17" i="25"/>
  <c r="AU17" i="25"/>
  <c r="AV17" i="25"/>
  <c r="AW17" i="25"/>
  <c r="AX17" i="25"/>
  <c r="AZ17" i="25"/>
  <c r="AL17" i="25"/>
  <c r="AL18" i="25"/>
  <c r="AM18" i="25"/>
  <c r="BA18" i="25"/>
  <c r="BC18" i="25"/>
  <c r="BD18" i="25"/>
  <c r="AW18" i="25"/>
  <c r="AX18" i="25"/>
  <c r="AN18" i="25"/>
  <c r="BB18" i="25"/>
  <c r="AO18" i="25"/>
  <c r="AP18" i="25"/>
  <c r="AQ18" i="25"/>
  <c r="BE18" i="25"/>
  <c r="AR18" i="25"/>
  <c r="AS18" i="25"/>
  <c r="AT18" i="25"/>
  <c r="AU18" i="25"/>
  <c r="AV18" i="25"/>
  <c r="AY18" i="25"/>
  <c r="AZ18" i="25"/>
  <c r="AR19" i="26"/>
  <c r="AM21" i="26"/>
  <c r="BA21" i="26"/>
  <c r="AV22" i="26"/>
  <c r="AQ23" i="26"/>
  <c r="BE23" i="26"/>
  <c r="AZ24" i="26"/>
  <c r="AU25" i="26"/>
  <c r="AP26" i="26"/>
  <c r="BD26" i="26"/>
  <c r="AY27" i="26"/>
  <c r="AT28" i="26"/>
  <c r="AO29" i="26"/>
  <c r="BC29" i="26"/>
  <c r="AX30" i="26"/>
  <c r="AS31" i="26"/>
  <c r="AN32" i="26"/>
  <c r="BB32" i="26"/>
  <c r="AW33" i="26"/>
  <c r="AR34" i="26"/>
  <c r="AM35" i="26"/>
  <c r="BA35" i="26"/>
  <c r="AV36" i="26"/>
  <c r="AQ37" i="26"/>
  <c r="BE37" i="26"/>
  <c r="AZ40" i="26"/>
  <c r="AU41" i="26"/>
  <c r="AP42" i="26"/>
  <c r="BD42" i="26"/>
  <c r="AY44" i="26"/>
  <c r="AT45" i="26"/>
  <c r="AO46" i="26"/>
  <c r="BC46" i="26"/>
  <c r="AX47" i="26"/>
  <c r="AS48" i="26"/>
  <c r="AN49" i="26"/>
  <c r="BB49" i="26"/>
  <c r="AW50" i="26"/>
  <c r="AR51" i="26"/>
  <c r="AM52" i="26"/>
  <c r="BA52" i="26"/>
  <c r="AV53" i="26"/>
  <c r="AQ54" i="26"/>
  <c r="BE54" i="26"/>
  <c r="AZ55" i="26"/>
  <c r="AU56" i="26"/>
  <c r="AP57" i="26"/>
  <c r="BD57" i="26"/>
  <c r="AY58" i="26"/>
  <c r="AT59" i="26"/>
  <c r="AO60" i="26"/>
  <c r="BC60" i="26"/>
  <c r="AX61" i="26"/>
  <c r="AS62" i="26"/>
  <c r="AN63" i="26"/>
  <c r="BB63" i="26"/>
  <c r="AW65" i="26"/>
  <c r="AR66" i="26"/>
  <c r="AM67" i="26"/>
  <c r="BA67" i="26"/>
  <c r="AV68" i="26"/>
  <c r="AQ69" i="26"/>
  <c r="BE69" i="26"/>
  <c r="AZ70" i="26"/>
  <c r="AU71" i="26"/>
  <c r="AP72" i="26"/>
  <c r="BD72" i="26"/>
  <c r="AY73" i="26"/>
  <c r="AT74" i="26"/>
  <c r="AO75" i="26"/>
  <c r="BC75" i="26"/>
  <c r="AX76" i="26"/>
  <c r="AS19" i="26"/>
  <c r="AN21" i="26"/>
  <c r="BB21" i="26"/>
  <c r="AW22" i="26"/>
  <c r="AR23" i="26"/>
  <c r="AM24" i="26"/>
  <c r="BA24" i="26"/>
  <c r="AV25" i="26"/>
  <c r="AQ26" i="26"/>
  <c r="BE26" i="26"/>
  <c r="AZ27" i="26"/>
  <c r="AU28" i="26"/>
  <c r="AP29" i="26"/>
  <c r="BD29" i="26"/>
  <c r="AY30" i="26"/>
  <c r="AT31" i="26"/>
  <c r="AO32" i="26"/>
  <c r="BC32" i="26"/>
  <c r="AX33" i="26"/>
  <c r="AS34" i="26"/>
  <c r="AN35" i="26"/>
  <c r="BB35" i="26"/>
  <c r="AW36" i="26"/>
  <c r="AR37" i="26"/>
  <c r="AM40" i="26"/>
  <c r="BA40" i="26"/>
  <c r="AV41" i="26"/>
  <c r="AQ42" i="26"/>
  <c r="BE42" i="26"/>
  <c r="AZ44" i="26"/>
  <c r="AU45" i="26"/>
  <c r="AP46" i="26"/>
  <c r="BD46" i="26"/>
  <c r="AY47" i="26"/>
  <c r="AT48" i="26"/>
  <c r="AO49" i="26"/>
  <c r="BC49" i="26"/>
  <c r="AX50" i="26"/>
  <c r="AS51" i="26"/>
  <c r="AN52" i="26"/>
  <c r="BB52" i="26"/>
  <c r="AW53" i="26"/>
  <c r="AR54" i="26"/>
  <c r="AM55" i="26"/>
  <c r="BA55" i="26"/>
  <c r="AV56" i="26"/>
  <c r="AQ57" i="26"/>
  <c r="BE57" i="26"/>
  <c r="AZ58" i="26"/>
  <c r="AU59" i="26"/>
  <c r="AP60" i="26"/>
  <c r="BD60" i="26"/>
  <c r="AY61" i="26"/>
  <c r="AT62" i="26"/>
  <c r="AO63" i="26"/>
  <c r="BC63" i="26"/>
  <c r="AX65" i="26"/>
  <c r="AS66" i="26"/>
  <c r="AN67" i="26"/>
  <c r="BB67" i="26"/>
  <c r="AW68" i="26"/>
  <c r="AR69" i="26"/>
  <c r="AM70" i="26"/>
  <c r="BA70" i="26"/>
  <c r="AV71" i="26"/>
  <c r="AQ72" i="26"/>
  <c r="BE72" i="26"/>
  <c r="AZ73" i="26"/>
  <c r="AU74" i="26"/>
  <c r="AP75" i="26"/>
  <c r="BD75" i="26"/>
  <c r="AY76" i="26"/>
  <c r="AT19" i="26"/>
  <c r="AO21" i="26"/>
  <c r="BC21" i="26"/>
  <c r="AX22" i="26"/>
  <c r="AS23" i="26"/>
  <c r="AN24" i="26"/>
  <c r="BB24" i="26"/>
  <c r="AW25" i="26"/>
  <c r="AR26" i="26"/>
  <c r="AM27" i="26"/>
  <c r="BA27" i="26"/>
  <c r="AV28" i="26"/>
  <c r="AQ29" i="26"/>
  <c r="BE29" i="26"/>
  <c r="AZ30" i="26"/>
  <c r="AU31" i="26"/>
  <c r="AP32" i="26"/>
  <c r="BD32" i="26"/>
  <c r="AY33" i="26"/>
  <c r="AT34" i="26"/>
  <c r="AO35" i="26"/>
  <c r="BC35" i="26"/>
  <c r="AX36" i="26"/>
  <c r="AS37" i="26"/>
  <c r="AN40" i="26"/>
  <c r="BB40" i="26"/>
  <c r="AW41" i="26"/>
  <c r="AR42" i="26"/>
  <c r="AM44" i="26"/>
  <c r="BA44" i="26"/>
  <c r="AV45" i="26"/>
  <c r="AQ46" i="26"/>
  <c r="BE46" i="26"/>
  <c r="AZ47" i="26"/>
  <c r="AU48" i="26"/>
  <c r="AP49" i="26"/>
  <c r="BD49" i="26"/>
  <c r="AY50" i="26"/>
  <c r="AT51" i="26"/>
  <c r="AO52" i="26"/>
  <c r="BC52" i="26"/>
  <c r="AX53" i="26"/>
  <c r="AS54" i="26"/>
  <c r="AN55" i="26"/>
  <c r="BB55" i="26"/>
  <c r="AW56" i="26"/>
  <c r="AR57" i="26"/>
  <c r="AM58" i="26"/>
  <c r="BA58" i="26"/>
  <c r="AV59" i="26"/>
  <c r="AQ60" i="26"/>
  <c r="BE60" i="26"/>
  <c r="AZ61" i="26"/>
  <c r="AU62" i="26"/>
  <c r="AP63" i="26"/>
  <c r="AM19" i="26"/>
  <c r="BD19" i="26"/>
  <c r="BE21" i="26"/>
  <c r="BC22" i="26"/>
  <c r="BA23" i="26"/>
  <c r="AY24" i="26"/>
  <c r="AZ25" i="26"/>
  <c r="AX26" i="26"/>
  <c r="AV27" i="26"/>
  <c r="AW28" i="26"/>
  <c r="AU29" i="26"/>
  <c r="AS30" i="26"/>
  <c r="AQ31" i="26"/>
  <c r="AR32" i="26"/>
  <c r="AP33" i="26"/>
  <c r="AN34" i="26"/>
  <c r="BE34" i="26"/>
  <c r="AM36" i="26"/>
  <c r="BD36" i="26"/>
  <c r="BB37" i="26"/>
  <c r="BC40" i="26"/>
  <c r="BA41" i="26"/>
  <c r="AY42" i="26"/>
  <c r="AW44" i="26"/>
  <c r="AX45" i="26"/>
  <c r="AV46" i="26"/>
  <c r="AT47" i="26"/>
  <c r="AR48" i="26"/>
  <c r="AS49" i="26"/>
  <c r="AQ50" i="26"/>
  <c r="AO51" i="26"/>
  <c r="AP52" i="26"/>
  <c r="AN53" i="26"/>
  <c r="BE53" i="26"/>
  <c r="BC54" i="26"/>
  <c r="BD55" i="26"/>
  <c r="BB56" i="26"/>
  <c r="AZ57" i="26"/>
  <c r="AX58" i="26"/>
  <c r="AY59" i="26"/>
  <c r="AW60" i="26"/>
  <c r="AU61" i="26"/>
  <c r="AV62" i="26"/>
  <c r="AT63" i="26"/>
  <c r="AQ65" i="26"/>
  <c r="AN66" i="26"/>
  <c r="BD66" i="26"/>
  <c r="BC67" i="26"/>
  <c r="AZ68" i="26"/>
  <c r="AW69" i="26"/>
  <c r="AT70" i="26"/>
  <c r="AQ71" i="26"/>
  <c r="AN72" i="26"/>
  <c r="AM73" i="26"/>
  <c r="BC73" i="26"/>
  <c r="AZ74" i="26"/>
  <c r="AW75" i="26"/>
  <c r="AT76" i="26"/>
  <c r="AP21" i="26"/>
  <c r="AO73" i="26"/>
  <c r="AQ21" i="26"/>
  <c r="AO22" i="26"/>
  <c r="BD23" i="26"/>
  <c r="BC25" i="26"/>
  <c r="BB27" i="26"/>
  <c r="AX29" i="26"/>
  <c r="AW31" i="26"/>
  <c r="AS33" i="26"/>
  <c r="AR35" i="26"/>
  <c r="AN37" i="26"/>
  <c r="AM41" i="26"/>
  <c r="BB42" i="26"/>
  <c r="BA45" i="26"/>
  <c r="AW47" i="26"/>
  <c r="AN19" i="26"/>
  <c r="BE19" i="26"/>
  <c r="AM22" i="26"/>
  <c r="BD22" i="26"/>
  <c r="BB23" i="26"/>
  <c r="BC24" i="26"/>
  <c r="BA25" i="26"/>
  <c r="AY26" i="26"/>
  <c r="AW27" i="26"/>
  <c r="AX28" i="26"/>
  <c r="AV29" i="26"/>
  <c r="AT30" i="26"/>
  <c r="AR31" i="26"/>
  <c r="AS32" i="26"/>
  <c r="AQ33" i="26"/>
  <c r="AO34" i="26"/>
  <c r="AP35" i="26"/>
  <c r="AN36" i="26"/>
  <c r="BE36" i="26"/>
  <c r="BC37" i="26"/>
  <c r="BD40" i="26"/>
  <c r="BB41" i="26"/>
  <c r="AZ42" i="26"/>
  <c r="AX44" i="26"/>
  <c r="AY45" i="26"/>
  <c r="AW46" i="26"/>
  <c r="AU47" i="26"/>
  <c r="AV48" i="26"/>
  <c r="AT49" i="26"/>
  <c r="AR50" i="26"/>
  <c r="AP51" i="26"/>
  <c r="AQ52" i="26"/>
  <c r="AO53" i="26"/>
  <c r="AM54" i="26"/>
  <c r="BD54" i="26"/>
  <c r="BE55" i="26"/>
  <c r="BC56" i="26"/>
  <c r="BA57" i="26"/>
  <c r="BB58" i="26"/>
  <c r="AZ59" i="26"/>
  <c r="AX60" i="26"/>
  <c r="AV61" i="26"/>
  <c r="AW62" i="26"/>
  <c r="AU63" i="26"/>
  <c r="AR65" i="26"/>
  <c r="AO66" i="26"/>
  <c r="BE66" i="26"/>
  <c r="BD67" i="26"/>
  <c r="BA68" i="26"/>
  <c r="AX69" i="26"/>
  <c r="AU70" i="26"/>
  <c r="AR71" i="26"/>
  <c r="AO72" i="26"/>
  <c r="AN73" i="26"/>
  <c r="BD73" i="26"/>
  <c r="BA74" i="26"/>
  <c r="AX75" i="26"/>
  <c r="AU76" i="26"/>
  <c r="AO19" i="26"/>
  <c r="AN22" i="26"/>
  <c r="BE22" i="26"/>
  <c r="BC23" i="26"/>
  <c r="BD24" i="26"/>
  <c r="BB25" i="26"/>
  <c r="AZ26" i="26"/>
  <c r="AX27" i="26"/>
  <c r="AY28" i="26"/>
  <c r="AW29" i="26"/>
  <c r="AU30" i="26"/>
  <c r="AV31" i="26"/>
  <c r="AT32" i="26"/>
  <c r="AR33" i="26"/>
  <c r="AP34" i="26"/>
  <c r="AQ35" i="26"/>
  <c r="AO36" i="26"/>
  <c r="AM37" i="26"/>
  <c r="BD37" i="26"/>
  <c r="BE40" i="26"/>
  <c r="BC41" i="26"/>
  <c r="BA42" i="26"/>
  <c r="BB44" i="26"/>
  <c r="AZ45" i="26"/>
  <c r="AX46" i="26"/>
  <c r="AV47" i="26"/>
  <c r="AW48" i="26"/>
  <c r="AU49" i="26"/>
  <c r="AS50" i="26"/>
  <c r="AQ51" i="26"/>
  <c r="AR52" i="26"/>
  <c r="AP53" i="26"/>
  <c r="AN54" i="26"/>
  <c r="AO55" i="26"/>
  <c r="AM56" i="26"/>
  <c r="BD56" i="26"/>
  <c r="BB57" i="26"/>
  <c r="BC58" i="26"/>
  <c r="BA59" i="26"/>
  <c r="AY60" i="26"/>
  <c r="AW61" i="26"/>
  <c r="AX62" i="26"/>
  <c r="AV63" i="26"/>
  <c r="AS65" i="26"/>
  <c r="AP66" i="26"/>
  <c r="AO67" i="26"/>
  <c r="BE67" i="26"/>
  <c r="BB68" i="26"/>
  <c r="AY69" i="26"/>
  <c r="AV70" i="26"/>
  <c r="AS71" i="26"/>
  <c r="AR72" i="26"/>
  <c r="BE73" i="26"/>
  <c r="BB74" i="26"/>
  <c r="AY75" i="26"/>
  <c r="AV76" i="26"/>
  <c r="AP19" i="26"/>
  <c r="AM23" i="26"/>
  <c r="BE24" i="26"/>
  <c r="BA26" i="26"/>
  <c r="AZ28" i="26"/>
  <c r="AV30" i="26"/>
  <c r="AU32" i="26"/>
  <c r="AQ34" i="26"/>
  <c r="AP36" i="26"/>
  <c r="AO40" i="26"/>
  <c r="BD41" i="26"/>
  <c r="BC44" i="26"/>
  <c r="AY46" i="26"/>
  <c r="AU19" i="26"/>
  <c r="AS21" i="26"/>
  <c r="AQ22" i="26"/>
  <c r="AO23" i="26"/>
  <c r="AP24" i="26"/>
  <c r="AN25" i="26"/>
  <c r="BE25" i="26"/>
  <c r="BC26" i="26"/>
  <c r="BD27" i="26"/>
  <c r="BB28" i="26"/>
  <c r="AZ29" i="26"/>
  <c r="BA30" i="26"/>
  <c r="AY31" i="26"/>
  <c r="AW32" i="26"/>
  <c r="AU33" i="26"/>
  <c r="AV34" i="26"/>
  <c r="AT35" i="26"/>
  <c r="AR36" i="26"/>
  <c r="AP37" i="26"/>
  <c r="AQ40" i="26"/>
  <c r="AO41" i="26"/>
  <c r="AM42" i="26"/>
  <c r="AN44" i="26"/>
  <c r="BE44" i="26"/>
  <c r="BC45" i="26"/>
  <c r="BA46" i="26"/>
  <c r="BB47" i="26"/>
  <c r="AZ48" i="26"/>
  <c r="AX49" i="26"/>
  <c r="AV50" i="26"/>
  <c r="AW51" i="26"/>
  <c r="AU52" i="26"/>
  <c r="AS53" i="26"/>
  <c r="AT54" i="26"/>
  <c r="AR55" i="26"/>
  <c r="AP56" i="26"/>
  <c r="AN57" i="26"/>
  <c r="AO58" i="26"/>
  <c r="AM59" i="26"/>
  <c r="BD59" i="26"/>
  <c r="BB60" i="26"/>
  <c r="BC61" i="26"/>
  <c r="BA62" i="26"/>
  <c r="AY63" i="26"/>
  <c r="AV65" i="26"/>
  <c r="AU66" i="26"/>
  <c r="AR67" i="26"/>
  <c r="AO68" i="26"/>
  <c r="BE68" i="26"/>
  <c r="BB69" i="26"/>
  <c r="AY70" i="26"/>
  <c r="AX71" i="26"/>
  <c r="AU72" i="26"/>
  <c r="AR73" i="26"/>
  <c r="AO74" i="26"/>
  <c r="BE74" i="26"/>
  <c r="BB75" i="26"/>
  <c r="BA76" i="26"/>
  <c r="AV19" i="26"/>
  <c r="AT21" i="26"/>
  <c r="AR22" i="26"/>
  <c r="AP23" i="26"/>
  <c r="AQ24" i="26"/>
  <c r="AO25" i="26"/>
  <c r="AM26" i="26"/>
  <c r="AN27" i="26"/>
  <c r="BE27" i="26"/>
  <c r="BC28" i="26"/>
  <c r="BA29" i="26"/>
  <c r="BB30" i="26"/>
  <c r="AZ31" i="26"/>
  <c r="AX32" i="26"/>
  <c r="AV33" i="26"/>
  <c r="AW34" i="26"/>
  <c r="AU35" i="26"/>
  <c r="AS36" i="26"/>
  <c r="AT37" i="26"/>
  <c r="AR40" i="26"/>
  <c r="AP41" i="26"/>
  <c r="AN42" i="26"/>
  <c r="AO44" i="26"/>
  <c r="AM45" i="26"/>
  <c r="BD45" i="26"/>
  <c r="BB46" i="26"/>
  <c r="BC47" i="26"/>
  <c r="BA48" i="26"/>
  <c r="AY49" i="26"/>
  <c r="AZ50" i="26"/>
  <c r="AX51" i="26"/>
  <c r="AV52" i="26"/>
  <c r="AT53" i="26"/>
  <c r="AU54" i="26"/>
  <c r="AS55" i="26"/>
  <c r="AQ56" i="26"/>
  <c r="AO57" i="26"/>
  <c r="AP58" i="26"/>
  <c r="AN59" i="26"/>
  <c r="BE59" i="26"/>
  <c r="AM61" i="26"/>
  <c r="BD61" i="26"/>
  <c r="BB62" i="26"/>
  <c r="AZ63" i="26"/>
  <c r="AY65" i="26"/>
  <c r="AV66" i="26"/>
  <c r="AS67" i="26"/>
  <c r="AP68" i="26"/>
  <c r="AM69" i="26"/>
  <c r="BC69" i="26"/>
  <c r="BB70" i="26"/>
  <c r="AY71" i="26"/>
  <c r="AV72" i="26"/>
  <c r="AS73" i="26"/>
  <c r="AP74" i="26"/>
  <c r="AM75" i="26"/>
  <c r="BE75" i="26"/>
  <c r="AQ19" i="26"/>
  <c r="AZ21" i="26"/>
  <c r="AW23" i="26"/>
  <c r="AQ25" i="26"/>
  <c r="BB26" i="26"/>
  <c r="AR28" i="26"/>
  <c r="AO30" i="26"/>
  <c r="BB31" i="26"/>
  <c r="AT33" i="26"/>
  <c r="BC34" i="26"/>
  <c r="AZ36" i="26"/>
  <c r="AT40" i="26"/>
  <c r="BE41" i="26"/>
  <c r="AU44" i="26"/>
  <c r="AR46" i="26"/>
  <c r="BE47" i="26"/>
  <c r="AR49" i="26"/>
  <c r="BC50" i="26"/>
  <c r="AS52" i="26"/>
  <c r="BA53" i="26"/>
  <c r="AQ55" i="26"/>
  <c r="AY56" i="26"/>
  <c r="AQ58" i="26"/>
  <c r="AW59" i="26"/>
  <c r="AO61" i="26"/>
  <c r="AR62" i="26"/>
  <c r="BE63" i="26"/>
  <c r="AQ66" i="26"/>
  <c r="AW67" i="26"/>
  <c r="BD68" i="26"/>
  <c r="AQ70" i="26"/>
  <c r="AZ71" i="26"/>
  <c r="BB72" i="26"/>
  <c r="AR74" i="26"/>
  <c r="AV75" i="26"/>
  <c r="BD76" i="26"/>
  <c r="AW21" i="26"/>
  <c r="AX63" i="26"/>
  <c r="AM30" i="26"/>
  <c r="AU36" i="26"/>
  <c r="AM49" i="26"/>
  <c r="AT56" i="26"/>
  <c r="BA60" i="26"/>
  <c r="AY68" i="26"/>
  <c r="AN74" i="26"/>
  <c r="AV23" i="26"/>
  <c r="AY36" i="26"/>
  <c r="AZ53" i="26"/>
  <c r="AM66" i="26"/>
  <c r="AU75" i="26"/>
  <c r="AW19" i="26"/>
  <c r="BD21" i="26"/>
  <c r="AX23" i="26"/>
  <c r="AR25" i="26"/>
  <c r="AO27" i="26"/>
  <c r="AS28" i="26"/>
  <c r="AP30" i="26"/>
  <c r="BC31" i="26"/>
  <c r="AZ33" i="26"/>
  <c r="BD34" i="26"/>
  <c r="BA36" i="26"/>
  <c r="AU40" i="26"/>
  <c r="AO42" i="26"/>
  <c r="AV44" i="26"/>
  <c r="AS46" i="26"/>
  <c r="AM48" i="26"/>
  <c r="AV49" i="26"/>
  <c r="BD50" i="26"/>
  <c r="AT52" i="26"/>
  <c r="BB53" i="26"/>
  <c r="AT55" i="26"/>
  <c r="AZ56" i="26"/>
  <c r="AR58" i="26"/>
  <c r="AX59" i="26"/>
  <c r="AP61" i="26"/>
  <c r="AY62" i="26"/>
  <c r="AM65" i="26"/>
  <c r="AT66" i="26"/>
  <c r="AX67" i="26"/>
  <c r="AN69" i="26"/>
  <c r="AR70" i="26"/>
  <c r="BA71" i="26"/>
  <c r="BC72" i="26"/>
  <c r="AS74" i="26"/>
  <c r="AZ75" i="26"/>
  <c r="BE76" i="26"/>
  <c r="AX19" i="26"/>
  <c r="AP22" i="26"/>
  <c r="AY23" i="26"/>
  <c r="AS25" i="26"/>
  <c r="AP27" i="26"/>
  <c r="BA28" i="26"/>
  <c r="AQ30" i="26"/>
  <c r="BD31" i="26"/>
  <c r="BA33" i="26"/>
  <c r="AS35" i="26"/>
  <c r="BB36" i="26"/>
  <c r="AV40" i="26"/>
  <c r="AS42" i="26"/>
  <c r="BD44" i="26"/>
  <c r="AT46" i="26"/>
  <c r="AN48" i="26"/>
  <c r="AW49" i="26"/>
  <c r="BE50" i="26"/>
  <c r="AW52" i="26"/>
  <c r="BC53" i="26"/>
  <c r="AU55" i="26"/>
  <c r="BA56" i="26"/>
  <c r="AS58" i="26"/>
  <c r="BB59" i="26"/>
  <c r="AQ61" i="26"/>
  <c r="AZ62" i="26"/>
  <c r="AN65" i="26"/>
  <c r="AW66" i="26"/>
  <c r="AY67" i="26"/>
  <c r="AO69" i="26"/>
  <c r="AS70" i="26"/>
  <c r="BB71" i="26"/>
  <c r="AP73" i="26"/>
  <c r="AV74" i="26"/>
  <c r="BA75" i="26"/>
  <c r="AY19" i="26"/>
  <c r="AS22" i="26"/>
  <c r="AZ23" i="26"/>
  <c r="AT25" i="26"/>
  <c r="AQ27" i="26"/>
  <c r="BD28" i="26"/>
  <c r="AR30" i="26"/>
  <c r="BE31" i="26"/>
  <c r="BB33" i="26"/>
  <c r="AV35" i="26"/>
  <c r="BC36" i="26"/>
  <c r="AW40" i="26"/>
  <c r="AT42" i="26"/>
  <c r="AN45" i="26"/>
  <c r="AU46" i="26"/>
  <c r="AO48" i="26"/>
  <c r="AZ49" i="26"/>
  <c r="AM51" i="26"/>
  <c r="AX52" i="26"/>
  <c r="BD53" i="26"/>
  <c r="AV55" i="26"/>
  <c r="BE56" i="26"/>
  <c r="AT58" i="26"/>
  <c r="BC59" i="26"/>
  <c r="AR61" i="26"/>
  <c r="BC62" i="26"/>
  <c r="AO65" i="26"/>
  <c r="AX66" i="26"/>
  <c r="AZ67" i="26"/>
  <c r="AP69" i="26"/>
  <c r="AW70" i="26"/>
  <c r="BC71" i="26"/>
  <c r="AQ73" i="26"/>
  <c r="AW74" i="26"/>
  <c r="AM76" i="26"/>
  <c r="AZ19" i="26"/>
  <c r="AT22" i="26"/>
  <c r="AO24" i="26"/>
  <c r="AX25" i="26"/>
  <c r="AR27" i="26"/>
  <c r="BE28" i="26"/>
  <c r="AM32" i="26"/>
  <c r="BC33" i="26"/>
  <c r="AW35" i="26"/>
  <c r="AO37" i="26"/>
  <c r="AX40" i="26"/>
  <c r="AU42" i="26"/>
  <c r="AO45" i="26"/>
  <c r="AZ46" i="26"/>
  <c r="AP48" i="26"/>
  <c r="BA49" i="26"/>
  <c r="AN51" i="26"/>
  <c r="AY52" i="26"/>
  <c r="AO54" i="26"/>
  <c r="AW55" i="26"/>
  <c r="AM57" i="26"/>
  <c r="AU58" i="26"/>
  <c r="AM60" i="26"/>
  <c r="AS61" i="26"/>
  <c r="BD62" i="26"/>
  <c r="AP65" i="26"/>
  <c r="AY66" i="26"/>
  <c r="AM68" i="26"/>
  <c r="AS69" i="26"/>
  <c r="AX70" i="26"/>
  <c r="BD71" i="26"/>
  <c r="AX74" i="26"/>
  <c r="AN76" i="26"/>
  <c r="AP31" i="26"/>
  <c r="AM74" i="26"/>
  <c r="AX31" i="26"/>
  <c r="BA34" i="26"/>
  <c r="AM46" i="26"/>
  <c r="AY53" i="26"/>
  <c r="AP62" i="26"/>
  <c r="AZ72" i="26"/>
  <c r="AP25" i="26"/>
  <c r="AZ41" i="26"/>
  <c r="AP55" i="26"/>
  <c r="AV67" i="26"/>
  <c r="AW30" i="26"/>
  <c r="AT73" i="26"/>
  <c r="AO28" i="26"/>
  <c r="AX41" i="26"/>
  <c r="AU50" i="26"/>
  <c r="AQ59" i="26"/>
  <c r="AX68" i="26"/>
  <c r="AS75" i="26"/>
  <c r="AP28" i="26"/>
  <c r="BA47" i="26"/>
  <c r="AR59" i="26"/>
  <c r="AT71" i="26"/>
  <c r="AQ28" i="26"/>
  <c r="AN46" i="26"/>
  <c r="AN58" i="26"/>
  <c r="AP70" i="26"/>
  <c r="BA19" i="26"/>
  <c r="AU22" i="26"/>
  <c r="AR24" i="26"/>
  <c r="AY25" i="26"/>
  <c r="AS27" i="26"/>
  <c r="AM29" i="26"/>
  <c r="BC30" i="26"/>
  <c r="AQ32" i="26"/>
  <c r="BD33" i="26"/>
  <c r="AX35" i="26"/>
  <c r="AU37" i="26"/>
  <c r="AY40" i="26"/>
  <c r="AV42" i="26"/>
  <c r="AP45" i="26"/>
  <c r="AM47" i="26"/>
  <c r="AQ48" i="26"/>
  <c r="BE49" i="26"/>
  <c r="AU51" i="26"/>
  <c r="AZ52" i="26"/>
  <c r="AP54" i="26"/>
  <c r="AX55" i="26"/>
  <c r="AS57" i="26"/>
  <c r="AV58" i="26"/>
  <c r="AN60" i="26"/>
  <c r="AT61" i="26"/>
  <c r="BE62" i="26"/>
  <c r="AT65" i="26"/>
  <c r="AZ66" i="26"/>
  <c r="AN68" i="26"/>
  <c r="AT69" i="26"/>
  <c r="BC70" i="26"/>
  <c r="BE71" i="26"/>
  <c r="AU73" i="26"/>
  <c r="AY74" i="26"/>
  <c r="AO76" i="26"/>
  <c r="AT23" i="26"/>
  <c r="AM33" i="26"/>
  <c r="AT36" i="26"/>
  <c r="AR44" i="26"/>
  <c r="AS47" i="26"/>
  <c r="BC51" i="26"/>
  <c r="AY57" i="26"/>
  <c r="BD65" i="26"/>
  <c r="AY72" i="26"/>
  <c r="AU23" i="26"/>
  <c r="AS44" i="26"/>
  <c r="BC57" i="26"/>
  <c r="AO70" i="26"/>
  <c r="AY21" i="26"/>
  <c r="AO33" i="26"/>
  <c r="BD47" i="26"/>
  <c r="AS59" i="26"/>
  <c r="AW71" i="26"/>
  <c r="BB19" i="26"/>
  <c r="AY22" i="26"/>
  <c r="AS24" i="26"/>
  <c r="BD25" i="26"/>
  <c r="AT27" i="26"/>
  <c r="AN29" i="26"/>
  <c r="BD30" i="26"/>
  <c r="AV32" i="26"/>
  <c r="BE33" i="26"/>
  <c r="AY35" i="26"/>
  <c r="AV37" i="26"/>
  <c r="AN41" i="26"/>
  <c r="AW42" i="26"/>
  <c r="AQ45" i="26"/>
  <c r="AN47" i="26"/>
  <c r="AX48" i="26"/>
  <c r="AM50" i="26"/>
  <c r="AV51" i="26"/>
  <c r="BD52" i="26"/>
  <c r="AV54" i="26"/>
  <c r="AY55" i="26"/>
  <c r="AT57" i="26"/>
  <c r="AW58" i="26"/>
  <c r="AR60" i="26"/>
  <c r="BA61" i="26"/>
  <c r="AM63" i="26"/>
  <c r="AU65" i="26"/>
  <c r="BA66" i="26"/>
  <c r="AQ68" i="26"/>
  <c r="AU69" i="26"/>
  <c r="BD70" i="26"/>
  <c r="AM72" i="26"/>
  <c r="AV73" i="26"/>
  <c r="BC74" i="26"/>
  <c r="AP76" i="26"/>
  <c r="BB29" i="26"/>
  <c r="AU53" i="26"/>
  <c r="AT67" i="26"/>
  <c r="AZ76" i="26"/>
  <c r="AX21" i="26"/>
  <c r="AN33" i="26"/>
  <c r="BA50" i="26"/>
  <c r="BE65" i="26"/>
  <c r="BB76" i="26"/>
  <c r="AW26" i="26"/>
  <c r="BB34" i="26"/>
  <c r="BB50" i="26"/>
  <c r="AQ62" i="26"/>
  <c r="AQ74" i="26"/>
  <c r="BC19" i="26"/>
  <c r="AZ22" i="26"/>
  <c r="AT24" i="26"/>
  <c r="AN26" i="26"/>
  <c r="AU27" i="26"/>
  <c r="AR29" i="26"/>
  <c r="BE30" i="26"/>
  <c r="AY32" i="26"/>
  <c r="AM34" i="26"/>
  <c r="AZ35" i="26"/>
  <c r="AW37" i="26"/>
  <c r="AQ41" i="26"/>
  <c r="AX42" i="26"/>
  <c r="AR45" i="26"/>
  <c r="AO47" i="26"/>
  <c r="AY48" i="26"/>
  <c r="AN50" i="26"/>
  <c r="AY51" i="26"/>
  <c r="BE52" i="26"/>
  <c r="AW54" i="26"/>
  <c r="BC55" i="26"/>
  <c r="AU57" i="26"/>
  <c r="BD58" i="26"/>
  <c r="AS60" i="26"/>
  <c r="BB61" i="26"/>
  <c r="AQ63" i="26"/>
  <c r="AZ65" i="26"/>
  <c r="BB66" i="26"/>
  <c r="AR68" i="26"/>
  <c r="AV69" i="26"/>
  <c r="BE70" i="26"/>
  <c r="AS72" i="26"/>
  <c r="AW73" i="26"/>
  <c r="BD74" i="26"/>
  <c r="AQ76" i="26"/>
  <c r="AN23" i="26"/>
  <c r="AQ44" i="26"/>
  <c r="AT50" i="26"/>
  <c r="AR53" i="26"/>
  <c r="AR56" i="26"/>
  <c r="AP59" i="26"/>
  <c r="AN62" i="26"/>
  <c r="BC65" i="26"/>
  <c r="AU68" i="26"/>
  <c r="AO71" i="26"/>
  <c r="BB73" i="26"/>
  <c r="AW76" i="26"/>
  <c r="AU26" i="26"/>
  <c r="BA37" i="26"/>
  <c r="BE48" i="26"/>
  <c r="AS56" i="26"/>
  <c r="AO62" i="26"/>
  <c r="AP71" i="26"/>
  <c r="AM25" i="26"/>
  <c r="AY41" i="26"/>
  <c r="BD51" i="26"/>
  <c r="BA63" i="26"/>
  <c r="AT75" i="26"/>
  <c r="BA31" i="26"/>
  <c r="AT44" i="26"/>
  <c r="BE51" i="26"/>
  <c r="AN61" i="26"/>
  <c r="BC68" i="26"/>
  <c r="BC76" i="26"/>
  <c r="AR21" i="26"/>
  <c r="BA22" i="26"/>
  <c r="AU24" i="26"/>
  <c r="AO26" i="26"/>
  <c r="BC27" i="26"/>
  <c r="AS29" i="26"/>
  <c r="AM31" i="26"/>
  <c r="AZ32" i="26"/>
  <c r="AU34" i="26"/>
  <c r="BD35" i="26"/>
  <c r="AX37" i="26"/>
  <c r="AR41" i="26"/>
  <c r="BC42" i="26"/>
  <c r="AS45" i="26"/>
  <c r="AP47" i="26"/>
  <c r="BB48" i="26"/>
  <c r="AO50" i="26"/>
  <c r="AZ51" i="26"/>
  <c r="AM53" i="26"/>
  <c r="AX54" i="26"/>
  <c r="AN56" i="26"/>
  <c r="AV57" i="26"/>
  <c r="BE58" i="26"/>
  <c r="AT60" i="26"/>
  <c r="BE61" i="26"/>
  <c r="AR63" i="26"/>
  <c r="BA65" i="26"/>
  <c r="BC66" i="26"/>
  <c r="AS68" i="26"/>
  <c r="AZ69" i="26"/>
  <c r="AM71" i="26"/>
  <c r="AT72" i="26"/>
  <c r="AX73" i="26"/>
  <c r="AN75" i="26"/>
  <c r="AR76" i="26"/>
  <c r="AU21" i="26"/>
  <c r="BB22" i="26"/>
  <c r="AV24" i="26"/>
  <c r="AS26" i="26"/>
  <c r="AM28" i="26"/>
  <c r="AT29" i="26"/>
  <c r="AN31" i="26"/>
  <c r="BA32" i="26"/>
  <c r="AX34" i="26"/>
  <c r="BE35" i="26"/>
  <c r="AY37" i="26"/>
  <c r="AS41" i="26"/>
  <c r="AP44" i="26"/>
  <c r="AW45" i="26"/>
  <c r="AQ47" i="26"/>
  <c r="BC48" i="26"/>
  <c r="AP50" i="26"/>
  <c r="BA51" i="26"/>
  <c r="AQ53" i="26"/>
  <c r="AY54" i="26"/>
  <c r="AO56" i="26"/>
  <c r="AW57" i="26"/>
  <c r="AO59" i="26"/>
  <c r="AU60" i="26"/>
  <c r="AM62" i="26"/>
  <c r="AS63" i="26"/>
  <c r="BB65" i="26"/>
  <c r="AP67" i="26"/>
  <c r="AT68" i="26"/>
  <c r="BA69" i="26"/>
  <c r="AN71" i="26"/>
  <c r="AW72" i="26"/>
  <c r="BA73" i="26"/>
  <c r="AQ75" i="26"/>
  <c r="AS76" i="26"/>
  <c r="AV21" i="26"/>
  <c r="AW24" i="26"/>
  <c r="AT26" i="26"/>
  <c r="AN28" i="26"/>
  <c r="AY29" i="26"/>
  <c r="AO31" i="26"/>
  <c r="BE32" i="26"/>
  <c r="AY34" i="26"/>
  <c r="AQ36" i="26"/>
  <c r="AZ37" i="26"/>
  <c r="AT41" i="26"/>
  <c r="BB45" i="26"/>
  <c r="AR47" i="26"/>
  <c r="BD48" i="26"/>
  <c r="BB51" i="26"/>
  <c r="AZ54" i="26"/>
  <c r="AX57" i="26"/>
  <c r="AV60" i="26"/>
  <c r="AW63" i="26"/>
  <c r="AQ67" i="26"/>
  <c r="BD69" i="26"/>
  <c r="AX72" i="26"/>
  <c r="AR75" i="26"/>
  <c r="AX24" i="26"/>
  <c r="AZ34" i="26"/>
  <c r="BE45" i="26"/>
  <c r="BA54" i="26"/>
  <c r="AZ60" i="26"/>
  <c r="AN70" i="26"/>
  <c r="AV26" i="26"/>
  <c r="AP40" i="26"/>
  <c r="BB54" i="26"/>
  <c r="AU67" i="26"/>
  <c r="AN30" i="26"/>
  <c r="AS40" i="26"/>
  <c r="AQ49" i="26"/>
  <c r="AX56" i="26"/>
  <c r="BD63" i="26"/>
  <c r="BA72" i="26"/>
  <c r="AR17" i="26"/>
  <c r="AS17" i="26"/>
  <c r="AT17" i="26"/>
  <c r="AU17" i="26"/>
  <c r="AV17" i="26"/>
  <c r="AW17" i="26"/>
  <c r="AX17" i="26"/>
  <c r="AY17" i="26"/>
  <c r="AZ17" i="26"/>
  <c r="AM17" i="26"/>
  <c r="BA17" i="26"/>
  <c r="AN17" i="26"/>
  <c r="BB17" i="26"/>
  <c r="AO17" i="26"/>
  <c r="BC17" i="26"/>
  <c r="AP17" i="26"/>
  <c r="BD17" i="26"/>
  <c r="AQ17" i="26"/>
  <c r="BE17" i="26"/>
  <c r="AL17" i="26"/>
  <c r="AL19" i="26"/>
  <c r="AL33" i="26"/>
  <c r="AL47" i="26"/>
  <c r="AL61" i="26"/>
  <c r="AL75" i="26"/>
  <c r="AL51" i="26"/>
  <c r="AL72" i="26"/>
  <c r="AL34" i="26"/>
  <c r="AL48" i="26"/>
  <c r="AL62" i="26"/>
  <c r="AL76" i="26"/>
  <c r="AL21" i="26"/>
  <c r="AL35" i="26"/>
  <c r="AL49" i="26"/>
  <c r="AL63" i="26"/>
  <c r="AL22" i="26"/>
  <c r="AL36" i="26"/>
  <c r="AL50" i="26"/>
  <c r="AL37" i="26"/>
  <c r="AL65" i="26"/>
  <c r="AL58" i="26"/>
  <c r="AL45" i="26"/>
  <c r="AL44" i="26"/>
  <c r="AL32" i="26"/>
  <c r="AL23" i="26"/>
  <c r="AL24" i="26"/>
  <c r="AL52" i="26"/>
  <c r="AL66" i="26"/>
  <c r="AL74" i="26"/>
  <c r="AL25" i="26"/>
  <c r="AL53" i="26"/>
  <c r="AL67" i="26"/>
  <c r="AL60" i="26"/>
  <c r="AL26" i="26"/>
  <c r="AL40" i="26"/>
  <c r="AL54" i="26"/>
  <c r="AL68" i="26"/>
  <c r="AL27" i="26"/>
  <c r="AL41" i="26"/>
  <c r="AL55" i="26"/>
  <c r="AL69" i="26"/>
  <c r="AL28" i="26"/>
  <c r="AL42" i="26"/>
  <c r="AL56" i="26"/>
  <c r="AL70" i="26"/>
  <c r="AL29" i="26"/>
  <c r="AL57" i="26"/>
  <c r="AL71" i="26"/>
  <c r="AL30" i="26"/>
  <c r="AL31" i="26"/>
  <c r="AL59" i="26"/>
  <c r="AL73" i="26"/>
  <c r="AL46" i="26"/>
  <c r="AM18" i="26"/>
  <c r="BA18" i="26"/>
  <c r="AN18" i="26"/>
  <c r="BB18" i="26"/>
  <c r="AO18" i="26"/>
  <c r="BC18" i="26"/>
  <c r="AP18" i="26"/>
  <c r="BD18" i="26"/>
  <c r="AY18" i="26"/>
  <c r="AQ18" i="26"/>
  <c r="BE18" i="26"/>
  <c r="AR18" i="26"/>
  <c r="AS18" i="26"/>
  <c r="AT18" i="26"/>
  <c r="AU18" i="26"/>
  <c r="AV18" i="26"/>
  <c r="AW18" i="26"/>
  <c r="AX18" i="26"/>
  <c r="AZ18" i="26"/>
  <c r="AL18" i="26"/>
  <c r="AM17" i="27"/>
  <c r="BA17" i="27"/>
  <c r="AV18" i="27"/>
  <c r="AQ19" i="27"/>
  <c r="BE19" i="27"/>
  <c r="AZ20" i="27"/>
  <c r="AU21" i="27"/>
  <c r="AP22" i="27"/>
  <c r="BD22" i="27"/>
  <c r="AY23" i="27"/>
  <c r="AT24" i="27"/>
  <c r="AO25" i="27"/>
  <c r="BC25" i="27"/>
  <c r="AX26" i="27"/>
  <c r="AS27" i="27"/>
  <c r="AN28" i="27"/>
  <c r="BB28" i="27"/>
  <c r="AW29" i="27"/>
  <c r="AR30" i="27"/>
  <c r="AM31" i="27"/>
  <c r="BA31" i="27"/>
  <c r="AV32" i="27"/>
  <c r="AQ33" i="27"/>
  <c r="BE33" i="27"/>
  <c r="AZ34" i="27"/>
  <c r="AU35" i="27"/>
  <c r="AP36" i="27"/>
  <c r="BD36" i="27"/>
  <c r="AY37" i="27"/>
  <c r="AT38" i="27"/>
  <c r="AO39" i="27"/>
  <c r="BC39" i="27"/>
  <c r="AX40" i="27"/>
  <c r="AS41" i="27"/>
  <c r="AN42" i="27"/>
  <c r="BB42" i="27"/>
  <c r="AW43" i="27"/>
  <c r="AR44" i="27"/>
  <c r="AM45" i="27"/>
  <c r="BA45" i="27"/>
  <c r="AV46" i="27"/>
  <c r="AQ47" i="27"/>
  <c r="BE47" i="27"/>
  <c r="AZ48" i="27"/>
  <c r="AU49" i="27"/>
  <c r="AP50" i="27"/>
  <c r="BD50" i="27"/>
  <c r="AY51" i="27"/>
  <c r="AT52" i="27"/>
  <c r="AO53" i="27"/>
  <c r="BC53" i="27"/>
  <c r="AX54" i="27"/>
  <c r="AS55" i="27"/>
  <c r="AN56" i="27"/>
  <c r="BB56" i="27"/>
  <c r="AW57" i="27"/>
  <c r="AR58" i="27"/>
  <c r="AM59" i="27"/>
  <c r="BA59" i="27"/>
  <c r="AV60" i="27"/>
  <c r="AQ61" i="27"/>
  <c r="BE61" i="27"/>
  <c r="AZ62" i="27"/>
  <c r="AU63" i="27"/>
  <c r="AP64" i="27"/>
  <c r="BD64" i="27"/>
  <c r="AY65" i="27"/>
  <c r="AT66" i="27"/>
  <c r="AO67" i="27"/>
  <c r="BC67" i="27"/>
  <c r="AX68" i="27"/>
  <c r="AS69" i="27"/>
  <c r="AN70" i="27"/>
  <c r="BB70" i="27"/>
  <c r="AW71" i="27"/>
  <c r="AR72" i="27"/>
  <c r="AM73" i="27"/>
  <c r="BA73" i="27"/>
  <c r="AV74" i="27"/>
  <c r="AQ75" i="27"/>
  <c r="BE75" i="27"/>
  <c r="AZ76" i="27"/>
  <c r="AU77" i="27"/>
  <c r="AP78" i="27"/>
  <c r="BD78" i="27"/>
  <c r="AY79" i="27"/>
  <c r="AT80" i="27"/>
  <c r="AO81" i="27"/>
  <c r="BC81" i="27"/>
  <c r="AX82" i="27"/>
  <c r="AS83" i="27"/>
  <c r="AN84" i="27"/>
  <c r="BB84" i="27"/>
  <c r="AW85" i="27"/>
  <c r="AR86" i="27"/>
  <c r="AM87" i="27"/>
  <c r="BA87" i="27"/>
  <c r="AV88" i="27"/>
  <c r="AQ89" i="27"/>
  <c r="BE89" i="27"/>
  <c r="AZ90" i="27"/>
  <c r="AU91" i="27"/>
  <c r="AP92" i="27"/>
  <c r="BD92" i="27"/>
  <c r="AY93" i="27"/>
  <c r="AT94" i="27"/>
  <c r="AO95" i="27"/>
  <c r="BC95" i="27"/>
  <c r="AX96" i="27"/>
  <c r="AS97" i="27"/>
  <c r="AN98" i="27"/>
  <c r="BB98" i="27"/>
  <c r="AW99" i="27"/>
  <c r="AR100" i="27"/>
  <c r="AM101" i="27"/>
  <c r="BA101" i="27"/>
  <c r="AV102" i="27"/>
  <c r="AQ103" i="27"/>
  <c r="BE103" i="27"/>
  <c r="AZ104" i="27"/>
  <c r="AN17" i="27"/>
  <c r="BB17" i="27"/>
  <c r="AW18" i="27"/>
  <c r="AR19" i="27"/>
  <c r="AM20" i="27"/>
  <c r="BA20" i="27"/>
  <c r="AV21" i="27"/>
  <c r="AQ22" i="27"/>
  <c r="BE22" i="27"/>
  <c r="AZ23" i="27"/>
  <c r="AU24" i="27"/>
  <c r="AP25" i="27"/>
  <c r="BD25" i="27"/>
  <c r="AY26" i="27"/>
  <c r="AT27" i="27"/>
  <c r="AO28" i="27"/>
  <c r="BC28" i="27"/>
  <c r="AX29" i="27"/>
  <c r="AS30" i="27"/>
  <c r="AN31" i="27"/>
  <c r="BB31" i="27"/>
  <c r="AW32" i="27"/>
  <c r="AR33" i="27"/>
  <c r="AM34" i="27"/>
  <c r="BA34" i="27"/>
  <c r="AV35" i="27"/>
  <c r="AQ36" i="27"/>
  <c r="BE36" i="27"/>
  <c r="AZ37" i="27"/>
  <c r="AU38" i="27"/>
  <c r="AP39" i="27"/>
  <c r="BD39" i="27"/>
  <c r="AY40" i="27"/>
  <c r="AT41" i="27"/>
  <c r="AO42" i="27"/>
  <c r="BC42" i="27"/>
  <c r="AX43" i="27"/>
  <c r="AS44" i="27"/>
  <c r="AN45" i="27"/>
  <c r="BB45" i="27"/>
  <c r="AW46" i="27"/>
  <c r="AR47" i="27"/>
  <c r="AM48" i="27"/>
  <c r="BA48" i="27"/>
  <c r="AV49" i="27"/>
  <c r="AQ50" i="27"/>
  <c r="BE50" i="27"/>
  <c r="AZ51" i="27"/>
  <c r="AU52" i="27"/>
  <c r="AP53" i="27"/>
  <c r="BD53" i="27"/>
  <c r="AY54" i="27"/>
  <c r="AT55" i="27"/>
  <c r="AO56" i="27"/>
  <c r="BC56" i="27"/>
  <c r="AX57" i="27"/>
  <c r="AS58" i="27"/>
  <c r="AN59" i="27"/>
  <c r="BB59" i="27"/>
  <c r="AW60" i="27"/>
  <c r="AR61" i="27"/>
  <c r="AM62" i="27"/>
  <c r="BA62" i="27"/>
  <c r="AV63" i="27"/>
  <c r="AQ64" i="27"/>
  <c r="BE64" i="27"/>
  <c r="AZ65" i="27"/>
  <c r="AU66" i="27"/>
  <c r="AP67" i="27"/>
  <c r="BD67" i="27"/>
  <c r="AY68" i="27"/>
  <c r="AT69" i="27"/>
  <c r="AO70" i="27"/>
  <c r="BC70" i="27"/>
  <c r="AX71" i="27"/>
  <c r="AS72" i="27"/>
  <c r="AN73" i="27"/>
  <c r="BB73" i="27"/>
  <c r="AW74" i="27"/>
  <c r="AR75" i="27"/>
  <c r="AM76" i="27"/>
  <c r="BA76" i="27"/>
  <c r="AV77" i="27"/>
  <c r="AQ78" i="27"/>
  <c r="BE78" i="27"/>
  <c r="AZ79" i="27"/>
  <c r="AU80" i="27"/>
  <c r="AP81" i="27"/>
  <c r="BD81" i="27"/>
  <c r="AY82" i="27"/>
  <c r="AT83" i="27"/>
  <c r="AO84" i="27"/>
  <c r="BC84" i="27"/>
  <c r="AX85" i="27"/>
  <c r="AS86" i="27"/>
  <c r="AN87" i="27"/>
  <c r="BB87" i="27"/>
  <c r="AW88" i="27"/>
  <c r="AR89" i="27"/>
  <c r="AM90" i="27"/>
  <c r="BA90" i="27"/>
  <c r="AV91" i="27"/>
  <c r="AQ92" i="27"/>
  <c r="BE92" i="27"/>
  <c r="AZ93" i="27"/>
  <c r="AU94" i="27"/>
  <c r="AP95" i="27"/>
  <c r="BD95" i="27"/>
  <c r="AY96" i="27"/>
  <c r="AT97" i="27"/>
  <c r="AO98" i="27"/>
  <c r="BC98" i="27"/>
  <c r="AX99" i="27"/>
  <c r="AS100" i="27"/>
  <c r="AN101" i="27"/>
  <c r="BB101" i="27"/>
  <c r="AW102" i="27"/>
  <c r="AR103" i="27"/>
  <c r="AM104" i="27"/>
  <c r="BA104" i="27"/>
  <c r="AO17" i="27"/>
  <c r="BC17" i="27"/>
  <c r="AX18" i="27"/>
  <c r="AS19" i="27"/>
  <c r="AN20" i="27"/>
  <c r="BB20" i="27"/>
  <c r="AW21" i="27"/>
  <c r="AR22" i="27"/>
  <c r="AM23" i="27"/>
  <c r="BA23" i="27"/>
  <c r="AV24" i="27"/>
  <c r="AQ25" i="27"/>
  <c r="BE25" i="27"/>
  <c r="AZ26" i="27"/>
  <c r="AU27" i="27"/>
  <c r="AP28" i="27"/>
  <c r="BD28" i="27"/>
  <c r="AY29" i="27"/>
  <c r="AT30" i="27"/>
  <c r="AO31" i="27"/>
  <c r="BC31" i="27"/>
  <c r="AX32" i="27"/>
  <c r="AS33" i="27"/>
  <c r="AN34" i="27"/>
  <c r="BB34" i="27"/>
  <c r="AW35" i="27"/>
  <c r="AR36" i="27"/>
  <c r="AM37" i="27"/>
  <c r="BA37" i="27"/>
  <c r="AV38" i="27"/>
  <c r="AQ39" i="27"/>
  <c r="BE39" i="27"/>
  <c r="AZ40" i="27"/>
  <c r="AU41" i="27"/>
  <c r="AP42" i="27"/>
  <c r="BD42" i="27"/>
  <c r="AY43" i="27"/>
  <c r="AT44" i="27"/>
  <c r="AO45" i="27"/>
  <c r="BC45" i="27"/>
  <c r="AX46" i="27"/>
  <c r="AS47" i="27"/>
  <c r="AN48" i="27"/>
  <c r="BB48" i="27"/>
  <c r="AW49" i="27"/>
  <c r="AR50" i="27"/>
  <c r="AM51" i="27"/>
  <c r="BA51" i="27"/>
  <c r="AV52" i="27"/>
  <c r="AQ53" i="27"/>
  <c r="BE53" i="27"/>
  <c r="AZ54" i="27"/>
  <c r="AU55" i="27"/>
  <c r="AP56" i="27"/>
  <c r="BD56" i="27"/>
  <c r="AY57" i="27"/>
  <c r="AT58" i="27"/>
  <c r="AO59" i="27"/>
  <c r="BC59" i="27"/>
  <c r="AX60" i="27"/>
  <c r="AS61" i="27"/>
  <c r="AN62" i="27"/>
  <c r="BB62" i="27"/>
  <c r="AW63" i="27"/>
  <c r="AR64" i="27"/>
  <c r="AM65" i="27"/>
  <c r="BA65" i="27"/>
  <c r="AV66" i="27"/>
  <c r="AQ67" i="27"/>
  <c r="BE67" i="27"/>
  <c r="AZ68" i="27"/>
  <c r="AU69" i="27"/>
  <c r="AP70" i="27"/>
  <c r="BD70" i="27"/>
  <c r="AY71" i="27"/>
  <c r="AT72" i="27"/>
  <c r="AO73" i="27"/>
  <c r="BC73" i="27"/>
  <c r="AX74" i="27"/>
  <c r="AS75" i="27"/>
  <c r="AN76" i="27"/>
  <c r="BB76" i="27"/>
  <c r="AW77" i="27"/>
  <c r="AR78" i="27"/>
  <c r="AM79" i="27"/>
  <c r="BA79" i="27"/>
  <c r="AV80" i="27"/>
  <c r="AQ81" i="27"/>
  <c r="BE81" i="27"/>
  <c r="AZ82" i="27"/>
  <c r="AU83" i="27"/>
  <c r="AP84" i="27"/>
  <c r="BD84" i="27"/>
  <c r="AY85" i="27"/>
  <c r="AT86" i="27"/>
  <c r="AO87" i="27"/>
  <c r="BC87" i="27"/>
  <c r="AX88" i="27"/>
  <c r="AS89" i="27"/>
  <c r="AN90" i="27"/>
  <c r="BB90" i="27"/>
  <c r="AW91" i="27"/>
  <c r="AR92" i="27"/>
  <c r="AM93" i="27"/>
  <c r="BA93" i="27"/>
  <c r="AV94" i="27"/>
  <c r="AQ95" i="27"/>
  <c r="BE95" i="27"/>
  <c r="AZ96" i="27"/>
  <c r="AU97" i="27"/>
  <c r="AP98" i="27"/>
  <c r="BD98" i="27"/>
  <c r="AY99" i="27"/>
  <c r="AT100" i="27"/>
  <c r="AO101" i="27"/>
  <c r="BC101" i="27"/>
  <c r="AX102" i="27"/>
  <c r="AS103" i="27"/>
  <c r="AN104" i="27"/>
  <c r="BB104" i="27"/>
  <c r="AP17" i="27"/>
  <c r="BD17" i="27"/>
  <c r="AY18" i="27"/>
  <c r="AT19" i="27"/>
  <c r="AO20" i="27"/>
  <c r="BC20" i="27"/>
  <c r="AX21" i="27"/>
  <c r="AS22" i="27"/>
  <c r="AN23" i="27"/>
  <c r="BB23" i="27"/>
  <c r="AW24" i="27"/>
  <c r="AR25" i="27"/>
  <c r="AM26" i="27"/>
  <c r="BA26" i="27"/>
  <c r="AV27" i="27"/>
  <c r="AQ28" i="27"/>
  <c r="BE28" i="27"/>
  <c r="AZ29" i="27"/>
  <c r="AP31" i="27"/>
  <c r="AY32" i="27"/>
  <c r="AO34" i="27"/>
  <c r="BC34" i="27"/>
  <c r="AX35" i="27"/>
  <c r="AS36" i="27"/>
  <c r="AN37" i="27"/>
  <c r="BB37" i="27"/>
  <c r="AW38" i="27"/>
  <c r="AR39" i="27"/>
  <c r="AM40" i="27"/>
  <c r="BA40" i="27"/>
  <c r="AV41" i="27"/>
  <c r="AQ42" i="27"/>
  <c r="BE42" i="27"/>
  <c r="AZ43" i="27"/>
  <c r="AU44" i="27"/>
  <c r="AP45" i="27"/>
  <c r="BD45" i="27"/>
  <c r="AY46" i="27"/>
  <c r="AT47" i="27"/>
  <c r="AO48" i="27"/>
  <c r="BC48" i="27"/>
  <c r="AX49" i="27"/>
  <c r="AS50" i="27"/>
  <c r="AN51" i="27"/>
  <c r="BB51" i="27"/>
  <c r="AW52" i="27"/>
  <c r="AR53" i="27"/>
  <c r="AM54" i="27"/>
  <c r="BA54" i="27"/>
  <c r="AV55" i="27"/>
  <c r="AQ56" i="27"/>
  <c r="BE56" i="27"/>
  <c r="AS17" i="27"/>
  <c r="AN18" i="27"/>
  <c r="BB18" i="27"/>
  <c r="AW19" i="27"/>
  <c r="AR20" i="27"/>
  <c r="AM21" i="27"/>
  <c r="BA21" i="27"/>
  <c r="AV22" i="27"/>
  <c r="AQ23" i="27"/>
  <c r="BE23" i="27"/>
  <c r="AZ24" i="27"/>
  <c r="AU25" i="27"/>
  <c r="AP26" i="27"/>
  <c r="BD26" i="27"/>
  <c r="AY27" i="27"/>
  <c r="AT28" i="27"/>
  <c r="AO29" i="27"/>
  <c r="BC29" i="27"/>
  <c r="AX30" i="27"/>
  <c r="AS31" i="27"/>
  <c r="AN32" i="27"/>
  <c r="BB32" i="27"/>
  <c r="AW33" i="27"/>
  <c r="AR34" i="27"/>
  <c r="AM35" i="27"/>
  <c r="BA35" i="27"/>
  <c r="AV36" i="27"/>
  <c r="AQ37" i="27"/>
  <c r="BE37" i="27"/>
  <c r="AZ38" i="27"/>
  <c r="AU39" i="27"/>
  <c r="AP40" i="27"/>
  <c r="BD40" i="27"/>
  <c r="AY41" i="27"/>
  <c r="AT42" i="27"/>
  <c r="AO43" i="27"/>
  <c r="BC43" i="27"/>
  <c r="AX44" i="27"/>
  <c r="AS45" i="27"/>
  <c r="AN46" i="27"/>
  <c r="BB46" i="27"/>
  <c r="AW47" i="27"/>
  <c r="AR48" i="27"/>
  <c r="AM49" i="27"/>
  <c r="BA49" i="27"/>
  <c r="AV50" i="27"/>
  <c r="AQ51" i="27"/>
  <c r="BE51" i="27"/>
  <c r="AZ52" i="27"/>
  <c r="AU53" i="27"/>
  <c r="AP54" i="27"/>
  <c r="BD54" i="27"/>
  <c r="AY55" i="27"/>
  <c r="AT56" i="27"/>
  <c r="AO57" i="27"/>
  <c r="BC57" i="27"/>
  <c r="AX58" i="27"/>
  <c r="AS59" i="27"/>
  <c r="AN60" i="27"/>
  <c r="BB60" i="27"/>
  <c r="AW61" i="27"/>
  <c r="AR62" i="27"/>
  <c r="AM63" i="27"/>
  <c r="BA63" i="27"/>
  <c r="AV64" i="27"/>
  <c r="AQ65" i="27"/>
  <c r="BE65" i="27"/>
  <c r="AZ66" i="27"/>
  <c r="AU67" i="27"/>
  <c r="AP68" i="27"/>
  <c r="BD68" i="27"/>
  <c r="AY69" i="27"/>
  <c r="AT70" i="27"/>
  <c r="AO71" i="27"/>
  <c r="BC71" i="27"/>
  <c r="AX72" i="27"/>
  <c r="AS73" i="27"/>
  <c r="AN74" i="27"/>
  <c r="BB74" i="27"/>
  <c r="AW75" i="27"/>
  <c r="AR76" i="27"/>
  <c r="AM77" i="27"/>
  <c r="BA77" i="27"/>
  <c r="AV78" i="27"/>
  <c r="AQ79" i="27"/>
  <c r="BE79" i="27"/>
  <c r="AZ80" i="27"/>
  <c r="AU81" i="27"/>
  <c r="AP82" i="27"/>
  <c r="BD82" i="27"/>
  <c r="AY83" i="27"/>
  <c r="AT84" i="27"/>
  <c r="AO85" i="27"/>
  <c r="BC85" i="27"/>
  <c r="AX86" i="27"/>
  <c r="AS87" i="27"/>
  <c r="AN88" i="27"/>
  <c r="BB88" i="27"/>
  <c r="AW89" i="27"/>
  <c r="AR90" i="27"/>
  <c r="AM91" i="27"/>
  <c r="BA91" i="27"/>
  <c r="AV92" i="27"/>
  <c r="AQ93" i="27"/>
  <c r="BE93" i="27"/>
  <c r="AZ94" i="27"/>
  <c r="AU95" i="27"/>
  <c r="AP96" i="27"/>
  <c r="BD96" i="27"/>
  <c r="AY97" i="27"/>
  <c r="AT98" i="27"/>
  <c r="AO99" i="27"/>
  <c r="BC99" i="27"/>
  <c r="AX100" i="27"/>
  <c r="AS101" i="27"/>
  <c r="AN102" i="27"/>
  <c r="BB102" i="27"/>
  <c r="AW103" i="27"/>
  <c r="AR104" i="27"/>
  <c r="AT17" i="27"/>
  <c r="AO18" i="27"/>
  <c r="BC18" i="27"/>
  <c r="AX19" i="27"/>
  <c r="AS20" i="27"/>
  <c r="AN21" i="27"/>
  <c r="BB21" i="27"/>
  <c r="AW22" i="27"/>
  <c r="AR23" i="27"/>
  <c r="AM24" i="27"/>
  <c r="BA24" i="27"/>
  <c r="AV25" i="27"/>
  <c r="AQ26" i="27"/>
  <c r="BE26" i="27"/>
  <c r="AZ27" i="27"/>
  <c r="AU28" i="27"/>
  <c r="AP29" i="27"/>
  <c r="BD29" i="27"/>
  <c r="AY30" i="27"/>
  <c r="AT31" i="27"/>
  <c r="AO32" i="27"/>
  <c r="BC32" i="27"/>
  <c r="AX33" i="27"/>
  <c r="AS34" i="27"/>
  <c r="AN35" i="27"/>
  <c r="BB35" i="27"/>
  <c r="AW36" i="27"/>
  <c r="AR37" i="27"/>
  <c r="AM38" i="27"/>
  <c r="BA38" i="27"/>
  <c r="AV39" i="27"/>
  <c r="AQ40" i="27"/>
  <c r="BE40" i="27"/>
  <c r="AZ41" i="27"/>
  <c r="AU42" i="27"/>
  <c r="AP43" i="27"/>
  <c r="BD43" i="27"/>
  <c r="AY44" i="27"/>
  <c r="AT45" i="27"/>
  <c r="AO46" i="27"/>
  <c r="BC46" i="27"/>
  <c r="AX47" i="27"/>
  <c r="AS48" i="27"/>
  <c r="AN49" i="27"/>
  <c r="BB49" i="27"/>
  <c r="AW50" i="27"/>
  <c r="AR51" i="27"/>
  <c r="AM52" i="27"/>
  <c r="BA52" i="27"/>
  <c r="AV53" i="27"/>
  <c r="AQ54" i="27"/>
  <c r="BE54" i="27"/>
  <c r="AZ55" i="27"/>
  <c r="AU56" i="27"/>
  <c r="AP57" i="27"/>
  <c r="BD57" i="27"/>
  <c r="AY58" i="27"/>
  <c r="AT59" i="27"/>
  <c r="AO60" i="27"/>
  <c r="BC60" i="27"/>
  <c r="AX61" i="27"/>
  <c r="AS62" i="27"/>
  <c r="AN63" i="27"/>
  <c r="BB63" i="27"/>
  <c r="AW64" i="27"/>
  <c r="AR65" i="27"/>
  <c r="AM66" i="27"/>
  <c r="BA66" i="27"/>
  <c r="AV67" i="27"/>
  <c r="AQ68" i="27"/>
  <c r="BE68" i="27"/>
  <c r="AZ69" i="27"/>
  <c r="AU70" i="27"/>
  <c r="AP71" i="27"/>
  <c r="BD71" i="27"/>
  <c r="AY72" i="27"/>
  <c r="AT73" i="27"/>
  <c r="AO74" i="27"/>
  <c r="BC74" i="27"/>
  <c r="AX75" i="27"/>
  <c r="AS76" i="27"/>
  <c r="AN77" i="27"/>
  <c r="BB77" i="27"/>
  <c r="AW78" i="27"/>
  <c r="AR79" i="27"/>
  <c r="AM80" i="27"/>
  <c r="BA80" i="27"/>
  <c r="AV81" i="27"/>
  <c r="AQ82" i="27"/>
  <c r="BE82" i="27"/>
  <c r="AZ83" i="27"/>
  <c r="AU84" i="27"/>
  <c r="AP85" i="27"/>
  <c r="BD85" i="27"/>
  <c r="AY86" i="27"/>
  <c r="AT87" i="27"/>
  <c r="AO88" i="27"/>
  <c r="BC88" i="27"/>
  <c r="AX89" i="27"/>
  <c r="AS90" i="27"/>
  <c r="AN91" i="27"/>
  <c r="BB91" i="27"/>
  <c r="AW92" i="27"/>
  <c r="AR93" i="27"/>
  <c r="AM94" i="27"/>
  <c r="BA94" i="27"/>
  <c r="AV95" i="27"/>
  <c r="AQ96" i="27"/>
  <c r="BE96" i="27"/>
  <c r="AZ97" i="27"/>
  <c r="AU98" i="27"/>
  <c r="AP99" i="27"/>
  <c r="BD99" i="27"/>
  <c r="AY100" i="27"/>
  <c r="AT101" i="27"/>
  <c r="AO102" i="27"/>
  <c r="BC102" i="27"/>
  <c r="AX103" i="27"/>
  <c r="AS104" i="27"/>
  <c r="AQ18" i="27"/>
  <c r="AZ19" i="27"/>
  <c r="AP21" i="27"/>
  <c r="AY22" i="27"/>
  <c r="AO24" i="27"/>
  <c r="AX25" i="27"/>
  <c r="AN27" i="27"/>
  <c r="AR29" i="27"/>
  <c r="AU17" i="27"/>
  <c r="AP18" i="27"/>
  <c r="BD18" i="27"/>
  <c r="AY19" i="27"/>
  <c r="AT20" i="27"/>
  <c r="AO21" i="27"/>
  <c r="BC21" i="27"/>
  <c r="AX22" i="27"/>
  <c r="AS23" i="27"/>
  <c r="AN24" i="27"/>
  <c r="BB24" i="27"/>
  <c r="AW25" i="27"/>
  <c r="AR26" i="27"/>
  <c r="AM27" i="27"/>
  <c r="BA27" i="27"/>
  <c r="AV28" i="27"/>
  <c r="AQ29" i="27"/>
  <c r="BE29" i="27"/>
  <c r="AZ30" i="27"/>
  <c r="AU31" i="27"/>
  <c r="AP32" i="27"/>
  <c r="BD32" i="27"/>
  <c r="AY33" i="27"/>
  <c r="AT34" i="27"/>
  <c r="AO35" i="27"/>
  <c r="BC35" i="27"/>
  <c r="AX36" i="27"/>
  <c r="AS37" i="27"/>
  <c r="AN38" i="27"/>
  <c r="BB38" i="27"/>
  <c r="AW39" i="27"/>
  <c r="AR40" i="27"/>
  <c r="AM41" i="27"/>
  <c r="BA41" i="27"/>
  <c r="AV42" i="27"/>
  <c r="AQ43" i="27"/>
  <c r="BE43" i="27"/>
  <c r="AZ44" i="27"/>
  <c r="AU45" i="27"/>
  <c r="AP46" i="27"/>
  <c r="BD46" i="27"/>
  <c r="AY47" i="27"/>
  <c r="AT48" i="27"/>
  <c r="AO49" i="27"/>
  <c r="BC49" i="27"/>
  <c r="AX50" i="27"/>
  <c r="AS51" i="27"/>
  <c r="AN52" i="27"/>
  <c r="BB52" i="27"/>
  <c r="AW53" i="27"/>
  <c r="AR54" i="27"/>
  <c r="AM55" i="27"/>
  <c r="BA55" i="27"/>
  <c r="AV56" i="27"/>
  <c r="AQ57" i="27"/>
  <c r="BE57" i="27"/>
  <c r="AZ58" i="27"/>
  <c r="AU59" i="27"/>
  <c r="AP60" i="27"/>
  <c r="BD60" i="27"/>
  <c r="AY61" i="27"/>
  <c r="AT62" i="27"/>
  <c r="AO63" i="27"/>
  <c r="BC63" i="27"/>
  <c r="AX64" i="27"/>
  <c r="AS65" i="27"/>
  <c r="AN66" i="27"/>
  <c r="BB66" i="27"/>
  <c r="AW67" i="27"/>
  <c r="AR68" i="27"/>
  <c r="AM69" i="27"/>
  <c r="BA69" i="27"/>
  <c r="AV70" i="27"/>
  <c r="AQ71" i="27"/>
  <c r="BE71" i="27"/>
  <c r="AZ72" i="27"/>
  <c r="AU73" i="27"/>
  <c r="AP74" i="27"/>
  <c r="BD74" i="27"/>
  <c r="AY75" i="27"/>
  <c r="AT76" i="27"/>
  <c r="AO77" i="27"/>
  <c r="BC77" i="27"/>
  <c r="AX78" i="27"/>
  <c r="AS79" i="27"/>
  <c r="AN80" i="27"/>
  <c r="BB80" i="27"/>
  <c r="AW81" i="27"/>
  <c r="AR82" i="27"/>
  <c r="AM83" i="27"/>
  <c r="BA83" i="27"/>
  <c r="AV84" i="27"/>
  <c r="AQ85" i="27"/>
  <c r="BE85" i="27"/>
  <c r="AZ86" i="27"/>
  <c r="AU87" i="27"/>
  <c r="AP88" i="27"/>
  <c r="BD88" i="27"/>
  <c r="AY89" i="27"/>
  <c r="AT90" i="27"/>
  <c r="AO91" i="27"/>
  <c r="BC91" i="27"/>
  <c r="AX92" i="27"/>
  <c r="AS93" i="27"/>
  <c r="AN94" i="27"/>
  <c r="BB94" i="27"/>
  <c r="AW95" i="27"/>
  <c r="AR96" i="27"/>
  <c r="AM97" i="27"/>
  <c r="BA97" i="27"/>
  <c r="AV98" i="27"/>
  <c r="AQ99" i="27"/>
  <c r="BE99" i="27"/>
  <c r="AZ100" i="27"/>
  <c r="AU101" i="27"/>
  <c r="AP102" i="27"/>
  <c r="BD102" i="27"/>
  <c r="AY103" i="27"/>
  <c r="AT104" i="27"/>
  <c r="AV17" i="27"/>
  <c r="AU20" i="27"/>
  <c r="BD21" i="27"/>
  <c r="AT23" i="27"/>
  <c r="BC24" i="27"/>
  <c r="AS26" i="27"/>
  <c r="BB27" i="27"/>
  <c r="AW28" i="27"/>
  <c r="AW17" i="27"/>
  <c r="AR18" i="27"/>
  <c r="AM19" i="27"/>
  <c r="BA19" i="27"/>
  <c r="AV20" i="27"/>
  <c r="AQ21" i="27"/>
  <c r="BE21" i="27"/>
  <c r="AZ22" i="27"/>
  <c r="AU23" i="27"/>
  <c r="AP24" i="27"/>
  <c r="BD24" i="27"/>
  <c r="AY25" i="27"/>
  <c r="AT26" i="27"/>
  <c r="AO27" i="27"/>
  <c r="BC27" i="27"/>
  <c r="AX28" i="27"/>
  <c r="AS29" i="27"/>
  <c r="AN30" i="27"/>
  <c r="BB30" i="27"/>
  <c r="AW31" i="27"/>
  <c r="AR32" i="27"/>
  <c r="AM33" i="27"/>
  <c r="BA33" i="27"/>
  <c r="AV34" i="27"/>
  <c r="AQ35" i="27"/>
  <c r="BE35" i="27"/>
  <c r="AZ36" i="27"/>
  <c r="AU37" i="27"/>
  <c r="AP38" i="27"/>
  <c r="BD38" i="27"/>
  <c r="AY39" i="27"/>
  <c r="AT40" i="27"/>
  <c r="AO41" i="27"/>
  <c r="BC41" i="27"/>
  <c r="AX42" i="27"/>
  <c r="AS43" i="27"/>
  <c r="AN44" i="27"/>
  <c r="BB44" i="27"/>
  <c r="AW45" i="27"/>
  <c r="AR46" i="27"/>
  <c r="AM47" i="27"/>
  <c r="BA47" i="27"/>
  <c r="AV48" i="27"/>
  <c r="AQ49" i="27"/>
  <c r="BE49" i="27"/>
  <c r="AZ50" i="27"/>
  <c r="AU51" i="27"/>
  <c r="AP52" i="27"/>
  <c r="BD52" i="27"/>
  <c r="AY53" i="27"/>
  <c r="AT54" i="27"/>
  <c r="AO55" i="27"/>
  <c r="BC55" i="27"/>
  <c r="AX56" i="27"/>
  <c r="AS57" i="27"/>
  <c r="AN58" i="27"/>
  <c r="BB58" i="27"/>
  <c r="AW59" i="27"/>
  <c r="AR60" i="27"/>
  <c r="AM61" i="27"/>
  <c r="BA61" i="27"/>
  <c r="AV62" i="27"/>
  <c r="AQ63" i="27"/>
  <c r="BE63" i="27"/>
  <c r="AZ64" i="27"/>
  <c r="AU65" i="27"/>
  <c r="AP66" i="27"/>
  <c r="BD66" i="27"/>
  <c r="AY67" i="27"/>
  <c r="AT68" i="27"/>
  <c r="AO69" i="27"/>
  <c r="BC69" i="27"/>
  <c r="AX70" i="27"/>
  <c r="AS71" i="27"/>
  <c r="AN72" i="27"/>
  <c r="BB72" i="27"/>
  <c r="AW73" i="27"/>
  <c r="AR74" i="27"/>
  <c r="AM75" i="27"/>
  <c r="BA75" i="27"/>
  <c r="AV76" i="27"/>
  <c r="AQ77" i="27"/>
  <c r="BE77" i="27"/>
  <c r="AZ78" i="27"/>
  <c r="AU79" i="27"/>
  <c r="AP80" i="27"/>
  <c r="BD80" i="27"/>
  <c r="AY81" i="27"/>
  <c r="AT82" i="27"/>
  <c r="AO83" i="27"/>
  <c r="BC83" i="27"/>
  <c r="AX84" i="27"/>
  <c r="AS85" i="27"/>
  <c r="AN86" i="27"/>
  <c r="BB86" i="27"/>
  <c r="AW87" i="27"/>
  <c r="AR88" i="27"/>
  <c r="AM89" i="27"/>
  <c r="BA89" i="27"/>
  <c r="AV90" i="27"/>
  <c r="AQ91" i="27"/>
  <c r="BE91" i="27"/>
  <c r="AZ92" i="27"/>
  <c r="AU93" i="27"/>
  <c r="AP94" i="27"/>
  <c r="BD94" i="27"/>
  <c r="AY95" i="27"/>
  <c r="AT96" i="27"/>
  <c r="AO97" i="27"/>
  <c r="BC97" i="27"/>
  <c r="AX98" i="27"/>
  <c r="AS99" i="27"/>
  <c r="AN100" i="27"/>
  <c r="BB100" i="27"/>
  <c r="AW101" i="27"/>
  <c r="AR102" i="27"/>
  <c r="AM103" i="27"/>
  <c r="BA103" i="27"/>
  <c r="AV104" i="27"/>
  <c r="AX17" i="27"/>
  <c r="AS18" i="27"/>
  <c r="AN19" i="27"/>
  <c r="AQ17" i="27"/>
  <c r="AV19" i="27"/>
  <c r="AY21" i="27"/>
  <c r="AX23" i="27"/>
  <c r="BA25" i="27"/>
  <c r="BD27" i="27"/>
  <c r="BB29" i="27"/>
  <c r="AV31" i="27"/>
  <c r="AN33" i="27"/>
  <c r="AX34" i="27"/>
  <c r="AT36" i="27"/>
  <c r="AO38" i="27"/>
  <c r="BA39" i="27"/>
  <c r="AW41" i="27"/>
  <c r="AR43" i="27"/>
  <c r="BD44" i="27"/>
  <c r="AZ46" i="27"/>
  <c r="AU48" i="27"/>
  <c r="AN50" i="27"/>
  <c r="BC51" i="27"/>
  <c r="AX53" i="27"/>
  <c r="AQ55" i="27"/>
  <c r="AM57" i="27"/>
  <c r="AV58" i="27"/>
  <c r="BE59" i="27"/>
  <c r="AU61" i="27"/>
  <c r="BD62" i="27"/>
  <c r="AT64" i="27"/>
  <c r="BC65" i="27"/>
  <c r="AS67" i="27"/>
  <c r="BB68" i="27"/>
  <c r="AR70" i="27"/>
  <c r="BA71" i="27"/>
  <c r="AQ73" i="27"/>
  <c r="AZ74" i="27"/>
  <c r="AP76" i="27"/>
  <c r="AY77" i="27"/>
  <c r="AO79" i="27"/>
  <c r="AX80" i="27"/>
  <c r="AN82" i="27"/>
  <c r="AW83" i="27"/>
  <c r="AM85" i="27"/>
  <c r="AV86" i="27"/>
  <c r="BE87" i="27"/>
  <c r="AU89" i="27"/>
  <c r="BD90" i="27"/>
  <c r="AT92" i="27"/>
  <c r="BC93" i="27"/>
  <c r="AS95" i="27"/>
  <c r="BB96" i="27"/>
  <c r="AR98" i="27"/>
  <c r="BA99" i="27"/>
  <c r="AQ101" i="27"/>
  <c r="AZ102" i="27"/>
  <c r="AP104" i="27"/>
  <c r="AQ66" i="27"/>
  <c r="AR17" i="27"/>
  <c r="BB19" i="27"/>
  <c r="AZ21" i="27"/>
  <c r="BC23" i="27"/>
  <c r="BB25" i="27"/>
  <c r="BE27" i="27"/>
  <c r="AM30" i="27"/>
  <c r="AX31" i="27"/>
  <c r="AO33" i="27"/>
  <c r="AY34" i="27"/>
  <c r="AU36" i="27"/>
  <c r="AQ38" i="27"/>
  <c r="BB39" i="27"/>
  <c r="AX41" i="27"/>
  <c r="AT43" i="27"/>
  <c r="BE44" i="27"/>
  <c r="BA46" i="27"/>
  <c r="AW48" i="27"/>
  <c r="AO50" i="27"/>
  <c r="BD51" i="27"/>
  <c r="AZ53" i="27"/>
  <c r="AR55" i="27"/>
  <c r="AN57" i="27"/>
  <c r="AW58" i="27"/>
  <c r="AM60" i="27"/>
  <c r="AV61" i="27"/>
  <c r="BE62" i="27"/>
  <c r="AU64" i="27"/>
  <c r="BD65" i="27"/>
  <c r="AT67" i="27"/>
  <c r="BC68" i="27"/>
  <c r="AS70" i="27"/>
  <c r="BB71" i="27"/>
  <c r="AR73" i="27"/>
  <c r="BA74" i="27"/>
  <c r="AQ76" i="27"/>
  <c r="AZ77" i="27"/>
  <c r="AP79" i="27"/>
  <c r="AY80" i="27"/>
  <c r="AO82" i="27"/>
  <c r="AX83" i="27"/>
  <c r="AN85" i="27"/>
  <c r="AW86" i="27"/>
  <c r="AM88" i="27"/>
  <c r="AV89" i="27"/>
  <c r="BE90" i="27"/>
  <c r="AU92" i="27"/>
  <c r="BD93" i="27"/>
  <c r="AT95" i="27"/>
  <c r="BC96" i="27"/>
  <c r="AS98" i="27"/>
  <c r="BB99" i="27"/>
  <c r="AR101" i="27"/>
  <c r="BA102" i="27"/>
  <c r="AQ104" i="27"/>
  <c r="AW55" i="27"/>
  <c r="BD77" i="27"/>
  <c r="BC80" i="27"/>
  <c r="AS82" i="27"/>
  <c r="AR85" i="27"/>
  <c r="BA86" i="27"/>
  <c r="AQ88" i="27"/>
  <c r="AZ89" i="27"/>
  <c r="AP91" i="27"/>
  <c r="AO94" i="27"/>
  <c r="AX95" i="27"/>
  <c r="AN97" i="27"/>
  <c r="AW98" i="27"/>
  <c r="AM100" i="27"/>
  <c r="AV101" i="27"/>
  <c r="BE102" i="27"/>
  <c r="AU104" i="27"/>
  <c r="BD41" i="27"/>
  <c r="AZ67" i="27"/>
  <c r="AY70" i="27"/>
  <c r="AO72" i="27"/>
  <c r="AX73" i="27"/>
  <c r="AN75" i="27"/>
  <c r="AW76" i="27"/>
  <c r="AV79" i="27"/>
  <c r="BE80" i="27"/>
  <c r="AU82" i="27"/>
  <c r="BD83" i="27"/>
  <c r="AT85" i="27"/>
  <c r="BC86" i="27"/>
  <c r="AS88" i="27"/>
  <c r="AR91" i="27"/>
  <c r="BA92" i="27"/>
  <c r="AQ94" i="27"/>
  <c r="AZ95" i="27"/>
  <c r="AP97" i="27"/>
  <c r="AY98" i="27"/>
  <c r="AO100" i="27"/>
  <c r="AX101" i="27"/>
  <c r="AN103" i="27"/>
  <c r="AW104" i="27"/>
  <c r="BE17" i="27"/>
  <c r="AR24" i="27"/>
  <c r="AU26" i="27"/>
  <c r="AS28" i="27"/>
  <c r="AQ30" i="27"/>
  <c r="BD31" i="27"/>
  <c r="AU33" i="27"/>
  <c r="AP35" i="27"/>
  <c r="BB36" i="27"/>
  <c r="AX38" i="27"/>
  <c r="AS40" i="27"/>
  <c r="BE41" i="27"/>
  <c r="BA43" i="27"/>
  <c r="AV45" i="27"/>
  <c r="AO47" i="27"/>
  <c r="BD48" i="27"/>
  <c r="AY50" i="27"/>
  <c r="AR52" i="27"/>
  <c r="AN54" i="27"/>
  <c r="BB55" i="27"/>
  <c r="AU57" i="27"/>
  <c r="AT60" i="27"/>
  <c r="BC61" i="27"/>
  <c r="AS63" i="27"/>
  <c r="BB64" i="27"/>
  <c r="AR66" i="27"/>
  <c r="BA67" i="27"/>
  <c r="AQ69" i="27"/>
  <c r="AZ70" i="27"/>
  <c r="AP72" i="27"/>
  <c r="AY73" i="27"/>
  <c r="AY17" i="27"/>
  <c r="BC19" i="27"/>
  <c r="AM22" i="27"/>
  <c r="BD23" i="27"/>
  <c r="AN26" i="27"/>
  <c r="AM28" i="27"/>
  <c r="AO30" i="27"/>
  <c r="AY31" i="27"/>
  <c r="AP33" i="27"/>
  <c r="BD34" i="27"/>
  <c r="AY36" i="27"/>
  <c r="AR38" i="27"/>
  <c r="AN40" i="27"/>
  <c r="BB41" i="27"/>
  <c r="AU43" i="27"/>
  <c r="AQ45" i="27"/>
  <c r="BE46" i="27"/>
  <c r="AX48" i="27"/>
  <c r="AT50" i="27"/>
  <c r="AO52" i="27"/>
  <c r="BA53" i="27"/>
  <c r="AR57" i="27"/>
  <c r="BA58" i="27"/>
  <c r="AQ60" i="27"/>
  <c r="AZ61" i="27"/>
  <c r="AP63" i="27"/>
  <c r="AY64" i="27"/>
  <c r="AO66" i="27"/>
  <c r="AX67" i="27"/>
  <c r="AN69" i="27"/>
  <c r="AW70" i="27"/>
  <c r="AM72" i="27"/>
  <c r="AV73" i="27"/>
  <c r="BE74" i="27"/>
  <c r="AU76" i="27"/>
  <c r="AT79" i="27"/>
  <c r="BB83" i="27"/>
  <c r="AY92" i="27"/>
  <c r="AZ17" i="27"/>
  <c r="BD19" i="27"/>
  <c r="AN22" i="27"/>
  <c r="AQ24" i="27"/>
  <c r="AO26" i="27"/>
  <c r="AR28" i="27"/>
  <c r="AP30" i="27"/>
  <c r="AZ31" i="27"/>
  <c r="AT33" i="27"/>
  <c r="BE34" i="27"/>
  <c r="BA36" i="27"/>
  <c r="AS38" i="27"/>
  <c r="AO40" i="27"/>
  <c r="AV43" i="27"/>
  <c r="AR45" i="27"/>
  <c r="AN47" i="27"/>
  <c r="AY48" i="27"/>
  <c r="AU50" i="27"/>
  <c r="AQ52" i="27"/>
  <c r="BB53" i="27"/>
  <c r="AX55" i="27"/>
  <c r="AT57" i="27"/>
  <c r="BC58" i="27"/>
  <c r="AS60" i="27"/>
  <c r="BB61" i="27"/>
  <c r="AR63" i="27"/>
  <c r="BA64" i="27"/>
  <c r="AP69" i="27"/>
  <c r="AM78" i="27"/>
  <c r="BB89" i="27"/>
  <c r="AM18" i="27"/>
  <c r="AQ20" i="27"/>
  <c r="AT22" i="27"/>
  <c r="AS24" i="27"/>
  <c r="AV26" i="27"/>
  <c r="AY28" i="27"/>
  <c r="AU30" i="27"/>
  <c r="BE31" i="27"/>
  <c r="AV33" i="27"/>
  <c r="AR35" i="27"/>
  <c r="BC36" i="27"/>
  <c r="AY38" i="27"/>
  <c r="AU40" i="27"/>
  <c r="AM42" i="27"/>
  <c r="BB43" i="27"/>
  <c r="AX45" i="27"/>
  <c r="AP47" i="27"/>
  <c r="BE48" i="27"/>
  <c r="BA50" i="27"/>
  <c r="AS52" i="27"/>
  <c r="AO54" i="27"/>
  <c r="BD55" i="27"/>
  <c r="AV57" i="27"/>
  <c r="BE58" i="27"/>
  <c r="AU60" i="27"/>
  <c r="BD61" i="27"/>
  <c r="AT63" i="27"/>
  <c r="BC64" i="27"/>
  <c r="AS66" i="27"/>
  <c r="BB67" i="27"/>
  <c r="AR69" i="27"/>
  <c r="BA70" i="27"/>
  <c r="AQ72" i="27"/>
  <c r="AZ73" i="27"/>
  <c r="AP75" i="27"/>
  <c r="AY76" i="27"/>
  <c r="AO78" i="27"/>
  <c r="AX79" i="27"/>
  <c r="AN81" i="27"/>
  <c r="AW82" i="27"/>
  <c r="AM84" i="27"/>
  <c r="AV85" i="27"/>
  <c r="BE86" i="27"/>
  <c r="AU88" i="27"/>
  <c r="BD89" i="27"/>
  <c r="AT91" i="27"/>
  <c r="BC92" i="27"/>
  <c r="AS94" i="27"/>
  <c r="BB95" i="27"/>
  <c r="AR97" i="27"/>
  <c r="BA98" i="27"/>
  <c r="AQ100" i="27"/>
  <c r="AZ101" i="27"/>
  <c r="AP103" i="27"/>
  <c r="AY104" i="27"/>
  <c r="AT18" i="27"/>
  <c r="AW20" i="27"/>
  <c r="AU22" i="27"/>
  <c r="AX24" i="27"/>
  <c r="AW26" i="27"/>
  <c r="AZ28" i="27"/>
  <c r="AV30" i="27"/>
  <c r="AM32" i="27"/>
  <c r="AZ33" i="27"/>
  <c r="AS35" i="27"/>
  <c r="AO37" i="27"/>
  <c r="BC38" i="27"/>
  <c r="AV40" i="27"/>
  <c r="AR42" i="27"/>
  <c r="AM44" i="27"/>
  <c r="AY45" i="27"/>
  <c r="AU47" i="27"/>
  <c r="AP49" i="27"/>
  <c r="BB50" i="27"/>
  <c r="AX52" i="27"/>
  <c r="AS54" i="27"/>
  <c r="BE55" i="27"/>
  <c r="AZ57" i="27"/>
  <c r="AP59" i="27"/>
  <c r="AY60" i="27"/>
  <c r="AO62" i="27"/>
  <c r="AX63" i="27"/>
  <c r="AN65" i="27"/>
  <c r="AW66" i="27"/>
  <c r="AM68" i="27"/>
  <c r="AV69" i="27"/>
  <c r="BE70" i="27"/>
  <c r="AU72" i="27"/>
  <c r="BD73" i="27"/>
  <c r="AT75" i="27"/>
  <c r="BC76" i="27"/>
  <c r="AS78" i="27"/>
  <c r="BB79" i="27"/>
  <c r="AR81" i="27"/>
  <c r="BA82" i="27"/>
  <c r="AQ84" i="27"/>
  <c r="AZ85" i="27"/>
  <c r="AP87" i="27"/>
  <c r="AY88" i="27"/>
  <c r="AO90" i="27"/>
  <c r="AX91" i="27"/>
  <c r="AN93" i="27"/>
  <c r="AW94" i="27"/>
  <c r="AM96" i="27"/>
  <c r="AV97" i="27"/>
  <c r="BE98" i="27"/>
  <c r="AU100" i="27"/>
  <c r="BD101" i="27"/>
  <c r="AT103" i="27"/>
  <c r="BC104" i="27"/>
  <c r="BC50" i="27"/>
  <c r="BE73" i="27"/>
  <c r="BD76" i="27"/>
  <c r="AT78" i="27"/>
  <c r="BC79" i="27"/>
  <c r="BB82" i="27"/>
  <c r="AR84" i="27"/>
  <c r="BA85" i="27"/>
  <c r="AQ87" i="27"/>
  <c r="AZ88" i="27"/>
  <c r="AP90" i="27"/>
  <c r="AO93" i="27"/>
  <c r="AX94" i="27"/>
  <c r="AN96" i="27"/>
  <c r="AW97" i="27"/>
  <c r="AM99" i="27"/>
  <c r="AV100" i="27"/>
  <c r="BE101" i="27"/>
  <c r="AU103" i="27"/>
  <c r="AU18" i="27"/>
  <c r="AX20" i="27"/>
  <c r="BA22" i="27"/>
  <c r="AY24" i="27"/>
  <c r="BB26" i="27"/>
  <c r="BA28" i="27"/>
  <c r="AW30" i="27"/>
  <c r="AQ32" i="27"/>
  <c r="BB33" i="27"/>
  <c r="AT35" i="27"/>
  <c r="AP37" i="27"/>
  <c r="BE38" i="27"/>
  <c r="AW40" i="27"/>
  <c r="AS42" i="27"/>
  <c r="AO44" i="27"/>
  <c r="AZ45" i="27"/>
  <c r="AV47" i="27"/>
  <c r="AR49" i="27"/>
  <c r="AY52" i="27"/>
  <c r="AU54" i="27"/>
  <c r="AM56" i="27"/>
  <c r="BA57" i="27"/>
  <c r="AQ59" i="27"/>
  <c r="AZ60" i="27"/>
  <c r="AP62" i="27"/>
  <c r="AY63" i="27"/>
  <c r="AO65" i="27"/>
  <c r="AX66" i="27"/>
  <c r="AN68" i="27"/>
  <c r="AW69" i="27"/>
  <c r="AM71" i="27"/>
  <c r="AV72" i="27"/>
  <c r="AU75" i="27"/>
  <c r="AS81" i="27"/>
  <c r="AY91" i="27"/>
  <c r="BD104" i="27"/>
  <c r="AZ18" i="27"/>
  <c r="AY20" i="27"/>
  <c r="BB22" i="27"/>
  <c r="BE24" i="27"/>
  <c r="BC26" i="27"/>
  <c r="AM29" i="27"/>
  <c r="BA30" i="27"/>
  <c r="AS32" i="27"/>
  <c r="BC33" i="27"/>
  <c r="AY35" i="27"/>
  <c r="AT37" i="27"/>
  <c r="AM39" i="27"/>
  <c r="BB40" i="27"/>
  <c r="AW42" i="27"/>
  <c r="AP44" i="27"/>
  <c r="BE45" i="27"/>
  <c r="AZ47" i="27"/>
  <c r="AS49" i="27"/>
  <c r="AO51" i="27"/>
  <c r="BC52" i="27"/>
  <c r="AV54" i="27"/>
  <c r="AR56" i="27"/>
  <c r="BB57" i="27"/>
  <c r="AR59" i="27"/>
  <c r="BA60" i="27"/>
  <c r="AQ62" i="27"/>
  <c r="AZ63" i="27"/>
  <c r="AP65" i="27"/>
  <c r="AY66" i="27"/>
  <c r="AO68" i="27"/>
  <c r="AX69" i="27"/>
  <c r="AN71" i="27"/>
  <c r="AW72" i="27"/>
  <c r="AM74" i="27"/>
  <c r="AV75" i="27"/>
  <c r="BE76" i="27"/>
  <c r="AU78" i="27"/>
  <c r="BD79" i="27"/>
  <c r="AT81" i="27"/>
  <c r="BC82" i="27"/>
  <c r="AS84" i="27"/>
  <c r="BB85" i="27"/>
  <c r="AR87" i="27"/>
  <c r="BA88" i="27"/>
  <c r="AQ90" i="27"/>
  <c r="AZ91" i="27"/>
  <c r="AP93" i="27"/>
  <c r="AY94" i="27"/>
  <c r="AO96" i="27"/>
  <c r="AX97" i="27"/>
  <c r="AN99" i="27"/>
  <c r="AW100" i="27"/>
  <c r="AM102" i="27"/>
  <c r="AV103" i="27"/>
  <c r="BE104" i="27"/>
  <c r="AW56" i="27"/>
  <c r="BA18" i="27"/>
  <c r="BD20" i="27"/>
  <c r="BC22" i="27"/>
  <c r="AM25" i="27"/>
  <c r="AP27" i="27"/>
  <c r="AN29" i="27"/>
  <c r="BC30" i="27"/>
  <c r="AT32" i="27"/>
  <c r="BD33" i="27"/>
  <c r="AZ35" i="27"/>
  <c r="AV37" i="27"/>
  <c r="AN39" i="27"/>
  <c r="BC40" i="27"/>
  <c r="AY42" i="27"/>
  <c r="AQ44" i="27"/>
  <c r="AM46" i="27"/>
  <c r="BB47" i="27"/>
  <c r="AT49" i="27"/>
  <c r="AP51" i="27"/>
  <c r="BE52" i="27"/>
  <c r="AW54" i="27"/>
  <c r="AS56" i="27"/>
  <c r="AM58" i="27"/>
  <c r="AV59" i="27"/>
  <c r="BE60" i="27"/>
  <c r="AU62" i="27"/>
  <c r="BD63" i="27"/>
  <c r="AT65" i="27"/>
  <c r="BC66" i="27"/>
  <c r="AS68" i="27"/>
  <c r="BB69" i="27"/>
  <c r="AR71" i="27"/>
  <c r="BA72" i="27"/>
  <c r="AQ74" i="27"/>
  <c r="AZ75" i="27"/>
  <c r="AP77" i="27"/>
  <c r="AY78" i="27"/>
  <c r="AO80" i="27"/>
  <c r="AX81" i="27"/>
  <c r="AN83" i="27"/>
  <c r="AW84" i="27"/>
  <c r="AM86" i="27"/>
  <c r="AV87" i="27"/>
  <c r="BE88" i="27"/>
  <c r="AU90" i="27"/>
  <c r="BD91" i="27"/>
  <c r="AT93" i="27"/>
  <c r="BC94" i="27"/>
  <c r="AS96" i="27"/>
  <c r="BB97" i="27"/>
  <c r="AR99" i="27"/>
  <c r="BA100" i="27"/>
  <c r="AQ102" i="27"/>
  <c r="AZ103" i="27"/>
  <c r="BE18" i="27"/>
  <c r="BE20" i="27"/>
  <c r="AO23" i="27"/>
  <c r="AN25" i="27"/>
  <c r="AQ27" i="27"/>
  <c r="AT29" i="27"/>
  <c r="BD30" i="27"/>
  <c r="AU32" i="27"/>
  <c r="AP34" i="27"/>
  <c r="BD35" i="27"/>
  <c r="AW37" i="27"/>
  <c r="AS39" i="27"/>
  <c r="AN41" i="27"/>
  <c r="AZ42" i="27"/>
  <c r="AV44" i="27"/>
  <c r="AQ46" i="27"/>
  <c r="BC47" i="27"/>
  <c r="AY49" i="27"/>
  <c r="AT51" i="27"/>
  <c r="AM53" i="27"/>
  <c r="BB54" i="27"/>
  <c r="AO58" i="27"/>
  <c r="AX59" i="27"/>
  <c r="AN61" i="27"/>
  <c r="AW62" i="27"/>
  <c r="AM64" i="27"/>
  <c r="AV65" i="27"/>
  <c r="BE66" i="27"/>
  <c r="AU68" i="27"/>
  <c r="BD69" i="27"/>
  <c r="AT71" i="27"/>
  <c r="BC72" i="27"/>
  <c r="AS74" i="27"/>
  <c r="BB75" i="27"/>
  <c r="AR77" i="27"/>
  <c r="BA78" i="27"/>
  <c r="AQ80" i="27"/>
  <c r="AZ81" i="27"/>
  <c r="AP83" i="27"/>
  <c r="AY84" i="27"/>
  <c r="AO86" i="27"/>
  <c r="AX87" i="27"/>
  <c r="AN89" i="27"/>
  <c r="AW90" i="27"/>
  <c r="AM92" i="27"/>
  <c r="AV93" i="27"/>
  <c r="BE94" i="27"/>
  <c r="AU96" i="27"/>
  <c r="BD97" i="27"/>
  <c r="AT99" i="27"/>
  <c r="BC100" i="27"/>
  <c r="AS102" i="27"/>
  <c r="BB103" i="27"/>
  <c r="AO19" i="27"/>
  <c r="AR27" i="27"/>
  <c r="AW34" i="27"/>
  <c r="AM43" i="27"/>
  <c r="AV51" i="27"/>
  <c r="AU58" i="27"/>
  <c r="AW65" i="27"/>
  <c r="AZ71" i="27"/>
  <c r="AX77" i="27"/>
  <c r="AQ83" i="27"/>
  <c r="BD87" i="27"/>
  <c r="AW93" i="27"/>
  <c r="AQ98" i="27"/>
  <c r="BC103" i="27"/>
  <c r="AT46" i="27"/>
  <c r="AZ56" i="27"/>
  <c r="AO64" i="27"/>
  <c r="AP19" i="27"/>
  <c r="AW27" i="27"/>
  <c r="AM36" i="27"/>
  <c r="AN43" i="27"/>
  <c r="AW51" i="27"/>
  <c r="BD58" i="27"/>
  <c r="AX65" i="27"/>
  <c r="BD72" i="27"/>
  <c r="AN78" i="27"/>
  <c r="AR83" i="27"/>
  <c r="AT88" i="27"/>
  <c r="AX93" i="27"/>
  <c r="AZ98" i="27"/>
  <c r="BD103" i="27"/>
  <c r="BC54" i="27"/>
  <c r="AO76" i="27"/>
  <c r="BD49" i="27"/>
  <c r="AU19" i="27"/>
  <c r="AX27" i="27"/>
  <c r="AN36" i="27"/>
  <c r="AW44" i="27"/>
  <c r="AX51" i="27"/>
  <c r="AY59" i="27"/>
  <c r="BB65" i="27"/>
  <c r="BE72" i="27"/>
  <c r="BB78" i="27"/>
  <c r="AV83" i="27"/>
  <c r="AO89" i="27"/>
  <c r="BB93" i="27"/>
  <c r="AU99" i="27"/>
  <c r="AO104" i="27"/>
  <c r="AP61" i="27"/>
  <c r="AM70" i="27"/>
  <c r="AR41" i="27"/>
  <c r="AP20" i="27"/>
  <c r="AU29" i="27"/>
  <c r="AO36" i="27"/>
  <c r="BA44" i="27"/>
  <c r="AN53" i="27"/>
  <c r="AZ59" i="27"/>
  <c r="AM67" i="27"/>
  <c r="AP73" i="27"/>
  <c r="BC78" i="27"/>
  <c r="BE83" i="27"/>
  <c r="AP89" i="27"/>
  <c r="AR94" i="27"/>
  <c r="AV99" i="27"/>
  <c r="AX104" i="27"/>
  <c r="BE30" i="27"/>
  <c r="AV68" i="27"/>
  <c r="AY74" i="27"/>
  <c r="BE84" i="27"/>
  <c r="AX90" i="27"/>
  <c r="BD100" i="27"/>
  <c r="AW23" i="27"/>
  <c r="BE32" i="27"/>
  <c r="AQ34" i="27"/>
  <c r="AZ25" i="27"/>
  <c r="BA42" i="27"/>
  <c r="AM50" i="27"/>
  <c r="AQ58" i="27"/>
  <c r="AS64" i="27"/>
  <c r="AV71" i="27"/>
  <c r="AT77" i="27"/>
  <c r="AZ87" i="27"/>
  <c r="BB92" i="27"/>
  <c r="AM98" i="27"/>
  <c r="AR21" i="27"/>
  <c r="AV29" i="27"/>
  <c r="AX37" i="27"/>
  <c r="BC44" i="27"/>
  <c r="AS53" i="27"/>
  <c r="BD59" i="27"/>
  <c r="AN67" i="27"/>
  <c r="AT74" i="27"/>
  <c r="AN79" i="27"/>
  <c r="AZ84" i="27"/>
  <c r="AT89" i="27"/>
  <c r="AM95" i="27"/>
  <c r="AZ99" i="27"/>
  <c r="AT21" i="27"/>
  <c r="AR80" i="27"/>
  <c r="AR95" i="27"/>
  <c r="BA32" i="27"/>
  <c r="BA81" i="27"/>
  <c r="AU86" i="27"/>
  <c r="AN92" i="27"/>
  <c r="BA96" i="27"/>
  <c r="AT102" i="27"/>
  <c r="AS25" i="27"/>
  <c r="BA56" i="27"/>
  <c r="AN64" i="27"/>
  <c r="AQ70" i="27"/>
  <c r="AX76" i="27"/>
  <c r="BB81" i="27"/>
  <c r="BD86" i="27"/>
  <c r="AO92" i="27"/>
  <c r="AQ97" i="27"/>
  <c r="AU102" i="27"/>
  <c r="AT25" i="27"/>
  <c r="AU71" i="27"/>
  <c r="AS77" i="27"/>
  <c r="AM82" i="27"/>
  <c r="AY87" i="27"/>
  <c r="AS92" i="27"/>
  <c r="BE97" i="27"/>
  <c r="AY102" i="27"/>
  <c r="AU34" i="27"/>
  <c r="AV82" i="27"/>
  <c r="AO103" i="27"/>
  <c r="AS21" i="27"/>
  <c r="BA29" i="27"/>
  <c r="BC37" i="27"/>
  <c r="AS46" i="27"/>
  <c r="AT53" i="27"/>
  <c r="AO61" i="27"/>
  <c r="AR67" i="27"/>
  <c r="AU74" i="27"/>
  <c r="AW79" i="27"/>
  <c r="BA84" i="27"/>
  <c r="BC89" i="27"/>
  <c r="AN95" i="27"/>
  <c r="AP100" i="27"/>
  <c r="BD37" i="27"/>
  <c r="BC62" i="27"/>
  <c r="AP58" i="27"/>
  <c r="AO22" i="27"/>
  <c r="AQ31" i="27"/>
  <c r="AT39" i="27"/>
  <c r="AU46" i="27"/>
  <c r="AN55" i="27"/>
  <c r="AT61" i="27"/>
  <c r="AW68" i="27"/>
  <c r="AO75" i="27"/>
  <c r="AS80" i="27"/>
  <c r="AU85" i="27"/>
  <c r="AY90" i="27"/>
  <c r="BA95" i="27"/>
  <c r="BE100" i="27"/>
  <c r="AP23" i="27"/>
  <c r="AR31" i="27"/>
  <c r="AX39" i="27"/>
  <c r="BD47" i="27"/>
  <c r="AP55" i="27"/>
  <c r="AX62" i="27"/>
  <c r="BA68" i="27"/>
  <c r="BC75" i="27"/>
  <c r="AW80" i="27"/>
  <c r="AP86" i="27"/>
  <c r="BC90" i="27"/>
  <c r="AV96" i="27"/>
  <c r="AP101" i="27"/>
  <c r="AQ48" i="27"/>
  <c r="AZ49" i="27"/>
  <c r="AV23" i="27"/>
  <c r="AZ32" i="27"/>
  <c r="AZ39" i="27"/>
  <c r="AP48" i="27"/>
  <c r="AY56" i="27"/>
  <c r="AY62" i="27"/>
  <c r="BE69" i="27"/>
  <c r="BD75" i="27"/>
  <c r="AM81" i="27"/>
  <c r="AQ86" i="27"/>
  <c r="AS91" i="27"/>
  <c r="AW96" i="27"/>
  <c r="AY101" i="27"/>
  <c r="AP41" i="27"/>
  <c r="AQ41" i="27"/>
  <c r="AL18" i="27"/>
  <c r="AL32" i="27"/>
  <c r="AL46" i="27"/>
  <c r="AL60" i="27"/>
  <c r="AL74" i="27"/>
  <c r="AL88" i="27"/>
  <c r="AL102" i="27"/>
  <c r="AL19" i="27"/>
  <c r="AL33" i="27"/>
  <c r="AL47" i="27"/>
  <c r="AL61" i="27"/>
  <c r="AL75" i="27"/>
  <c r="AL89" i="27"/>
  <c r="AL103" i="27"/>
  <c r="AL20" i="27"/>
  <c r="AL34" i="27"/>
  <c r="AL48" i="27"/>
  <c r="AL62" i="27"/>
  <c r="AL76" i="27"/>
  <c r="AL90" i="27"/>
  <c r="AL104" i="27"/>
  <c r="AL21" i="27"/>
  <c r="AL35" i="27"/>
  <c r="AL49" i="27"/>
  <c r="AL63" i="27"/>
  <c r="AL77" i="27"/>
  <c r="AL91" i="27"/>
  <c r="AL37" i="27"/>
  <c r="AL22" i="27"/>
  <c r="AL36" i="27"/>
  <c r="AL50" i="27"/>
  <c r="AL64" i="27"/>
  <c r="AL78" i="27"/>
  <c r="AL92" i="27"/>
  <c r="AL23" i="27"/>
  <c r="AL51" i="27"/>
  <c r="AL79" i="27"/>
  <c r="AL93" i="27"/>
  <c r="AL45" i="27"/>
  <c r="AL65" i="27"/>
  <c r="AL24" i="27"/>
  <c r="AL38" i="27"/>
  <c r="AL52" i="27"/>
  <c r="AL66" i="27"/>
  <c r="AL80" i="27"/>
  <c r="AL94" i="27"/>
  <c r="AL25" i="27"/>
  <c r="AL39" i="27"/>
  <c r="AL53" i="27"/>
  <c r="AL67" i="27"/>
  <c r="AL81" i="27"/>
  <c r="AL95" i="27"/>
  <c r="AL26" i="27"/>
  <c r="AL40" i="27"/>
  <c r="AL54" i="27"/>
  <c r="AL68" i="27"/>
  <c r="AL82" i="27"/>
  <c r="AL96" i="27"/>
  <c r="AL27" i="27"/>
  <c r="AL41" i="27"/>
  <c r="AL55" i="27"/>
  <c r="AL69" i="27"/>
  <c r="AL83" i="27"/>
  <c r="AL97" i="27"/>
  <c r="AL28" i="27"/>
  <c r="AL42" i="27"/>
  <c r="AL56" i="27"/>
  <c r="AL70" i="27"/>
  <c r="AL84" i="27"/>
  <c r="AL98" i="27"/>
  <c r="AL29" i="27"/>
  <c r="AL43" i="27"/>
  <c r="AL57" i="27"/>
  <c r="AL71" i="27"/>
  <c r="AL85" i="27"/>
  <c r="AL99" i="27"/>
  <c r="AL30" i="27"/>
  <c r="AL44" i="27"/>
  <c r="AL58" i="27"/>
  <c r="AL72" i="27"/>
  <c r="AL86" i="27"/>
  <c r="AL100" i="27"/>
  <c r="AL31" i="27"/>
  <c r="AL59" i="27"/>
  <c r="AL73" i="27"/>
  <c r="AL87" i="27"/>
  <c r="AL101" i="27"/>
  <c r="AL17" i="27"/>
  <c r="AM16" i="27"/>
  <c r="BA16" i="27"/>
  <c r="AN16" i="27"/>
  <c r="BB16" i="27"/>
  <c r="AO16" i="27"/>
  <c r="BC16" i="27"/>
  <c r="AP16" i="27"/>
  <c r="BD16" i="27"/>
  <c r="AU16" i="27"/>
  <c r="AV16" i="27"/>
  <c r="AY16" i="27"/>
  <c r="AZ16" i="27"/>
  <c r="AQ16" i="27"/>
  <c r="BE16" i="27"/>
  <c r="AR16" i="27"/>
  <c r="AS16" i="27"/>
  <c r="AT16" i="27"/>
  <c r="AW16" i="27"/>
  <c r="AX16" i="27"/>
  <c r="AL16" i="27"/>
  <c r="AN15" i="27"/>
  <c r="BB15" i="27"/>
  <c r="BD15" i="27"/>
  <c r="AO15" i="27"/>
  <c r="BC15" i="27"/>
  <c r="AP15" i="27"/>
  <c r="AR15" i="27"/>
  <c r="AS15" i="27"/>
  <c r="AT15" i="27"/>
  <c r="AU15" i="27"/>
  <c r="AV15" i="27"/>
  <c r="AW15" i="27"/>
  <c r="AX15" i="27"/>
  <c r="AY15" i="27"/>
  <c r="AZ15" i="27"/>
  <c r="BA15" i="27"/>
  <c r="AQ15" i="27"/>
  <c r="BE15" i="27"/>
  <c r="AM15" i="27"/>
  <c r="AL15" i="27"/>
  <c r="AL31" i="21"/>
  <c r="AZ31" i="21"/>
  <c r="AU32" i="21"/>
  <c r="AP33" i="21"/>
  <c r="BD33" i="21"/>
  <c r="AY34" i="21"/>
  <c r="AT35" i="21"/>
  <c r="AO36" i="21"/>
  <c r="BC36" i="21"/>
  <c r="AX37" i="21"/>
  <c r="AS38" i="21"/>
  <c r="AN39" i="21"/>
  <c r="BB39" i="21"/>
  <c r="AW40" i="21"/>
  <c r="AR41" i="21"/>
  <c r="AM42" i="21"/>
  <c r="BA42" i="21"/>
  <c r="AV43" i="21"/>
  <c r="AQ44" i="21"/>
  <c r="AL45" i="21"/>
  <c r="AZ45" i="21"/>
  <c r="AU46" i="21"/>
  <c r="AP47" i="21"/>
  <c r="BD47" i="21"/>
  <c r="AY48" i="21"/>
  <c r="AT49" i="21"/>
  <c r="AO50" i="21"/>
  <c r="BC50" i="21"/>
  <c r="AX51" i="21"/>
  <c r="AS52" i="21"/>
  <c r="AN53" i="21"/>
  <c r="BB53" i="21"/>
  <c r="AW55" i="21"/>
  <c r="AR56" i="21"/>
  <c r="AM57" i="21"/>
  <c r="BA57" i="21"/>
  <c r="AV58" i="21"/>
  <c r="AQ59" i="21"/>
  <c r="AL60" i="21"/>
  <c r="AZ60" i="21"/>
  <c r="AU61" i="21"/>
  <c r="AP62" i="21"/>
  <c r="BD62" i="21"/>
  <c r="AY63" i="21"/>
  <c r="AT64" i="21"/>
  <c r="AO65" i="21"/>
  <c r="BC65" i="21"/>
  <c r="AX66" i="21"/>
  <c r="AS67" i="21"/>
  <c r="AN68" i="21"/>
  <c r="BB68" i="21"/>
  <c r="AW69" i="21"/>
  <c r="AM31" i="21"/>
  <c r="BA31" i="21"/>
  <c r="AV32" i="21"/>
  <c r="AQ33" i="21"/>
  <c r="AL34" i="21"/>
  <c r="AZ34" i="21"/>
  <c r="AU35" i="21"/>
  <c r="AP36" i="21"/>
  <c r="BD36" i="21"/>
  <c r="AY37" i="21"/>
  <c r="AT38" i="21"/>
  <c r="AO39" i="21"/>
  <c r="BC39" i="21"/>
  <c r="AX40" i="21"/>
  <c r="AS41" i="21"/>
  <c r="AN42" i="21"/>
  <c r="BB42" i="21"/>
  <c r="AW43" i="21"/>
  <c r="AR44" i="21"/>
  <c r="AM45" i="21"/>
  <c r="BA45" i="21"/>
  <c r="AV46" i="21"/>
  <c r="AQ47" i="21"/>
  <c r="AL48" i="21"/>
  <c r="AZ48" i="21"/>
  <c r="AU49" i="21"/>
  <c r="AP50" i="21"/>
  <c r="BD50" i="21"/>
  <c r="AY51" i="21"/>
  <c r="AT52" i="21"/>
  <c r="AO53" i="21"/>
  <c r="BC53" i="21"/>
  <c r="AX55" i="21"/>
  <c r="AS56" i="21"/>
  <c r="AN57" i="21"/>
  <c r="BB57" i="21"/>
  <c r="AW58" i="21"/>
  <c r="AR59" i="21"/>
  <c r="AM60" i="21"/>
  <c r="BA60" i="21"/>
  <c r="AV61" i="21"/>
  <c r="AQ62" i="21"/>
  <c r="AL63" i="21"/>
  <c r="AZ63" i="21"/>
  <c r="AU64" i="21"/>
  <c r="AP65" i="21"/>
  <c r="BD65" i="21"/>
  <c r="AY66" i="21"/>
  <c r="AT67" i="21"/>
  <c r="AO68" i="21"/>
  <c r="BC68" i="21"/>
  <c r="AX69" i="21"/>
  <c r="AY32" i="21"/>
  <c r="AX49" i="21"/>
  <c r="AM55" i="21"/>
  <c r="AL58" i="21"/>
  <c r="AY61" i="21"/>
  <c r="AX64" i="21"/>
  <c r="BB66" i="21"/>
  <c r="BA69" i="21"/>
  <c r="AN31" i="21"/>
  <c r="BB31" i="21"/>
  <c r="AW32" i="21"/>
  <c r="AR33" i="21"/>
  <c r="AM34" i="21"/>
  <c r="BA34" i="21"/>
  <c r="AV35" i="21"/>
  <c r="AQ36" i="21"/>
  <c r="AL37" i="21"/>
  <c r="AZ37" i="21"/>
  <c r="AU38" i="21"/>
  <c r="AP39" i="21"/>
  <c r="BD39" i="21"/>
  <c r="AY40" i="21"/>
  <c r="AT41" i="21"/>
  <c r="AO42" i="21"/>
  <c r="BC42" i="21"/>
  <c r="AX43" i="21"/>
  <c r="AS44" i="21"/>
  <c r="AN45" i="21"/>
  <c r="BB45" i="21"/>
  <c r="AW46" i="21"/>
  <c r="AR47" i="21"/>
  <c r="AM48" i="21"/>
  <c r="BA48" i="21"/>
  <c r="AV49" i="21"/>
  <c r="AQ50" i="21"/>
  <c r="AL51" i="21"/>
  <c r="AZ51" i="21"/>
  <c r="AU52" i="21"/>
  <c r="AP53" i="21"/>
  <c r="BD53" i="21"/>
  <c r="AY55" i="21"/>
  <c r="AT56" i="21"/>
  <c r="AO57" i="21"/>
  <c r="BC57" i="21"/>
  <c r="AX58" i="21"/>
  <c r="AS59" i="21"/>
  <c r="AN60" i="21"/>
  <c r="BB60" i="21"/>
  <c r="AW61" i="21"/>
  <c r="AR62" i="21"/>
  <c r="AM63" i="21"/>
  <c r="BA63" i="21"/>
  <c r="AV64" i="21"/>
  <c r="AQ65" i="21"/>
  <c r="AL66" i="21"/>
  <c r="AZ66" i="21"/>
  <c r="AU67" i="21"/>
  <c r="AP68" i="21"/>
  <c r="BD68" i="21"/>
  <c r="AY69" i="21"/>
  <c r="BD31" i="21"/>
  <c r="BC48" i="21"/>
  <c r="BA55" i="21"/>
  <c r="AU59" i="21"/>
  <c r="AT62" i="21"/>
  <c r="AN66" i="21"/>
  <c r="AM69" i="21"/>
  <c r="AO31" i="21"/>
  <c r="BC31" i="21"/>
  <c r="AX32" i="21"/>
  <c r="AS33" i="21"/>
  <c r="AN34" i="21"/>
  <c r="BB34" i="21"/>
  <c r="AW35" i="21"/>
  <c r="AR36" i="21"/>
  <c r="AM37" i="21"/>
  <c r="BA37" i="21"/>
  <c r="AV38" i="21"/>
  <c r="AQ39" i="21"/>
  <c r="AL40" i="21"/>
  <c r="AZ40" i="21"/>
  <c r="AU41" i="21"/>
  <c r="AP42" i="21"/>
  <c r="BD42" i="21"/>
  <c r="AY43" i="21"/>
  <c r="AT44" i="21"/>
  <c r="AO45" i="21"/>
  <c r="BC45" i="21"/>
  <c r="AX46" i="21"/>
  <c r="AS47" i="21"/>
  <c r="AN48" i="21"/>
  <c r="BB48" i="21"/>
  <c r="AW49" i="21"/>
  <c r="AR50" i="21"/>
  <c r="AM51" i="21"/>
  <c r="BA51" i="21"/>
  <c r="AV52" i="21"/>
  <c r="AQ53" i="21"/>
  <c r="AL55" i="21"/>
  <c r="AZ55" i="21"/>
  <c r="AU56" i="21"/>
  <c r="AP57" i="21"/>
  <c r="BD57" i="21"/>
  <c r="AY58" i="21"/>
  <c r="AT59" i="21"/>
  <c r="AO60" i="21"/>
  <c r="BC60" i="21"/>
  <c r="AX61" i="21"/>
  <c r="AS62" i="21"/>
  <c r="AN63" i="21"/>
  <c r="BB63" i="21"/>
  <c r="AW64" i="21"/>
  <c r="AR65" i="21"/>
  <c r="AM66" i="21"/>
  <c r="BA66" i="21"/>
  <c r="AV67" i="21"/>
  <c r="AQ68" i="21"/>
  <c r="AL69" i="21"/>
  <c r="AZ69" i="21"/>
  <c r="AP31" i="21"/>
  <c r="AT47" i="21"/>
  <c r="AW52" i="21"/>
  <c r="AQ57" i="21"/>
  <c r="AP60" i="21"/>
  <c r="AO63" i="21"/>
  <c r="AS65" i="21"/>
  <c r="AR68" i="21"/>
  <c r="AT33" i="21"/>
  <c r="AO34" i="21"/>
  <c r="BC34" i="21"/>
  <c r="AX35" i="21"/>
  <c r="AS36" i="21"/>
  <c r="AN37" i="21"/>
  <c r="BB37" i="21"/>
  <c r="AW38" i="21"/>
  <c r="AR39" i="21"/>
  <c r="AM40" i="21"/>
  <c r="BA40" i="21"/>
  <c r="AV41" i="21"/>
  <c r="AQ42" i="21"/>
  <c r="AL43" i="21"/>
  <c r="AZ43" i="21"/>
  <c r="AU44" i="21"/>
  <c r="AP45" i="21"/>
  <c r="BD45" i="21"/>
  <c r="AY46" i="21"/>
  <c r="AO48" i="21"/>
  <c r="AS50" i="21"/>
  <c r="AN51" i="21"/>
  <c r="BB51" i="21"/>
  <c r="AR53" i="21"/>
  <c r="AV56" i="21"/>
  <c r="AZ58" i="21"/>
  <c r="BD60" i="21"/>
  <c r="BC63" i="21"/>
  <c r="AW67" i="21"/>
  <c r="AQ31" i="21"/>
  <c r="AL32" i="21"/>
  <c r="AZ32" i="21"/>
  <c r="AU33" i="21"/>
  <c r="AP34" i="21"/>
  <c r="BD34" i="21"/>
  <c r="AY35" i="21"/>
  <c r="AT36" i="21"/>
  <c r="AO37" i="21"/>
  <c r="BC37" i="21"/>
  <c r="AX38" i="21"/>
  <c r="AS39" i="21"/>
  <c r="AN40" i="21"/>
  <c r="BB40" i="21"/>
  <c r="AW41" i="21"/>
  <c r="AR42" i="21"/>
  <c r="AM43" i="21"/>
  <c r="BA43" i="21"/>
  <c r="AV44" i="21"/>
  <c r="AQ45" i="21"/>
  <c r="AL46" i="21"/>
  <c r="AZ46" i="21"/>
  <c r="AU47" i="21"/>
  <c r="AP48" i="21"/>
  <c r="BD48" i="21"/>
  <c r="AY49" i="21"/>
  <c r="AT50" i="21"/>
  <c r="AO51" i="21"/>
  <c r="BC51" i="21"/>
  <c r="AX52" i="21"/>
  <c r="AS53" i="21"/>
  <c r="AN55" i="21"/>
  <c r="BB55" i="21"/>
  <c r="AW56" i="21"/>
  <c r="AR57" i="21"/>
  <c r="AM58" i="21"/>
  <c r="BA58" i="21"/>
  <c r="AV59" i="21"/>
  <c r="AQ60" i="21"/>
  <c r="AL61" i="21"/>
  <c r="AZ61" i="21"/>
  <c r="AU62" i="21"/>
  <c r="AP63" i="21"/>
  <c r="BD63" i="21"/>
  <c r="AY64" i="21"/>
  <c r="AT65" i="21"/>
  <c r="AO66" i="21"/>
  <c r="BC66" i="21"/>
  <c r="AX67" i="21"/>
  <c r="AS68" i="21"/>
  <c r="AN69" i="21"/>
  <c r="BB69" i="21"/>
  <c r="AR31" i="21"/>
  <c r="AM32" i="21"/>
  <c r="BA32" i="21"/>
  <c r="AV33" i="21"/>
  <c r="AQ34" i="21"/>
  <c r="AL35" i="21"/>
  <c r="AZ35" i="21"/>
  <c r="AU36" i="21"/>
  <c r="AP37" i="21"/>
  <c r="BD37" i="21"/>
  <c r="AY38" i="21"/>
  <c r="AT39" i="21"/>
  <c r="AO40" i="21"/>
  <c r="BC40" i="21"/>
  <c r="AX41" i="21"/>
  <c r="AS42" i="21"/>
  <c r="AN43" i="21"/>
  <c r="BB43" i="21"/>
  <c r="AW44" i="21"/>
  <c r="AR45" i="21"/>
  <c r="AM46" i="21"/>
  <c r="BA46" i="21"/>
  <c r="AV47" i="21"/>
  <c r="AQ48" i="21"/>
  <c r="AL49" i="21"/>
  <c r="AZ49" i="21"/>
  <c r="AU50" i="21"/>
  <c r="AP51" i="21"/>
  <c r="BD51" i="21"/>
  <c r="AY52" i="21"/>
  <c r="AT53" i="21"/>
  <c r="AO55" i="21"/>
  <c r="BC55" i="21"/>
  <c r="AX56" i="21"/>
  <c r="AS57" i="21"/>
  <c r="AN58" i="21"/>
  <c r="BB58" i="21"/>
  <c r="AW59" i="21"/>
  <c r="AR60" i="21"/>
  <c r="AM61" i="21"/>
  <c r="BA61" i="21"/>
  <c r="AV62" i="21"/>
  <c r="AQ63" i="21"/>
  <c r="AL64" i="21"/>
  <c r="AZ64" i="21"/>
  <c r="AU65" i="21"/>
  <c r="AP66" i="21"/>
  <c r="BD66" i="21"/>
  <c r="AY67" i="21"/>
  <c r="AT68" i="21"/>
  <c r="AO69" i="21"/>
  <c r="BC69" i="21"/>
  <c r="AS31" i="21"/>
  <c r="AN32" i="21"/>
  <c r="BB32" i="21"/>
  <c r="AW33" i="21"/>
  <c r="AR34" i="21"/>
  <c r="AM35" i="21"/>
  <c r="BA35" i="21"/>
  <c r="AV36" i="21"/>
  <c r="AQ37" i="21"/>
  <c r="AL38" i="21"/>
  <c r="AZ38" i="21"/>
  <c r="AU39" i="21"/>
  <c r="AP40" i="21"/>
  <c r="BD40" i="21"/>
  <c r="AY41" i="21"/>
  <c r="AT42" i="21"/>
  <c r="AO43" i="21"/>
  <c r="BC43" i="21"/>
  <c r="AX44" i="21"/>
  <c r="AS45" i="21"/>
  <c r="AN46" i="21"/>
  <c r="BB46" i="21"/>
  <c r="AW47" i="21"/>
  <c r="AT31" i="21"/>
  <c r="AL33" i="21"/>
  <c r="AW34" i="21"/>
  <c r="AW36" i="21"/>
  <c r="AO38" i="21"/>
  <c r="AZ39" i="21"/>
  <c r="AZ41" i="21"/>
  <c r="AR43" i="21"/>
  <c r="BC44" i="21"/>
  <c r="BC46" i="21"/>
  <c r="AT48" i="21"/>
  <c r="BC49" i="21"/>
  <c r="AS51" i="21"/>
  <c r="BB52" i="21"/>
  <c r="AR55" i="21"/>
  <c r="BA56" i="21"/>
  <c r="AQ58" i="21"/>
  <c r="AZ59" i="21"/>
  <c r="AP61" i="21"/>
  <c r="AY62" i="21"/>
  <c r="AO64" i="21"/>
  <c r="AX65" i="21"/>
  <c r="AN67" i="21"/>
  <c r="AW68" i="21"/>
  <c r="BA36" i="21"/>
  <c r="AW51" i="21"/>
  <c r="AT61" i="21"/>
  <c r="BA68" i="21"/>
  <c r="AY31" i="21"/>
  <c r="AW45" i="21"/>
  <c r="AL52" i="21"/>
  <c r="AT57" i="21"/>
  <c r="AR63" i="21"/>
  <c r="AP69" i="21"/>
  <c r="AR35" i="21"/>
  <c r="AU40" i="21"/>
  <c r="AX47" i="21"/>
  <c r="AL56" i="21"/>
  <c r="AS63" i="21"/>
  <c r="AQ69" i="21"/>
  <c r="AU31" i="21"/>
  <c r="AM33" i="21"/>
  <c r="AX34" i="21"/>
  <c r="AX36" i="21"/>
  <c r="AP38" i="21"/>
  <c r="BA39" i="21"/>
  <c r="BA41" i="21"/>
  <c r="AS43" i="21"/>
  <c r="BD44" i="21"/>
  <c r="BD46" i="21"/>
  <c r="AU48" i="21"/>
  <c r="BD49" i="21"/>
  <c r="AT51" i="21"/>
  <c r="BC52" i="21"/>
  <c r="AS55" i="21"/>
  <c r="BB56" i="21"/>
  <c r="AR58" i="21"/>
  <c r="BA59" i="21"/>
  <c r="AQ61" i="21"/>
  <c r="AZ62" i="21"/>
  <c r="AP64" i="21"/>
  <c r="AY65" i="21"/>
  <c r="AO67" i="21"/>
  <c r="AX68" i="21"/>
  <c r="AX33" i="21"/>
  <c r="BA38" i="21"/>
  <c r="BD41" i="21"/>
  <c r="AV45" i="21"/>
  <c r="AX48" i="21"/>
  <c r="AV55" i="21"/>
  <c r="AU58" i="21"/>
  <c r="BC62" i="21"/>
  <c r="AR67" i="21"/>
  <c r="BB36" i="21"/>
  <c r="BB38" i="21"/>
  <c r="AL44" i="21"/>
  <c r="AO47" i="21"/>
  <c r="AU53" i="21"/>
  <c r="AS60" i="21"/>
  <c r="AQ66" i="21"/>
  <c r="AZ33" i="21"/>
  <c r="AU42" i="21"/>
  <c r="AW50" i="21"/>
  <c r="AU57" i="21"/>
  <c r="BC61" i="21"/>
  <c r="AR66" i="21"/>
  <c r="AV31" i="21"/>
  <c r="AN33" i="21"/>
  <c r="AN35" i="21"/>
  <c r="AY36" i="21"/>
  <c r="AQ38" i="21"/>
  <c r="AQ40" i="21"/>
  <c r="BB41" i="21"/>
  <c r="AT43" i="21"/>
  <c r="AT45" i="21"/>
  <c r="AL47" i="21"/>
  <c r="AV48" i="21"/>
  <c r="AL50" i="21"/>
  <c r="AU51" i="21"/>
  <c r="BD52" i="21"/>
  <c r="AT55" i="21"/>
  <c r="BC56" i="21"/>
  <c r="AS58" i="21"/>
  <c r="BB59" i="21"/>
  <c r="AR61" i="21"/>
  <c r="BA62" i="21"/>
  <c r="AQ64" i="21"/>
  <c r="AZ65" i="21"/>
  <c r="AP67" i="21"/>
  <c r="AY68" i="21"/>
  <c r="AP35" i="21"/>
  <c r="AM53" i="21"/>
  <c r="AS64" i="21"/>
  <c r="AY33" i="21"/>
  <c r="AL42" i="21"/>
  <c r="AV50" i="21"/>
  <c r="BC58" i="21"/>
  <c r="BA64" i="21"/>
  <c r="AR37" i="21"/>
  <c r="BC38" i="21"/>
  <c r="AM44" i="21"/>
  <c r="AN49" i="21"/>
  <c r="AV53" i="21"/>
  <c r="BD58" i="21"/>
  <c r="BB64" i="21"/>
  <c r="AW31" i="21"/>
  <c r="AO33" i="21"/>
  <c r="AO35" i="21"/>
  <c r="AZ36" i="21"/>
  <c r="AR38" i="21"/>
  <c r="AR40" i="21"/>
  <c r="BC41" i="21"/>
  <c r="AU43" i="21"/>
  <c r="AU45" i="21"/>
  <c r="AM47" i="21"/>
  <c r="AW48" i="21"/>
  <c r="AM50" i="21"/>
  <c r="AV51" i="21"/>
  <c r="AL53" i="21"/>
  <c r="AU55" i="21"/>
  <c r="BD56" i="21"/>
  <c r="AT58" i="21"/>
  <c r="BC59" i="21"/>
  <c r="AS61" i="21"/>
  <c r="BB62" i="21"/>
  <c r="AR64" i="21"/>
  <c r="BA65" i="21"/>
  <c r="AQ67" i="21"/>
  <c r="AZ68" i="21"/>
  <c r="AX31" i="21"/>
  <c r="AS40" i="21"/>
  <c r="BD43" i="21"/>
  <c r="AN47" i="21"/>
  <c r="AN50" i="21"/>
  <c r="AL57" i="21"/>
  <c r="BD59" i="21"/>
  <c r="BB65" i="21"/>
  <c r="AQ35" i="21"/>
  <c r="AT40" i="21"/>
  <c r="AM49" i="21"/>
  <c r="BD55" i="21"/>
  <c r="BB61" i="21"/>
  <c r="AZ67" i="21"/>
  <c r="AO32" i="21"/>
  <c r="AX45" i="21"/>
  <c r="AM52" i="21"/>
  <c r="AT60" i="21"/>
  <c r="BA67" i="21"/>
  <c r="AP32" i="21"/>
  <c r="BA33" i="21"/>
  <c r="AS35" i="21"/>
  <c r="AS37" i="21"/>
  <c r="BD38" i="21"/>
  <c r="AV40" i="21"/>
  <c r="AV42" i="21"/>
  <c r="AN44" i="21"/>
  <c r="AY45" i="21"/>
  <c r="AY47" i="21"/>
  <c r="AO49" i="21"/>
  <c r="AX50" i="21"/>
  <c r="AN52" i="21"/>
  <c r="AW53" i="21"/>
  <c r="AM56" i="21"/>
  <c r="AV57" i="21"/>
  <c r="AL59" i="21"/>
  <c r="AU60" i="21"/>
  <c r="BD61" i="21"/>
  <c r="AT63" i="21"/>
  <c r="BC64" i="21"/>
  <c r="AS66" i="21"/>
  <c r="BB67" i="21"/>
  <c r="AR69" i="21"/>
  <c r="AQ32" i="21"/>
  <c r="BB33" i="21"/>
  <c r="BB35" i="21"/>
  <c r="AT37" i="21"/>
  <c r="AL39" i="21"/>
  <c r="AL41" i="21"/>
  <c r="AW42" i="21"/>
  <c r="AO44" i="21"/>
  <c r="AO46" i="21"/>
  <c r="AZ47" i="21"/>
  <c r="AP49" i="21"/>
  <c r="AY50" i="21"/>
  <c r="AO52" i="21"/>
  <c r="AX53" i="21"/>
  <c r="AN56" i="21"/>
  <c r="AW57" i="21"/>
  <c r="AM59" i="21"/>
  <c r="AV60" i="21"/>
  <c r="AL62" i="21"/>
  <c r="AU63" i="21"/>
  <c r="BD64" i="21"/>
  <c r="AT66" i="21"/>
  <c r="BC67" i="21"/>
  <c r="AS69" i="21"/>
  <c r="AR32" i="21"/>
  <c r="BC33" i="21"/>
  <c r="BC35" i="21"/>
  <c r="AU37" i="21"/>
  <c r="AM39" i="21"/>
  <c r="AM41" i="21"/>
  <c r="AX42" i="21"/>
  <c r="AP44" i="21"/>
  <c r="AP46" i="21"/>
  <c r="BA47" i="21"/>
  <c r="AQ49" i="21"/>
  <c r="AZ50" i="21"/>
  <c r="AP52" i="21"/>
  <c r="AY53" i="21"/>
  <c r="AO56" i="21"/>
  <c r="AX57" i="21"/>
  <c r="AN59" i="21"/>
  <c r="AW60" i="21"/>
  <c r="AM62" i="21"/>
  <c r="AV63" i="21"/>
  <c r="AL65" i="21"/>
  <c r="AU66" i="21"/>
  <c r="BD67" i="21"/>
  <c r="AT69" i="21"/>
  <c r="AS32" i="21"/>
  <c r="AS34" i="21"/>
  <c r="BD35" i="21"/>
  <c r="AV37" i="21"/>
  <c r="AV39" i="21"/>
  <c r="AN41" i="21"/>
  <c r="AY42" i="21"/>
  <c r="AY44" i="21"/>
  <c r="AQ46" i="21"/>
  <c r="BB47" i="21"/>
  <c r="AR49" i="21"/>
  <c r="BA50" i="21"/>
  <c r="AQ52" i="21"/>
  <c r="AZ53" i="21"/>
  <c r="AP56" i="21"/>
  <c r="AY57" i="21"/>
  <c r="AO59" i="21"/>
  <c r="AX60" i="21"/>
  <c r="AN62" i="21"/>
  <c r="AW63" i="21"/>
  <c r="AM65" i="21"/>
  <c r="AV66" i="21"/>
  <c r="AL68" i="21"/>
  <c r="AU69" i="21"/>
  <c r="AT32" i="21"/>
  <c r="AT34" i="21"/>
  <c r="AL36" i="21"/>
  <c r="AW37" i="21"/>
  <c r="AW39" i="21"/>
  <c r="AO41" i="21"/>
  <c r="AZ42" i="21"/>
  <c r="AZ44" i="21"/>
  <c r="AR46" i="21"/>
  <c r="BC47" i="21"/>
  <c r="AS49" i="21"/>
  <c r="BB50" i="21"/>
  <c r="AR52" i="21"/>
  <c r="BA53" i="21"/>
  <c r="AQ56" i="21"/>
  <c r="AZ57" i="21"/>
  <c r="AP59" i="21"/>
  <c r="AY60" i="21"/>
  <c r="AO62" i="21"/>
  <c r="AX63" i="21"/>
  <c r="AN65" i="21"/>
  <c r="AW66" i="21"/>
  <c r="AM68" i="21"/>
  <c r="AV69" i="21"/>
  <c r="BC32" i="21"/>
  <c r="AP41" i="21"/>
  <c r="AP43" i="21"/>
  <c r="BA44" i="21"/>
  <c r="AS46" i="21"/>
  <c r="AR48" i="21"/>
  <c r="BA49" i="21"/>
  <c r="BD32" i="21"/>
  <c r="BB49" i="21"/>
  <c r="AO61" i="21"/>
  <c r="AU34" i="21"/>
  <c r="AW62" i="21"/>
  <c r="AM36" i="21"/>
  <c r="AN36" i="21"/>
  <c r="AM38" i="21"/>
  <c r="AP55" i="21"/>
  <c r="AV65" i="21"/>
  <c r="AM67" i="21"/>
  <c r="AQ51" i="21"/>
  <c r="AZ52" i="21"/>
  <c r="BA52" i="21"/>
  <c r="AV34" i="21"/>
  <c r="AR51" i="21"/>
  <c r="AX62" i="21"/>
  <c r="AM64" i="21"/>
  <c r="AN64" i="21"/>
  <c r="AN38" i="21"/>
  <c r="AQ55" i="21"/>
  <c r="AW65" i="21"/>
  <c r="AX39" i="21"/>
  <c r="AY39" i="21"/>
  <c r="AY56" i="21"/>
  <c r="AL67" i="21"/>
  <c r="AZ56" i="21"/>
  <c r="AQ41" i="21"/>
  <c r="AO58" i="21"/>
  <c r="AU68" i="21"/>
  <c r="AQ43" i="21"/>
  <c r="AP58" i="21"/>
  <c r="AV68" i="21"/>
  <c r="AS48" i="21"/>
  <c r="BB44" i="21"/>
  <c r="AX59" i="21"/>
  <c r="BD69" i="21"/>
  <c r="AT46" i="21"/>
  <c r="AY59" i="21"/>
  <c r="AN61" i="21"/>
  <c r="AK44" i="21"/>
  <c r="AK58" i="21"/>
  <c r="AK31" i="21"/>
  <c r="AK45" i="21"/>
  <c r="AK59" i="21"/>
  <c r="AK46" i="21"/>
  <c r="AK60" i="21"/>
  <c r="AK36" i="21"/>
  <c r="AK64" i="21"/>
  <c r="AK37" i="21"/>
  <c r="AK65" i="21"/>
  <c r="AK38" i="21"/>
  <c r="AK39" i="21"/>
  <c r="AK67" i="21"/>
  <c r="AK55" i="21"/>
  <c r="AK69" i="21"/>
  <c r="AK56" i="21"/>
  <c r="AK43" i="21"/>
  <c r="AK52" i="21"/>
  <c r="AK42" i="21"/>
  <c r="AK32" i="21"/>
  <c r="AK68" i="21"/>
  <c r="AK33" i="21"/>
  <c r="AK47" i="21"/>
  <c r="AK61" i="21"/>
  <c r="AK34" i="21"/>
  <c r="AK48" i="21"/>
  <c r="AK62" i="21"/>
  <c r="AK35" i="21"/>
  <c r="AK49" i="21"/>
  <c r="AK63" i="21"/>
  <c r="AK50" i="21"/>
  <c r="AK51" i="21"/>
  <c r="AK66" i="21"/>
  <c r="AK53" i="21"/>
  <c r="AK40" i="21"/>
  <c r="AK41" i="21"/>
  <c r="AK57" i="21"/>
  <c r="AL19" i="21"/>
  <c r="AZ19" i="21"/>
  <c r="AU20" i="21"/>
  <c r="AP21" i="21"/>
  <c r="BD21" i="21"/>
  <c r="AY22" i="21"/>
  <c r="AT23" i="21"/>
  <c r="AO24" i="21"/>
  <c r="BC24" i="21"/>
  <c r="AX25" i="21"/>
  <c r="AS26" i="21"/>
  <c r="AN27" i="21"/>
  <c r="BB27" i="21"/>
  <c r="AW28" i="21"/>
  <c r="AR29" i="21"/>
  <c r="AO19" i="21"/>
  <c r="AS21" i="21"/>
  <c r="AN22" i="21"/>
  <c r="BB22" i="21"/>
  <c r="AW23" i="21"/>
  <c r="AR24" i="21"/>
  <c r="AM25" i="21"/>
  <c r="BA25" i="21"/>
  <c r="AV26" i="21"/>
  <c r="AQ27" i="21"/>
  <c r="AL28" i="21"/>
  <c r="AZ28" i="21"/>
  <c r="AU29" i="21"/>
  <c r="AP19" i="21"/>
  <c r="BD19" i="21"/>
  <c r="AY20" i="21"/>
  <c r="AT21" i="21"/>
  <c r="AO22" i="21"/>
  <c r="BC22" i="21"/>
  <c r="AX23" i="21"/>
  <c r="AS24" i="21"/>
  <c r="AN25" i="21"/>
  <c r="BB25" i="21"/>
  <c r="AW26" i="21"/>
  <c r="AR27" i="21"/>
  <c r="AM28" i="21"/>
  <c r="BA28" i="21"/>
  <c r="AV29" i="21"/>
  <c r="AS19" i="21"/>
  <c r="AR22" i="21"/>
  <c r="AM23" i="21"/>
  <c r="BA23" i="21"/>
  <c r="AV24" i="21"/>
  <c r="AQ25" i="21"/>
  <c r="AL26" i="21"/>
  <c r="AZ26" i="21"/>
  <c r="AU27" i="21"/>
  <c r="AP28" i="21"/>
  <c r="BD28" i="21"/>
  <c r="AY29" i="21"/>
  <c r="AM19" i="21"/>
  <c r="BA19" i="21"/>
  <c r="AV20" i="21"/>
  <c r="AQ21" i="21"/>
  <c r="AL22" i="21"/>
  <c r="AZ22" i="21"/>
  <c r="AU23" i="21"/>
  <c r="AP24" i="21"/>
  <c r="BD24" i="21"/>
  <c r="AY25" i="21"/>
  <c r="AT26" i="21"/>
  <c r="AO27" i="21"/>
  <c r="BC27" i="21"/>
  <c r="AX28" i="21"/>
  <c r="AS29" i="21"/>
  <c r="AX20" i="21"/>
  <c r="BB20" i="21"/>
  <c r="AN19" i="21"/>
  <c r="BB19" i="21"/>
  <c r="AW20" i="21"/>
  <c r="AR21" i="21"/>
  <c r="AM22" i="21"/>
  <c r="BA22" i="21"/>
  <c r="AV23" i="21"/>
  <c r="AQ24" i="21"/>
  <c r="AL25" i="21"/>
  <c r="AZ25" i="21"/>
  <c r="AU26" i="21"/>
  <c r="AP27" i="21"/>
  <c r="BD27" i="21"/>
  <c r="AY28" i="21"/>
  <c r="AT29" i="21"/>
  <c r="BC19" i="21"/>
  <c r="AN20" i="21"/>
  <c r="AQ19" i="21"/>
  <c r="AL20" i="21"/>
  <c r="AZ20" i="21"/>
  <c r="AU21" i="21"/>
  <c r="AP22" i="21"/>
  <c r="BD22" i="21"/>
  <c r="AY23" i="21"/>
  <c r="AT24" i="21"/>
  <c r="AO25" i="21"/>
  <c r="BC25" i="21"/>
  <c r="AX26" i="21"/>
  <c r="AS27" i="21"/>
  <c r="AN28" i="21"/>
  <c r="BB28" i="21"/>
  <c r="AW29" i="21"/>
  <c r="AR19" i="21"/>
  <c r="AM20" i="21"/>
  <c r="BA20" i="21"/>
  <c r="AV21" i="21"/>
  <c r="AQ22" i="21"/>
  <c r="AL23" i="21"/>
  <c r="AZ23" i="21"/>
  <c r="AU24" i="21"/>
  <c r="AP25" i="21"/>
  <c r="BD25" i="21"/>
  <c r="AY26" i="21"/>
  <c r="AT27" i="21"/>
  <c r="AO28" i="21"/>
  <c r="BC28" i="21"/>
  <c r="AX29" i="21"/>
  <c r="AW21" i="21"/>
  <c r="AT19" i="21"/>
  <c r="AO20" i="21"/>
  <c r="BC20" i="21"/>
  <c r="AX21" i="21"/>
  <c r="AS22" i="21"/>
  <c r="AN23" i="21"/>
  <c r="BB23" i="21"/>
  <c r="AW24" i="21"/>
  <c r="AR25" i="21"/>
  <c r="AM26" i="21"/>
  <c r="BA26" i="21"/>
  <c r="AV27" i="21"/>
  <c r="AQ28" i="21"/>
  <c r="AL29" i="21"/>
  <c r="AZ29" i="21"/>
  <c r="AU19" i="21"/>
  <c r="AP20" i="21"/>
  <c r="BD20" i="21"/>
  <c r="AY21" i="21"/>
  <c r="AT22" i="21"/>
  <c r="AO23" i="21"/>
  <c r="BC23" i="21"/>
  <c r="AX24" i="21"/>
  <c r="AS25" i="21"/>
  <c r="AN26" i="21"/>
  <c r="BB26" i="21"/>
  <c r="AW27" i="21"/>
  <c r="AR28" i="21"/>
  <c r="AM29" i="21"/>
  <c r="BA29" i="21"/>
  <c r="AV19" i="21"/>
  <c r="AQ20" i="21"/>
  <c r="AL21" i="21"/>
  <c r="AZ21" i="21"/>
  <c r="AU22" i="21"/>
  <c r="AP23" i="21"/>
  <c r="BD23" i="21"/>
  <c r="AY24" i="21"/>
  <c r="AT25" i="21"/>
  <c r="AO26" i="21"/>
  <c r="BC26" i="21"/>
  <c r="AX27" i="21"/>
  <c r="AS28" i="21"/>
  <c r="AN29" i="21"/>
  <c r="BB29" i="21"/>
  <c r="AW19" i="21"/>
  <c r="AR20" i="21"/>
  <c r="AM21" i="21"/>
  <c r="BA21" i="21"/>
  <c r="AV22" i="21"/>
  <c r="AQ23" i="21"/>
  <c r="AL24" i="21"/>
  <c r="AZ24" i="21"/>
  <c r="AU25" i="21"/>
  <c r="AP26" i="21"/>
  <c r="BD26" i="21"/>
  <c r="AY27" i="21"/>
  <c r="AT28" i="21"/>
  <c r="AO29" i="21"/>
  <c r="BC29" i="21"/>
  <c r="AX19" i="21"/>
  <c r="AS20" i="21"/>
  <c r="AN21" i="21"/>
  <c r="BB21" i="21"/>
  <c r="AW22" i="21"/>
  <c r="AR23" i="21"/>
  <c r="AM24" i="21"/>
  <c r="BA24" i="21"/>
  <c r="AV25" i="21"/>
  <c r="AQ26" i="21"/>
  <c r="AL27" i="21"/>
  <c r="AZ27" i="21"/>
  <c r="AU28" i="21"/>
  <c r="AP29" i="21"/>
  <c r="BD29" i="21"/>
  <c r="AY19" i="21"/>
  <c r="AT20" i="21"/>
  <c r="AO21" i="21"/>
  <c r="BC21" i="21"/>
  <c r="AX22" i="21"/>
  <c r="AS23" i="21"/>
  <c r="AN24" i="21"/>
  <c r="BB24" i="21"/>
  <c r="AW25" i="21"/>
  <c r="AR26" i="21"/>
  <c r="AM27" i="21"/>
  <c r="BA27" i="21"/>
  <c r="AV28" i="21"/>
  <c r="AQ29" i="21"/>
  <c r="AK19" i="21"/>
  <c r="AK20" i="21"/>
  <c r="AK21" i="21"/>
  <c r="AK22" i="21"/>
  <c r="AK23" i="21"/>
  <c r="AK24" i="21"/>
  <c r="AK25" i="21"/>
  <c r="AK26" i="21"/>
  <c r="AK27" i="21"/>
  <c r="AK28" i="21"/>
  <c r="AK29" i="21"/>
  <c r="AL18" i="21"/>
  <c r="AZ18" i="21"/>
  <c r="AM18" i="21"/>
  <c r="BA18" i="21"/>
  <c r="AN18" i="21"/>
  <c r="BB18" i="21"/>
  <c r="AO18" i="21"/>
  <c r="BC18" i="21"/>
  <c r="AP18" i="21"/>
  <c r="BD18" i="21"/>
  <c r="AQ18" i="21"/>
  <c r="AR18" i="21"/>
  <c r="AS18" i="21"/>
  <c r="AT18" i="21"/>
  <c r="AU18" i="21"/>
  <c r="AV18" i="21"/>
  <c r="AW18" i="21"/>
  <c r="AX18" i="21"/>
  <c r="AY18" i="21"/>
  <c r="AK18" i="21"/>
  <c r="AL17" i="21"/>
  <c r="AZ17" i="21"/>
  <c r="BB17" i="21"/>
  <c r="AM17" i="21"/>
  <c r="BA17" i="21"/>
  <c r="AN17" i="21"/>
  <c r="AO17" i="21"/>
  <c r="BC17" i="21"/>
  <c r="AP17" i="21"/>
  <c r="BD17" i="21"/>
  <c r="AQ17" i="21"/>
  <c r="AR17" i="21"/>
  <c r="AS17" i="21"/>
  <c r="AT17" i="21"/>
  <c r="AU17" i="21"/>
  <c r="AV17" i="21"/>
  <c r="AW17" i="21"/>
  <c r="AX17" i="21"/>
  <c r="AY17" i="21"/>
  <c r="AK17" i="21"/>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S3" i="5" s="1"/>
  <c r="B4" i="5"/>
  <c r="B24" i="37"/>
  <c r="B7" i="5"/>
  <c r="C3" i="5"/>
  <c r="F3" i="5"/>
  <c r="N3" i="5"/>
  <c r="AB3" i="5"/>
  <c r="T3" i="5"/>
  <c r="D3" i="5"/>
  <c r="I3" i="5"/>
  <c r="AE3" i="5"/>
  <c r="W3" i="5"/>
  <c r="G3" i="5"/>
  <c r="AA3" i="5"/>
  <c r="J3" i="5"/>
  <c r="U3" i="5"/>
  <c r="K3" i="5"/>
  <c r="Q3" i="5"/>
  <c r="Y3" i="5"/>
  <c r="O3" i="5"/>
  <c r="AF3" i="5"/>
  <c r="AC3" i="5" l="1"/>
  <c r="V3" i="5"/>
  <c r="R3" i="5"/>
  <c r="H3" i="5"/>
  <c r="AD3" i="5"/>
  <c r="X3" i="5"/>
  <c r="Z3" i="5"/>
  <c r="P3" i="5"/>
  <c r="E3" i="5"/>
  <c r="L3" i="5"/>
  <c r="M3" i="5"/>
  <c r="J2" i="5"/>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L113" i="31" s="1"/>
  <c r="N53" i="31"/>
  <c r="O53" i="31"/>
  <c r="P53" i="31"/>
  <c r="Q53" i="31"/>
  <c r="R53" i="31"/>
  <c r="S53" i="31"/>
  <c r="T53" i="31"/>
  <c r="U53" i="31"/>
  <c r="V53" i="31"/>
  <c r="W53" i="31"/>
  <c r="X53" i="31"/>
  <c r="Y53" i="31"/>
  <c r="Z53" i="31"/>
  <c r="AA53" i="31"/>
  <c r="AB53" i="31"/>
  <c r="AC53" i="31"/>
  <c r="AD53" i="31"/>
  <c r="AE53" i="31"/>
  <c r="AF53" i="31"/>
  <c r="AG53" i="31"/>
  <c r="D54" i="31"/>
  <c r="E54" i="31"/>
  <c r="F54" i="31"/>
  <c r="E113" i="31" s="1"/>
  <c r="G54" i="31"/>
  <c r="H54" i="31"/>
  <c r="I54" i="31"/>
  <c r="J54" i="31"/>
  <c r="K54" i="31"/>
  <c r="L54" i="31"/>
  <c r="M54" i="31"/>
  <c r="N54" i="31"/>
  <c r="O54" i="31"/>
  <c r="P54" i="31"/>
  <c r="Q54" i="31"/>
  <c r="R54" i="31"/>
  <c r="S54" i="31"/>
  <c r="T54" i="31"/>
  <c r="S114" i="31" s="1"/>
  <c r="U54" i="31"/>
  <c r="V54" i="31"/>
  <c r="W54" i="31"/>
  <c r="X54" i="31"/>
  <c r="W114" i="31" s="1"/>
  <c r="Y54" i="31"/>
  <c r="Z54" i="31"/>
  <c r="AA54" i="31"/>
  <c r="Z113" i="31" s="1"/>
  <c r="AB54" i="31"/>
  <c r="AC54" i="31"/>
  <c r="AD54" i="31"/>
  <c r="AE54" i="31"/>
  <c r="AF54" i="31"/>
  <c r="AG54" i="31"/>
  <c r="D55" i="31"/>
  <c r="E55" i="31"/>
  <c r="D115" i="31" s="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C115" i="31" s="1"/>
  <c r="AE56" i="31"/>
  <c r="AF56" i="31"/>
  <c r="AG56" i="31"/>
  <c r="D57" i="31"/>
  <c r="E57" i="31"/>
  <c r="F57" i="31"/>
  <c r="E117" i="31" s="1"/>
  <c r="G57" i="31"/>
  <c r="F117" i="31" s="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O118" i="31" s="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C114" i="31" s="1"/>
  <c r="E73" i="31"/>
  <c r="F73" i="31"/>
  <c r="G73" i="31"/>
  <c r="H73" i="31"/>
  <c r="I73" i="31"/>
  <c r="J73" i="31"/>
  <c r="K73" i="31"/>
  <c r="J113" i="31" s="1"/>
  <c r="L73" i="31"/>
  <c r="M73" i="31"/>
  <c r="N73" i="31"/>
  <c r="M113" i="31" s="1"/>
  <c r="O73" i="31"/>
  <c r="P73" i="31"/>
  <c r="Q73" i="31"/>
  <c r="R73" i="31"/>
  <c r="S73" i="31"/>
  <c r="T73" i="31"/>
  <c r="U73" i="31"/>
  <c r="V73" i="31"/>
  <c r="W73" i="31"/>
  <c r="X73" i="31"/>
  <c r="Y73" i="31"/>
  <c r="Z73" i="31"/>
  <c r="AA73" i="31"/>
  <c r="AB73" i="31"/>
  <c r="AC73" i="31"/>
  <c r="AB113" i="31" s="1"/>
  <c r="AD73" i="31"/>
  <c r="AE73" i="31"/>
  <c r="AF73" i="31"/>
  <c r="AE114" i="31" s="1"/>
  <c r="AG73" i="31"/>
  <c r="D74" i="31"/>
  <c r="E74" i="31"/>
  <c r="F74" i="31"/>
  <c r="G74" i="31"/>
  <c r="H74" i="31"/>
  <c r="I74" i="31"/>
  <c r="J74" i="31"/>
  <c r="K74" i="31"/>
  <c r="L74" i="31"/>
  <c r="M74" i="31"/>
  <c r="N74" i="31"/>
  <c r="O74" i="31"/>
  <c r="P74" i="31"/>
  <c r="Q74" i="31"/>
  <c r="R74" i="31"/>
  <c r="S74" i="31"/>
  <c r="T74" i="31"/>
  <c r="U74" i="31"/>
  <c r="V74" i="31"/>
  <c r="W74" i="31"/>
  <c r="X74" i="31"/>
  <c r="Y74" i="31"/>
  <c r="Z74" i="31"/>
  <c r="AA74" i="31"/>
  <c r="AB74" i="31"/>
  <c r="AA114" i="31" s="1"/>
  <c r="AC74" i="31"/>
  <c r="AD74" i="31"/>
  <c r="AC114" i="31" s="1"/>
  <c r="AE74" i="31"/>
  <c r="AD114" i="31" s="1"/>
  <c r="AF74" i="31"/>
  <c r="AG74" i="31"/>
  <c r="D75" i="31"/>
  <c r="E75" i="31"/>
  <c r="F75" i="31"/>
  <c r="G75" i="31"/>
  <c r="F115" i="31" s="1"/>
  <c r="H75" i="31"/>
  <c r="I75" i="31"/>
  <c r="J75" i="31"/>
  <c r="K75" i="31"/>
  <c r="L75" i="31"/>
  <c r="M75" i="31"/>
  <c r="L115" i="31" s="1"/>
  <c r="N75" i="31"/>
  <c r="O75" i="31"/>
  <c r="N115" i="31" s="1"/>
  <c r="P75" i="31"/>
  <c r="Q75" i="31"/>
  <c r="R75" i="31"/>
  <c r="S75" i="31"/>
  <c r="T75" i="31"/>
  <c r="U75" i="31"/>
  <c r="V75" i="31"/>
  <c r="W75" i="31"/>
  <c r="X75" i="31"/>
  <c r="Y75" i="31"/>
  <c r="Z75" i="31"/>
  <c r="AA75" i="31"/>
  <c r="AB75" i="31"/>
  <c r="AC75" i="31"/>
  <c r="AB115" i="31" s="1"/>
  <c r="AD75" i="31"/>
  <c r="AE75" i="31"/>
  <c r="AF75" i="31"/>
  <c r="AG75" i="31"/>
  <c r="D76" i="31"/>
  <c r="E76" i="31"/>
  <c r="F76" i="31"/>
  <c r="G76" i="31"/>
  <c r="H76" i="31"/>
  <c r="I76" i="31"/>
  <c r="J76" i="31"/>
  <c r="I116" i="31" s="1"/>
  <c r="K76" i="31"/>
  <c r="J116" i="31" s="1"/>
  <c r="L76" i="31"/>
  <c r="M76" i="31"/>
  <c r="N76" i="31"/>
  <c r="O76" i="31"/>
  <c r="P76" i="31"/>
  <c r="Q76" i="31"/>
  <c r="R76" i="31"/>
  <c r="S76" i="31"/>
  <c r="R116" i="31" s="1"/>
  <c r="T76" i="31"/>
  <c r="U76" i="31"/>
  <c r="V76" i="31"/>
  <c r="W76" i="31"/>
  <c r="X76" i="31"/>
  <c r="Y76" i="31"/>
  <c r="Z76" i="31"/>
  <c r="Y116" i="31" s="1"/>
  <c r="AA76" i="31"/>
  <c r="AB76" i="31"/>
  <c r="AC76" i="31"/>
  <c r="AD76" i="31"/>
  <c r="AE76" i="31"/>
  <c r="AF76" i="31"/>
  <c r="AE116" i="31" s="1"/>
  <c r="AG76" i="31"/>
  <c r="D77" i="31"/>
  <c r="E77" i="31"/>
  <c r="F77" i="31"/>
  <c r="G77" i="31"/>
  <c r="H77" i="31"/>
  <c r="I77" i="31"/>
  <c r="J77" i="31"/>
  <c r="K77" i="31"/>
  <c r="L77" i="31"/>
  <c r="M77" i="31"/>
  <c r="N77" i="31"/>
  <c r="O77" i="31"/>
  <c r="P77" i="31"/>
  <c r="Q77" i="31"/>
  <c r="R77" i="31"/>
  <c r="S77" i="31"/>
  <c r="T77" i="31"/>
  <c r="U77" i="31"/>
  <c r="V77" i="31"/>
  <c r="W77" i="31"/>
  <c r="X77" i="31"/>
  <c r="W118" i="31" s="1"/>
  <c r="Y77" i="31"/>
  <c r="Z77" i="31"/>
  <c r="AA77" i="31"/>
  <c r="AB77" i="31"/>
  <c r="AC77" i="31"/>
  <c r="AD77" i="31"/>
  <c r="AC117" i="31" s="1"/>
  <c r="AE77" i="31"/>
  <c r="AF77" i="31"/>
  <c r="AG77" i="31"/>
  <c r="AF117" i="31" s="1"/>
  <c r="D78" i="31"/>
  <c r="C118" i="31" s="1"/>
  <c r="E78" i="31"/>
  <c r="F78" i="31"/>
  <c r="E118" i="31" s="1"/>
  <c r="G78" i="31"/>
  <c r="H78" i="31"/>
  <c r="I78" i="31"/>
  <c r="J78" i="31"/>
  <c r="K78" i="31"/>
  <c r="L78" i="31"/>
  <c r="M78" i="31"/>
  <c r="N78" i="31"/>
  <c r="O78" i="31"/>
  <c r="P78" i="31"/>
  <c r="Q78" i="31"/>
  <c r="R78" i="31"/>
  <c r="S78" i="31"/>
  <c r="T78" i="31"/>
  <c r="U78" i="31"/>
  <c r="V78" i="31"/>
  <c r="W78" i="31"/>
  <c r="V118" i="31" s="1"/>
  <c r="X78" i="31"/>
  <c r="Y78" i="31"/>
  <c r="Z78" i="31"/>
  <c r="AA78" i="31"/>
  <c r="AB78" i="31"/>
  <c r="AC78" i="31"/>
  <c r="AB117" i="31" s="1"/>
  <c r="AD78" i="31"/>
  <c r="AE78" i="31"/>
  <c r="AF78" i="31"/>
  <c r="AG78" i="31"/>
  <c r="D79" i="31"/>
  <c r="E79" i="31"/>
  <c r="F79" i="31"/>
  <c r="G79" i="31"/>
  <c r="H79" i="31"/>
  <c r="I79" i="31"/>
  <c r="J79" i="31"/>
  <c r="I119" i="31" s="1"/>
  <c r="K79" i="31"/>
  <c r="L79" i="31"/>
  <c r="M79" i="31"/>
  <c r="L119" i="31" s="1"/>
  <c r="N79" i="31"/>
  <c r="O79" i="31"/>
  <c r="P79" i="31"/>
  <c r="O119" i="31" s="1"/>
  <c r="Q79" i="31"/>
  <c r="P119" i="31" s="1"/>
  <c r="R79" i="31"/>
  <c r="S79" i="31"/>
  <c r="T79" i="31"/>
  <c r="U79" i="31"/>
  <c r="T119" i="31" s="1"/>
  <c r="V79" i="31"/>
  <c r="W79" i="3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K3" i="31"/>
  <c r="L3" i="31"/>
  <c r="M3" i="31"/>
  <c r="L83" i="31" s="1"/>
  <c r="N3" i="31"/>
  <c r="O3" i="31"/>
  <c r="P3" i="31"/>
  <c r="Q3" i="31"/>
  <c r="R3" i="31"/>
  <c r="Q83" i="31" s="1"/>
  <c r="S3" i="31"/>
  <c r="T3" i="31"/>
  <c r="U3" i="31"/>
  <c r="T83" i="31" s="1"/>
  <c r="V3" i="31"/>
  <c r="W3" i="31"/>
  <c r="X3" i="31"/>
  <c r="Y3" i="31"/>
  <c r="Z3" i="31"/>
  <c r="Y83" i="31" s="1"/>
  <c r="AA3" i="31"/>
  <c r="AB3" i="31"/>
  <c r="AC3" i="31"/>
  <c r="AD3" i="31"/>
  <c r="AE3" i="31"/>
  <c r="AF3" i="31"/>
  <c r="AG3" i="31"/>
  <c r="D4" i="31"/>
  <c r="C84" i="31" s="1"/>
  <c r="E4" i="31"/>
  <c r="F4" i="31"/>
  <c r="G4" i="31"/>
  <c r="H4" i="31"/>
  <c r="I4" i="31"/>
  <c r="J4" i="31"/>
  <c r="I84" i="31" s="1"/>
  <c r="K4" i="31"/>
  <c r="L4" i="31"/>
  <c r="M4" i="31"/>
  <c r="N4" i="31"/>
  <c r="O4" i="31"/>
  <c r="N84" i="31" s="1"/>
  <c r="P4" i="31"/>
  <c r="Q4" i="31"/>
  <c r="R4" i="31"/>
  <c r="Q84" i="31" s="1"/>
  <c r="S4" i="31"/>
  <c r="T4" i="31"/>
  <c r="U4" i="31"/>
  <c r="V4" i="31"/>
  <c r="W4" i="31"/>
  <c r="V84" i="31" s="1"/>
  <c r="X4" i="31"/>
  <c r="Y4" i="31"/>
  <c r="Z4" i="31"/>
  <c r="AA4" i="31"/>
  <c r="AB4" i="31"/>
  <c r="AA84" i="31" s="1"/>
  <c r="AC4" i="31"/>
  <c r="AD4" i="31"/>
  <c r="AE4" i="31"/>
  <c r="AD84" i="31" s="1"/>
  <c r="AF4" i="31"/>
  <c r="AG4" i="31"/>
  <c r="D5" i="31"/>
  <c r="E5" i="31"/>
  <c r="F5" i="31"/>
  <c r="G5" i="31"/>
  <c r="H5" i="31"/>
  <c r="I5" i="31"/>
  <c r="J5" i="31"/>
  <c r="K5" i="31"/>
  <c r="L5" i="31"/>
  <c r="M5" i="31"/>
  <c r="N5" i="31"/>
  <c r="M85" i="31" s="1"/>
  <c r="O5" i="31"/>
  <c r="P5" i="31"/>
  <c r="Q5" i="31"/>
  <c r="R5" i="31"/>
  <c r="S5" i="31"/>
  <c r="T5" i="31"/>
  <c r="U5" i="31"/>
  <c r="V5" i="3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E9" i="31"/>
  <c r="AF9" i="31"/>
  <c r="AG9" i="31"/>
  <c r="D10" i="31"/>
  <c r="E10" i="31"/>
  <c r="F10" i="31"/>
  <c r="E90" i="31" s="1"/>
  <c r="G10" i="31"/>
  <c r="H10" i="31"/>
  <c r="I10" i="31"/>
  <c r="J10" i="31"/>
  <c r="K10" i="31"/>
  <c r="L10" i="31"/>
  <c r="M10" i="31"/>
  <c r="N10" i="31"/>
  <c r="O10" i="31"/>
  <c r="P10" i="31"/>
  <c r="O90" i="31" s="1"/>
  <c r="Q10" i="31"/>
  <c r="R10" i="31"/>
  <c r="S10" i="31"/>
  <c r="R90" i="31" s="1"/>
  <c r="T10" i="31"/>
  <c r="U10" i="31"/>
  <c r="V10" i="31"/>
  <c r="W10" i="31"/>
  <c r="X10" i="31"/>
  <c r="Y10" i="31"/>
  <c r="Z10" i="31"/>
  <c r="AA10" i="31"/>
  <c r="AB10" i="31"/>
  <c r="AC10" i="31"/>
  <c r="AD10" i="31"/>
  <c r="AC90" i="31" s="1"/>
  <c r="AE10" i="31"/>
  <c r="AF10" i="31"/>
  <c r="AE90" i="31" s="1"/>
  <c r="AG10" i="31"/>
  <c r="D11" i="31"/>
  <c r="E11" i="31"/>
  <c r="D91" i="31" s="1"/>
  <c r="F11" i="31"/>
  <c r="G11" i="31"/>
  <c r="H11" i="31"/>
  <c r="I11" i="31"/>
  <c r="J11" i="31"/>
  <c r="K11" i="31"/>
  <c r="L11" i="31"/>
  <c r="M11" i="31"/>
  <c r="N11" i="31"/>
  <c r="O11" i="31"/>
  <c r="P11" i="31"/>
  <c r="O91" i="31" s="1"/>
  <c r="Q11" i="31"/>
  <c r="R11" i="31"/>
  <c r="Q91" i="31" s="1"/>
  <c r="S11" i="31"/>
  <c r="T11" i="31"/>
  <c r="U11" i="31"/>
  <c r="V11" i="31"/>
  <c r="W11" i="31"/>
  <c r="X11" i="31"/>
  <c r="Y11" i="31"/>
  <c r="Z11" i="31"/>
  <c r="AA11" i="31"/>
  <c r="AB11" i="31"/>
  <c r="AC11" i="31"/>
  <c r="AB91" i="31" s="1"/>
  <c r="AD11" i="31"/>
  <c r="AE11" i="31"/>
  <c r="AF11" i="31"/>
  <c r="AE91" i="31" s="1"/>
  <c r="AG11" i="31"/>
  <c r="D12" i="31"/>
  <c r="E12" i="31"/>
  <c r="F12" i="31"/>
  <c r="G12" i="31"/>
  <c r="H12" i="31"/>
  <c r="I12" i="31"/>
  <c r="J12" i="31"/>
  <c r="K12" i="31"/>
  <c r="L12" i="31"/>
  <c r="M12" i="31"/>
  <c r="N12" i="31"/>
  <c r="O12" i="31"/>
  <c r="P12" i="31"/>
  <c r="Q12" i="31"/>
  <c r="R12" i="31"/>
  <c r="S12" i="31"/>
  <c r="T12" i="3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W13" i="31"/>
  <c r="X13" i="31"/>
  <c r="Y13" i="31"/>
  <c r="X93" i="31" s="1"/>
  <c r="Z13" i="31"/>
  <c r="AA13" i="31"/>
  <c r="AB13" i="31"/>
  <c r="AC13" i="31"/>
  <c r="AD13" i="31"/>
  <c r="AE13" i="31"/>
  <c r="AF13" i="31"/>
  <c r="AG13" i="31"/>
  <c r="D14" i="31"/>
  <c r="E14" i="31"/>
  <c r="F14" i="31"/>
  <c r="G14" i="31"/>
  <c r="H14" i="31"/>
  <c r="G94" i="31" s="1"/>
  <c r="I14" i="31"/>
  <c r="J14" i="31"/>
  <c r="K14" i="31"/>
  <c r="J94" i="31" s="1"/>
  <c r="L14" i="31"/>
  <c r="M14" i="31"/>
  <c r="N14" i="31"/>
  <c r="O14" i="31"/>
  <c r="P14" i="31"/>
  <c r="Q14" i="31"/>
  <c r="R14" i="31"/>
  <c r="S14" i="31"/>
  <c r="T14" i="31"/>
  <c r="U14" i="31"/>
  <c r="V14" i="31"/>
  <c r="U94" i="31" s="1"/>
  <c r="W14" i="31"/>
  <c r="X14" i="31"/>
  <c r="W94" i="31" s="1"/>
  <c r="Y14" i="31"/>
  <c r="Z14" i="31"/>
  <c r="AA14" i="31"/>
  <c r="Z94" i="31" s="1"/>
  <c r="AB14" i="31"/>
  <c r="AC14" i="31"/>
  <c r="AD14" i="31"/>
  <c r="AE14" i="31"/>
  <c r="AF14" i="31"/>
  <c r="AG14" i="31"/>
  <c r="D15" i="31"/>
  <c r="E15" i="31"/>
  <c r="F15" i="31"/>
  <c r="G15" i="31"/>
  <c r="H15" i="31"/>
  <c r="I15" i="31"/>
  <c r="J15" i="31"/>
  <c r="I95" i="31" s="1"/>
  <c r="K15" i="31"/>
  <c r="L15" i="31"/>
  <c r="M15" i="31"/>
  <c r="N15" i="31"/>
  <c r="O15" i="31"/>
  <c r="P15" i="31"/>
  <c r="Q15" i="31"/>
  <c r="R15" i="31"/>
  <c r="S15" i="31"/>
  <c r="T15" i="31"/>
  <c r="U15" i="31"/>
  <c r="V15" i="31"/>
  <c r="W15" i="31"/>
  <c r="X15" i="31"/>
  <c r="Y15" i="31"/>
  <c r="Z15" i="31"/>
  <c r="AA15" i="31"/>
  <c r="AB15" i="31"/>
  <c r="AC15" i="31"/>
  <c r="AD15" i="31"/>
  <c r="AE15" i="31"/>
  <c r="AF15" i="31"/>
  <c r="AG15" i="31"/>
  <c r="D16" i="31"/>
  <c r="C96" i="31" s="1"/>
  <c r="E16" i="31"/>
  <c r="F16" i="31"/>
  <c r="G16" i="31"/>
  <c r="F96" i="31" s="1"/>
  <c r="H16" i="31"/>
  <c r="I16" i="31"/>
  <c r="J16" i="31"/>
  <c r="K16" i="31"/>
  <c r="L16" i="31"/>
  <c r="M16" i="31"/>
  <c r="N16" i="31"/>
  <c r="O16" i="31"/>
  <c r="P16" i="31"/>
  <c r="Q16" i="31"/>
  <c r="R16" i="31"/>
  <c r="Q96" i="31" s="1"/>
  <c r="S16" i="31"/>
  <c r="T16" i="31"/>
  <c r="S96" i="31" s="1"/>
  <c r="U16" i="31"/>
  <c r="V16" i="31"/>
  <c r="W16" i="31"/>
  <c r="V96" i="31" s="1"/>
  <c r="X16" i="31"/>
  <c r="Y16" i="31"/>
  <c r="Z16" i="31"/>
  <c r="AA16" i="31"/>
  <c r="AB16" i="31"/>
  <c r="AC16" i="31"/>
  <c r="AD16" i="31"/>
  <c r="AE16" i="31"/>
  <c r="AF16" i="31"/>
  <c r="AG16" i="31"/>
  <c r="D17" i="31"/>
  <c r="E17" i="31"/>
  <c r="F17" i="31"/>
  <c r="E97" i="31" s="1"/>
  <c r="G17" i="31"/>
  <c r="H17" i="31"/>
  <c r="I17" i="31"/>
  <c r="J17" i="31"/>
  <c r="K17" i="31"/>
  <c r="L17" i="31"/>
  <c r="M17" i="31"/>
  <c r="N17" i="31"/>
  <c r="O17" i="31"/>
  <c r="P17" i="31"/>
  <c r="Q17" i="31"/>
  <c r="R17" i="31"/>
  <c r="S17" i="31"/>
  <c r="T17" i="31"/>
  <c r="U17" i="31"/>
  <c r="V17" i="31"/>
  <c r="W17" i="31"/>
  <c r="X17" i="31"/>
  <c r="Y17" i="31"/>
  <c r="Z17" i="31"/>
  <c r="AA17" i="31"/>
  <c r="AB17" i="31"/>
  <c r="AC17" i="31"/>
  <c r="AD17" i="31"/>
  <c r="AC97" i="31" s="1"/>
  <c r="AE17" i="31"/>
  <c r="AF17" i="31"/>
  <c r="AG17" i="31"/>
  <c r="D18" i="31"/>
  <c r="E18" i="31"/>
  <c r="F18" i="31"/>
  <c r="G18" i="31"/>
  <c r="H18" i="31"/>
  <c r="I18" i="31"/>
  <c r="J18" i="31"/>
  <c r="K18" i="31"/>
  <c r="L18" i="31"/>
  <c r="M18" i="31"/>
  <c r="N18" i="31"/>
  <c r="M98" i="31" s="1"/>
  <c r="O18" i="31"/>
  <c r="P18" i="31"/>
  <c r="O98" i="31" s="1"/>
  <c r="Q18" i="31"/>
  <c r="R18" i="31"/>
  <c r="S18" i="31"/>
  <c r="R98" i="31" s="1"/>
  <c r="T18" i="31"/>
  <c r="U18" i="31"/>
  <c r="V18" i="31"/>
  <c r="W18" i="31"/>
  <c r="X18" i="31"/>
  <c r="Y18" i="31"/>
  <c r="Z18" i="31"/>
  <c r="AA18" i="31"/>
  <c r="AB18" i="31"/>
  <c r="AC18" i="31"/>
  <c r="AD18" i="31"/>
  <c r="AC98" i="31" s="1"/>
  <c r="AE18" i="31"/>
  <c r="AF18" i="31"/>
  <c r="AE98" i="31" s="1"/>
  <c r="AG18" i="31"/>
  <c r="D19" i="31"/>
  <c r="E19" i="31"/>
  <c r="F19" i="31"/>
  <c r="G19" i="31"/>
  <c r="H19" i="31"/>
  <c r="G99" i="31" s="1"/>
  <c r="I19" i="31"/>
  <c r="J19" i="31"/>
  <c r="K19" i="31"/>
  <c r="L19" i="31"/>
  <c r="M19" i="31"/>
  <c r="L99" i="31" s="1"/>
  <c r="N19" i="31"/>
  <c r="O19" i="31"/>
  <c r="P19" i="31"/>
  <c r="O99" i="31" s="1"/>
  <c r="Q19" i="31"/>
  <c r="R19" i="31"/>
  <c r="S19" i="31"/>
  <c r="T19" i="31"/>
  <c r="U19" i="31"/>
  <c r="T99" i="31" s="1"/>
  <c r="V19" i="31"/>
  <c r="W19" i="31"/>
  <c r="X19" i="31"/>
  <c r="Y19" i="31"/>
  <c r="Z19" i="31"/>
  <c r="Y99" i="31" s="1"/>
  <c r="AA19" i="31"/>
  <c r="AB19" i="31"/>
  <c r="AC19" i="31"/>
  <c r="AB99" i="31" s="1"/>
  <c r="AD19" i="31"/>
  <c r="AE19" i="31"/>
  <c r="AF19" i="3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X20" i="31"/>
  <c r="Y20" i="31"/>
  <c r="Z20" i="31"/>
  <c r="Y100" i="31" s="1"/>
  <c r="AA20" i="31"/>
  <c r="AB20" i="31"/>
  <c r="AA100" i="31" s="1"/>
  <c r="AC20" i="31"/>
  <c r="AD20" i="31"/>
  <c r="AE20" i="31"/>
  <c r="AF20" i="31"/>
  <c r="AG20" i="31"/>
  <c r="D21" i="31"/>
  <c r="C101" i="31" s="1"/>
  <c r="E21" i="31"/>
  <c r="F21" i="31"/>
  <c r="G21" i="31"/>
  <c r="H21" i="31"/>
  <c r="I21" i="31"/>
  <c r="H101" i="31" s="1"/>
  <c r="J21" i="31"/>
  <c r="K21" i="31"/>
  <c r="L21" i="31"/>
  <c r="K101" i="31" s="1"/>
  <c r="M21" i="31"/>
  <c r="N21" i="31"/>
  <c r="O21" i="31"/>
  <c r="P21" i="31"/>
  <c r="Q21" i="31"/>
  <c r="P101" i="31" s="1"/>
  <c r="R21" i="31"/>
  <c r="S21" i="31"/>
  <c r="T21" i="31"/>
  <c r="U21" i="31"/>
  <c r="V21" i="31"/>
  <c r="U101" i="31" s="1"/>
  <c r="W21" i="31"/>
  <c r="X21" i="31"/>
  <c r="Y21" i="31"/>
  <c r="X101" i="31" s="1"/>
  <c r="Z21" i="31"/>
  <c r="AA21" i="31"/>
  <c r="AB21" i="31"/>
  <c r="AC21" i="31"/>
  <c r="AD21" i="31"/>
  <c r="AC101" i="31" s="1"/>
  <c r="AE21" i="31"/>
  <c r="AF21" i="31"/>
  <c r="AG21" i="31"/>
  <c r="AF101" i="31" s="1"/>
  <c r="D22" i="31"/>
  <c r="E22" i="31"/>
  <c r="F22" i="31"/>
  <c r="G22" i="31"/>
  <c r="H22" i="31"/>
  <c r="G102" i="31" s="1"/>
  <c r="I22" i="31"/>
  <c r="J22" i="31"/>
  <c r="K22" i="31"/>
  <c r="L22" i="31"/>
  <c r="M22" i="31"/>
  <c r="N22" i="31"/>
  <c r="O22" i="31"/>
  <c r="P22" i="31"/>
  <c r="Q22" i="31"/>
  <c r="R22" i="31"/>
  <c r="S22" i="31"/>
  <c r="T22" i="31"/>
  <c r="U22" i="31"/>
  <c r="V22" i="31"/>
  <c r="W22" i="31"/>
  <c r="X22" i="31"/>
  <c r="W102" i="31" s="1"/>
  <c r="Y22" i="31"/>
  <c r="Z22" i="31"/>
  <c r="AA22" i="31"/>
  <c r="AB22" i="31"/>
  <c r="AC22" i="31"/>
  <c r="AD22" i="31"/>
  <c r="AE22" i="31"/>
  <c r="AF22" i="31"/>
  <c r="AG22" i="31"/>
  <c r="D23" i="31"/>
  <c r="E23" i="31"/>
  <c r="F23" i="31"/>
  <c r="G23" i="31"/>
  <c r="H23" i="31"/>
  <c r="G103" i="31" s="1"/>
  <c r="I23" i="31"/>
  <c r="J23" i="31"/>
  <c r="K23" i="31"/>
  <c r="L23" i="31"/>
  <c r="M23" i="31"/>
  <c r="N23" i="31"/>
  <c r="O23" i="31"/>
  <c r="P23" i="31"/>
  <c r="Q23" i="31"/>
  <c r="R23" i="31"/>
  <c r="S23" i="31"/>
  <c r="T23" i="31"/>
  <c r="U23" i="31"/>
  <c r="T103" i="31" s="1"/>
  <c r="V23" i="31"/>
  <c r="W23" i="31"/>
  <c r="X23" i="31"/>
  <c r="Y23" i="31"/>
  <c r="Z23" i="31"/>
  <c r="AA23" i="31"/>
  <c r="AB23" i="31"/>
  <c r="AC23" i="31"/>
  <c r="AB103" i="31" s="1"/>
  <c r="AD23" i="31"/>
  <c r="AE23" i="31"/>
  <c r="AF23" i="31"/>
  <c r="AG23" i="31"/>
  <c r="D24" i="31"/>
  <c r="C104" i="31" s="1"/>
  <c r="E24" i="31"/>
  <c r="F24" i="31"/>
  <c r="G24" i="31"/>
  <c r="F104" i="31" s="1"/>
  <c r="H24" i="31"/>
  <c r="I24" i="31"/>
  <c r="J24" i="31"/>
  <c r="I104" i="31" s="1"/>
  <c r="K24" i="31"/>
  <c r="L24" i="31"/>
  <c r="K104" i="31" s="1"/>
  <c r="M24" i="31"/>
  <c r="N24" i="31"/>
  <c r="O24" i="31"/>
  <c r="P24" i="31"/>
  <c r="Q24" i="31"/>
  <c r="R24" i="31"/>
  <c r="Q104" i="31" s="1"/>
  <c r="S24" i="31"/>
  <c r="T24" i="31"/>
  <c r="S104" i="31" s="1"/>
  <c r="U24" i="31"/>
  <c r="V24" i="31"/>
  <c r="W24" i="31"/>
  <c r="X24" i="31"/>
  <c r="Y24" i="31"/>
  <c r="Z24" i="31"/>
  <c r="Y104" i="31" s="1"/>
  <c r="AA24" i="31"/>
  <c r="AB24" i="31"/>
  <c r="AC24" i="31"/>
  <c r="AD24" i="31"/>
  <c r="AE24" i="31"/>
  <c r="AD104" i="31" s="1"/>
  <c r="AF24" i="31"/>
  <c r="AG24" i="31"/>
  <c r="D25" i="31"/>
  <c r="E25" i="31"/>
  <c r="F25" i="31"/>
  <c r="G25" i="31"/>
  <c r="H25" i="31"/>
  <c r="I25" i="31"/>
  <c r="J25" i="31"/>
  <c r="K25" i="31"/>
  <c r="L25" i="31"/>
  <c r="M25" i="31"/>
  <c r="N25" i="31"/>
  <c r="M105" i="31" s="1"/>
  <c r="O25" i="31"/>
  <c r="P25" i="31"/>
  <c r="Q25" i="31"/>
  <c r="R25" i="31"/>
  <c r="S25" i="31"/>
  <c r="T25" i="31"/>
  <c r="U25" i="31"/>
  <c r="V25" i="3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Y26" i="31"/>
  <c r="Z26" i="31"/>
  <c r="AA26" i="31"/>
  <c r="AB26" i="31"/>
  <c r="AC26" i="31"/>
  <c r="AD26" i="31"/>
  <c r="AE26" i="31"/>
  <c r="AF26" i="31"/>
  <c r="AG26" i="31"/>
  <c r="D27" i="31"/>
  <c r="E27" i="31"/>
  <c r="F27" i="31"/>
  <c r="G27" i="31"/>
  <c r="H27" i="31"/>
  <c r="I27" i="31"/>
  <c r="J27" i="31"/>
  <c r="K27" i="31"/>
  <c r="L27" i="31"/>
  <c r="M27" i="31"/>
  <c r="N27" i="31"/>
  <c r="O27" i="31"/>
  <c r="P27" i="31"/>
  <c r="Q27" i="31"/>
  <c r="R27" i="31"/>
  <c r="S27" i="31"/>
  <c r="T27" i="31"/>
  <c r="U27" i="31"/>
  <c r="V27" i="31"/>
  <c r="W27" i="31"/>
  <c r="X27" i="31"/>
  <c r="Y27" i="31"/>
  <c r="Z27" i="31"/>
  <c r="AA27" i="31"/>
  <c r="AB27" i="31"/>
  <c r="AC27" i="31"/>
  <c r="AD27" i="31"/>
  <c r="AE27" i="31"/>
  <c r="AF27" i="31"/>
  <c r="AG27" i="31"/>
  <c r="D28" i="31"/>
  <c r="E28" i="31"/>
  <c r="F28" i="31"/>
  <c r="G28" i="31"/>
  <c r="H28" i="31"/>
  <c r="I28" i="31"/>
  <c r="J28" i="31"/>
  <c r="K28" i="31"/>
  <c r="L28" i="31"/>
  <c r="K108" i="31" s="1"/>
  <c r="M28" i="31"/>
  <c r="N28" i="31"/>
  <c r="O28" i="31"/>
  <c r="P28" i="31"/>
  <c r="Q28" i="31"/>
  <c r="R28" i="31"/>
  <c r="S28" i="31"/>
  <c r="T28" i="31"/>
  <c r="U28" i="31"/>
  <c r="V28" i="31"/>
  <c r="W28" i="31"/>
  <c r="X28" i="31"/>
  <c r="Y28" i="31"/>
  <c r="Z28" i="31"/>
  <c r="AA28" i="31"/>
  <c r="AB28" i="31"/>
  <c r="AC28" i="31"/>
  <c r="AD28" i="31"/>
  <c r="AE28" i="31"/>
  <c r="AF28" i="31"/>
  <c r="AG28" i="31"/>
  <c r="D29" i="31"/>
  <c r="E29" i="31"/>
  <c r="F29" i="31"/>
  <c r="G29" i="31"/>
  <c r="H29" i="31"/>
  <c r="I29" i="31"/>
  <c r="J29" i="31"/>
  <c r="K29" i="31"/>
  <c r="L29" i="31"/>
  <c r="M29" i="31"/>
  <c r="N29" i="31"/>
  <c r="M109" i="31" s="1"/>
  <c r="O29" i="31"/>
  <c r="P29" i="31"/>
  <c r="Q29" i="31"/>
  <c r="R29" i="31"/>
  <c r="S29" i="31"/>
  <c r="T29" i="31"/>
  <c r="U29" i="31"/>
  <c r="V29" i="31"/>
  <c r="W29" i="31"/>
  <c r="X29" i="31"/>
  <c r="Y29" i="31"/>
  <c r="Z29" i="31"/>
  <c r="AA29" i="31"/>
  <c r="AB29" i="31"/>
  <c r="AC29" i="31"/>
  <c r="AD29" i="31"/>
  <c r="AC109" i="31" s="1"/>
  <c r="AE29" i="31"/>
  <c r="AF29" i="31"/>
  <c r="AG29" i="31"/>
  <c r="D30" i="31"/>
  <c r="E30" i="31"/>
  <c r="F30" i="31"/>
  <c r="E110" i="31" s="1"/>
  <c r="G30" i="31"/>
  <c r="H30" i="31"/>
  <c r="G110" i="31" s="1"/>
  <c r="I30" i="31"/>
  <c r="J30" i="31"/>
  <c r="K30" i="31"/>
  <c r="L30" i="31"/>
  <c r="M30" i="31"/>
  <c r="N30" i="31"/>
  <c r="M110" i="31" s="1"/>
  <c r="O30" i="31"/>
  <c r="P30" i="31"/>
  <c r="Q30" i="31"/>
  <c r="R30" i="31"/>
  <c r="S30" i="31"/>
  <c r="R110" i="31" s="1"/>
  <c r="T30" i="31"/>
  <c r="U30" i="31"/>
  <c r="V30" i="31"/>
  <c r="U110" i="31" s="1"/>
  <c r="W30" i="31"/>
  <c r="X30" i="31"/>
  <c r="Y30" i="31"/>
  <c r="Z30" i="31"/>
  <c r="AA30" i="31"/>
  <c r="AB30" i="31"/>
  <c r="AC30" i="31"/>
  <c r="AD30" i="31"/>
  <c r="AE30" i="31"/>
  <c r="AF30" i="31"/>
  <c r="AE110" i="31" s="1"/>
  <c r="AG30" i="31"/>
  <c r="D31" i="31"/>
  <c r="E31" i="31"/>
  <c r="D111" i="31" s="1"/>
  <c r="F31" i="31"/>
  <c r="G31" i="31"/>
  <c r="H31" i="31"/>
  <c r="I31" i="31"/>
  <c r="J31" i="31"/>
  <c r="K31" i="31"/>
  <c r="L31" i="31"/>
  <c r="M31" i="31"/>
  <c r="L111" i="31" s="1"/>
  <c r="N31" i="31"/>
  <c r="O31" i="31"/>
  <c r="P31" i="31"/>
  <c r="O111" i="31" s="1"/>
  <c r="Q31" i="31"/>
  <c r="R31" i="31"/>
  <c r="Q111" i="31" s="1"/>
  <c r="S31" i="31"/>
  <c r="T31" i="31"/>
  <c r="U31" i="31"/>
  <c r="T111" i="31" s="1"/>
  <c r="V31" i="31"/>
  <c r="W31" i="31"/>
  <c r="X31" i="31"/>
  <c r="Y31" i="31"/>
  <c r="Z31" i="31"/>
  <c r="Y111" i="31" s="1"/>
  <c r="AA31" i="31"/>
  <c r="AB31" i="31"/>
  <c r="AC31" i="31"/>
  <c r="AD31" i="31"/>
  <c r="AE31" i="31"/>
  <c r="AF31" i="31"/>
  <c r="AE111" i="31" s="1"/>
  <c r="AG31" i="31"/>
  <c r="D32" i="31"/>
  <c r="C112" i="31" s="1"/>
  <c r="E32" i="31"/>
  <c r="F32" i="31"/>
  <c r="G32" i="31"/>
  <c r="H32" i="31"/>
  <c r="I32" i="31"/>
  <c r="J32" i="31"/>
  <c r="K32" i="31"/>
  <c r="L32" i="31"/>
  <c r="M32" i="31"/>
  <c r="N32" i="31"/>
  <c r="O32" i="31"/>
  <c r="P32" i="31"/>
  <c r="Q32" i="31"/>
  <c r="R32" i="31"/>
  <c r="S32" i="31"/>
  <c r="T32" i="31"/>
  <c r="U32" i="31"/>
  <c r="V32" i="31"/>
  <c r="W32" i="31"/>
  <c r="X32" i="31"/>
  <c r="Y32" i="31"/>
  <c r="Z32" i="31"/>
  <c r="AA32" i="31"/>
  <c r="AB32" i="31"/>
  <c r="AA112" i="31" s="1"/>
  <c r="AC32" i="31"/>
  <c r="AD32" i="31"/>
  <c r="AE32" i="31"/>
  <c r="AF32" i="31"/>
  <c r="AG32" i="31"/>
  <c r="U113" i="31"/>
  <c r="F114" i="31"/>
  <c r="G114" i="31"/>
  <c r="L114" i="31"/>
  <c r="M114" i="31"/>
  <c r="N114" i="31"/>
  <c r="E115" i="31"/>
  <c r="Q115" i="31"/>
  <c r="T115" i="31"/>
  <c r="Y115" i="31"/>
  <c r="Q116" i="31"/>
  <c r="K117" i="31"/>
  <c r="S117" i="31"/>
  <c r="U117" i="31"/>
  <c r="N118" i="31"/>
  <c r="AA118" i="31"/>
  <c r="AD118" i="31"/>
  <c r="AE118" i="31"/>
  <c r="G119" i="31"/>
  <c r="H119" i="31"/>
  <c r="J119" i="31"/>
  <c r="W119" i="31"/>
  <c r="X119" i="31"/>
  <c r="Y119" i="31"/>
  <c r="C3" i="31"/>
  <c r="C4" i="31"/>
  <c r="C5" i="31"/>
  <c r="C6" i="31"/>
  <c r="C7" i="31"/>
  <c r="C8" i="31"/>
  <c r="C9" i="31"/>
  <c r="C10" i="31"/>
  <c r="C11" i="31"/>
  <c r="C12" i="31"/>
  <c r="C13" i="31"/>
  <c r="C14" i="31"/>
  <c r="C15" i="31"/>
  <c r="C16" i="31"/>
  <c r="C17" i="31"/>
  <c r="C18" i="31"/>
  <c r="C19" i="31"/>
  <c r="B99" i="31" s="1"/>
  <c r="C20" i="31"/>
  <c r="B100" i="31" s="1"/>
  <c r="C21" i="31"/>
  <c r="C22" i="31"/>
  <c r="C23" i="31"/>
  <c r="C24" i="31"/>
  <c r="C25" i="31"/>
  <c r="C26" i="31"/>
  <c r="C27" i="31"/>
  <c r="C28" i="31"/>
  <c r="C29" i="31"/>
  <c r="C30" i="31"/>
  <c r="C31" i="31"/>
  <c r="C32" i="31"/>
  <c r="C2" i="31"/>
  <c r="G118" i="31" l="1"/>
  <c r="AF119" i="31"/>
  <c r="R119" i="31"/>
  <c r="D119" i="31"/>
  <c r="Q119" i="31"/>
  <c r="AC113" i="31"/>
  <c r="I115" i="31"/>
  <c r="V114" i="31"/>
  <c r="V119" i="31"/>
  <c r="X118" i="31"/>
  <c r="J117" i="31"/>
  <c r="Z116" i="31"/>
  <c r="L116" i="31"/>
  <c r="O114" i="31"/>
  <c r="W115" i="31"/>
  <c r="G116" i="31"/>
  <c r="E109" i="31"/>
  <c r="K114" i="31"/>
  <c r="R118" i="31"/>
  <c r="V116" i="31"/>
  <c r="B111" i="31"/>
  <c r="D103" i="31"/>
  <c r="I107" i="31"/>
  <c r="AE103" i="31"/>
  <c r="Q103" i="31"/>
  <c r="Q5" i="2" s="1"/>
  <c r="Q12" i="40" s="1"/>
  <c r="Q54" i="40" s="1"/>
  <c r="K92" i="31"/>
  <c r="AB111" i="31"/>
  <c r="N104" i="31"/>
  <c r="V100" i="31"/>
  <c r="Z98" i="31"/>
  <c r="AD96" i="31"/>
  <c r="L91" i="31"/>
  <c r="AB83" i="31"/>
  <c r="K112" i="31"/>
  <c r="AC110" i="31"/>
  <c r="O110" i="31"/>
  <c r="S108" i="31"/>
  <c r="W106" i="31"/>
  <c r="AA104" i="31"/>
  <c r="O103" i="31"/>
  <c r="AE102" i="31"/>
  <c r="S101" i="31"/>
  <c r="E101" i="31"/>
  <c r="W99" i="31"/>
  <c r="I99" i="31"/>
  <c r="M97" i="31"/>
  <c r="Q95" i="31"/>
  <c r="E94" i="31"/>
  <c r="U93" i="31"/>
  <c r="Y91" i="31"/>
  <c r="M90" i="31"/>
  <c r="M6" i="2" s="1"/>
  <c r="M13" i="40" s="1"/>
  <c r="M55" i="40" s="1"/>
  <c r="AC89" i="31"/>
  <c r="Y84" i="31"/>
  <c r="K84" i="31"/>
  <c r="U109" i="31"/>
  <c r="U85" i="31"/>
  <c r="Z90" i="31"/>
  <c r="AE94" i="31"/>
  <c r="Q87" i="31"/>
  <c r="Z110" i="31"/>
  <c r="L103" i="31"/>
  <c r="L5" i="2" s="1"/>
  <c r="L12" i="40" s="1"/>
  <c r="L54" i="40" s="1"/>
  <c r="J90" i="31"/>
  <c r="L117" i="31"/>
  <c r="Y107" i="31"/>
  <c r="J98" i="31"/>
  <c r="U105" i="31"/>
  <c r="U98" i="31"/>
  <c r="AC94" i="31"/>
  <c r="W90" i="31"/>
  <c r="K118" i="31"/>
  <c r="O116" i="31"/>
  <c r="S113" i="31"/>
  <c r="N96" i="31"/>
  <c r="R94" i="31"/>
  <c r="C108" i="31"/>
  <c r="AA96" i="31"/>
  <c r="W91" i="31"/>
  <c r="I91" i="31"/>
  <c r="B103" i="31"/>
  <c r="W111" i="31"/>
  <c r="I111" i="31"/>
  <c r="Q107" i="31"/>
  <c r="Y103" i="31"/>
  <c r="Y5" i="2" s="1"/>
  <c r="Y12" i="40" s="1"/>
  <c r="Y54" i="40" s="1"/>
  <c r="G98" i="31"/>
  <c r="Y96" i="31"/>
  <c r="K96" i="31"/>
  <c r="O94" i="31"/>
  <c r="S92" i="31"/>
  <c r="G91" i="31"/>
  <c r="E85" i="31"/>
  <c r="I83" i="31"/>
  <c r="J110" i="31"/>
  <c r="V104" i="31"/>
  <c r="Z102" i="31"/>
  <c r="AD100" i="31"/>
  <c r="D99" i="31"/>
  <c r="T91" i="31"/>
  <c r="T5" i="2" s="1"/>
  <c r="T12" i="40" s="1"/>
  <c r="T54" i="40" s="1"/>
  <c r="F84" i="31"/>
  <c r="Z117" i="31"/>
  <c r="AD115" i="31"/>
  <c r="AA113" i="31"/>
  <c r="O102" i="31"/>
  <c r="W98" i="31"/>
  <c r="S112" i="31"/>
  <c r="G111" i="31"/>
  <c r="W110" i="31"/>
  <c r="AA108" i="31"/>
  <c r="AE106" i="31"/>
  <c r="E105" i="31"/>
  <c r="W103" i="31"/>
  <c r="I103" i="31"/>
  <c r="I5" i="2" s="1"/>
  <c r="I12" i="40" s="1"/>
  <c r="I54" i="40" s="1"/>
  <c r="AA101" i="31"/>
  <c r="M101" i="31"/>
  <c r="AE99" i="31"/>
  <c r="Q99" i="31"/>
  <c r="E98" i="31"/>
  <c r="U97" i="31"/>
  <c r="I96" i="31"/>
  <c r="I7" i="2" s="1"/>
  <c r="I14" i="40" s="1"/>
  <c r="I56" i="40" s="1"/>
  <c r="Y95" i="31"/>
  <c r="Y7" i="2" s="1"/>
  <c r="Y14" i="40" s="1"/>
  <c r="Y56" i="40" s="1"/>
  <c r="M94" i="31"/>
  <c r="M3" i="2" s="1"/>
  <c r="M10" i="40" s="1"/>
  <c r="M52" i="40" s="1"/>
  <c r="AC93" i="31"/>
  <c r="C92" i="31"/>
  <c r="U90" i="31"/>
  <c r="G90" i="31"/>
  <c r="S84" i="31"/>
  <c r="C113" i="31"/>
  <c r="E8" i="2"/>
  <c r="E15" i="40" s="1"/>
  <c r="E57" i="40" s="1"/>
  <c r="Q7" i="2"/>
  <c r="Q14" i="40" s="1"/>
  <c r="Q56" i="40" s="1"/>
  <c r="AC6" i="2"/>
  <c r="AC13" i="40" s="1"/>
  <c r="AC55" i="40" s="1"/>
  <c r="E6" i="2"/>
  <c r="E13" i="40" s="1"/>
  <c r="E55" i="40" s="1"/>
  <c r="F119" i="31"/>
  <c r="AC118" i="31"/>
  <c r="AC8" i="2" s="1"/>
  <c r="AC15" i="40" s="1"/>
  <c r="AC57" i="40" s="1"/>
  <c r="U118" i="31"/>
  <c r="M118" i="31"/>
  <c r="T117" i="31"/>
  <c r="AA116" i="31"/>
  <c r="S116" i="31"/>
  <c r="K116" i="31"/>
  <c r="C116" i="31"/>
  <c r="B110" i="31"/>
  <c r="AE119" i="31"/>
  <c r="M117" i="31"/>
  <c r="U114" i="31"/>
  <c r="U3" i="2" s="1"/>
  <c r="U10" i="40" s="1"/>
  <c r="U52" i="40" s="1"/>
  <c r="E114" i="31"/>
  <c r="E3" i="2" s="1"/>
  <c r="E10" i="40" s="1"/>
  <c r="E52" i="40" s="1"/>
  <c r="D5" i="2"/>
  <c r="D12" i="40" s="1"/>
  <c r="D54" i="40" s="1"/>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U83" i="31"/>
  <c r="M83" i="3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AE12" i="40" s="1"/>
  <c r="AE54" i="40" s="1"/>
  <c r="W83" i="31"/>
  <c r="O83" i="31"/>
  <c r="G83" i="3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R97" i="31"/>
  <c r="J97" i="31"/>
  <c r="AF96" i="31"/>
  <c r="X96" i="31"/>
  <c r="P96" i="31"/>
  <c r="H96" i="31"/>
  <c r="AD95" i="31"/>
  <c r="V95" i="31"/>
  <c r="N95" i="31"/>
  <c r="F95" i="31"/>
  <c r="F7" i="2" s="1"/>
  <c r="F14" i="40" s="1"/>
  <c r="F56" i="40" s="1"/>
  <c r="AB94" i="31"/>
  <c r="T94" i="31"/>
  <c r="L94" i="31"/>
  <c r="D94" i="31"/>
  <c r="Z93" i="31"/>
  <c r="R93" i="31"/>
  <c r="J93" i="31"/>
  <c r="J3" i="2" s="1"/>
  <c r="J10" i="40" s="1"/>
  <c r="J52" i="40" s="1"/>
  <c r="AD91" i="31"/>
  <c r="V91" i="31"/>
  <c r="N91" i="31"/>
  <c r="F91" i="31"/>
  <c r="AB90" i="31"/>
  <c r="T90" i="31"/>
  <c r="L90" i="31"/>
  <c r="D90" i="31"/>
  <c r="Z89" i="31"/>
  <c r="R89" i="31"/>
  <c r="J89" i="31"/>
  <c r="AD87" i="31"/>
  <c r="V87" i="31"/>
  <c r="N87" i="31"/>
  <c r="F87" i="31"/>
  <c r="Z85" i="31"/>
  <c r="R85" i="31"/>
  <c r="J85" i="31"/>
  <c r="AF84" i="31"/>
  <c r="X84" i="31"/>
  <c r="P84" i="31"/>
  <c r="H84" i="31"/>
  <c r="AD83" i="31"/>
  <c r="V83" i="31"/>
  <c r="N83" i="31"/>
  <c r="F83" i="31"/>
  <c r="T97" i="31"/>
  <c r="L97" i="3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Z84" i="31"/>
  <c r="R84" i="31"/>
  <c r="J84" i="31"/>
  <c r="AF83" i="31"/>
  <c r="X83" i="31"/>
  <c r="P83" i="31"/>
  <c r="H83" i="31"/>
  <c r="AD82" i="31"/>
  <c r="V82" i="31"/>
  <c r="N82" i="31"/>
  <c r="F82" i="31"/>
  <c r="B116" i="31"/>
  <c r="B84" i="31"/>
  <c r="AF118" i="31"/>
  <c r="H118" i="31"/>
  <c r="AD117" i="31"/>
  <c r="N117" i="31"/>
  <c r="AB116" i="31"/>
  <c r="D116" i="31"/>
  <c r="Z115" i="31"/>
  <c r="J115" i="31"/>
  <c r="H102" i="31"/>
  <c r="AB100" i="31"/>
  <c r="L100" i="31"/>
  <c r="H97" i="31"/>
  <c r="AD97" i="3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D95" i="31"/>
  <c r="H93" i="31"/>
  <c r="AD88" i="31"/>
  <c r="T87" i="31"/>
  <c r="Z86" i="31"/>
  <c r="R86" i="31"/>
  <c r="P85" i="31"/>
  <c r="R82" i="31"/>
  <c r="B117" i="31"/>
  <c r="B109" i="31"/>
  <c r="B101" i="31"/>
  <c r="B93" i="3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X8" i="2" s="1"/>
  <c r="X15" i="40" s="1"/>
  <c r="X57" i="40" s="1"/>
  <c r="P97" i="3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W15" i="40" s="1"/>
  <c r="W57" i="40" s="1"/>
  <c r="O97" i="31"/>
  <c r="O8" i="2" s="1"/>
  <c r="O15" i="40" s="1"/>
  <c r="O57" i="40" s="1"/>
  <c r="G97" i="31"/>
  <c r="AA95" i="31"/>
  <c r="S95" i="31"/>
  <c r="K95" i="31"/>
  <c r="K7" i="2" s="1"/>
  <c r="K14" i="40" s="1"/>
  <c r="K56" i="40" s="1"/>
  <c r="C95" i="31"/>
  <c r="C7" i="2" s="1"/>
  <c r="C14" i="40" s="1"/>
  <c r="C56" i="40" s="1"/>
  <c r="Q94" i="31"/>
  <c r="I94" i="31"/>
  <c r="AE93" i="31"/>
  <c r="W93" i="31"/>
  <c r="W3" i="2" s="1"/>
  <c r="W10" i="40" s="1"/>
  <c r="W52" i="40" s="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N97" i="31"/>
  <c r="F97" i="31"/>
  <c r="AB96" i="31"/>
  <c r="R95" i="31"/>
  <c r="J95" i="31"/>
  <c r="AF94" i="31"/>
  <c r="H94" i="31"/>
  <c r="AD93" i="31"/>
  <c r="V93" i="31"/>
  <c r="V3" i="2" s="1"/>
  <c r="V10" i="40" s="1"/>
  <c r="V52" i="40" s="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AB84" i="31"/>
  <c r="T84" i="31"/>
  <c r="L84" i="31"/>
  <c r="D84" i="31"/>
  <c r="Z83" i="31"/>
  <c r="R83" i="31"/>
  <c r="J83" i="31"/>
  <c r="AF82" i="31"/>
  <c r="X82" i="31"/>
  <c r="P82" i="31"/>
  <c r="H82" i="31"/>
  <c r="V6" i="2" l="1"/>
  <c r="V13" i="40" s="1"/>
  <c r="V55" i="40" s="1"/>
  <c r="N3" i="2"/>
  <c r="N10" i="40" s="1"/>
  <c r="N52" i="40" s="1"/>
  <c r="P8" i="2"/>
  <c r="P15" i="40" s="1"/>
  <c r="P57" i="40" s="1"/>
  <c r="Q6" i="2"/>
  <c r="Q13" i="40" s="1"/>
  <c r="Q55" i="40" s="1"/>
  <c r="D7" i="2"/>
  <c r="D14" i="40" s="1"/>
  <c r="D56" i="40" s="1"/>
  <c r="Z8" i="2"/>
  <c r="Z15" i="40" s="1"/>
  <c r="Z57" i="40" s="1"/>
  <c r="U6" i="2"/>
  <c r="U13" i="40" s="1"/>
  <c r="U55" i="40" s="1"/>
  <c r="H7" i="2"/>
  <c r="H14" i="40" s="1"/>
  <c r="H56" i="40" s="1"/>
  <c r="J5" i="2"/>
  <c r="J12" i="40" s="1"/>
  <c r="J54" i="40" s="1"/>
  <c r="Z7" i="2"/>
  <c r="Z14" i="40" s="1"/>
  <c r="Z56" i="40" s="1"/>
  <c r="AC3" i="2"/>
  <c r="AC10" i="40" s="1"/>
  <c r="AC52" i="40" s="1"/>
  <c r="N8" i="2"/>
  <c r="N15" i="40" s="1"/>
  <c r="N57" i="40" s="1"/>
  <c r="M8" i="2"/>
  <c r="M15" i="40" s="1"/>
  <c r="M57" i="40" s="1"/>
  <c r="AB5" i="2"/>
  <c r="AB12" i="40" s="1"/>
  <c r="AB54" i="40" s="1"/>
  <c r="V8" i="2"/>
  <c r="V15" i="40" s="1"/>
  <c r="V57" i="40" s="1"/>
  <c r="D8" i="2"/>
  <c r="D15" i="40" s="1"/>
  <c r="D57" i="40" s="1"/>
  <c r="O5" i="2"/>
  <c r="O12" i="40" s="1"/>
  <c r="O54" i="40" s="1"/>
  <c r="L7" i="2"/>
  <c r="L14" i="40" s="1"/>
  <c r="L56" i="40" s="1"/>
  <c r="AB6" i="2"/>
  <c r="AB13" i="40" s="1"/>
  <c r="AB55" i="40" s="1"/>
  <c r="L8" i="2"/>
  <c r="L15" i="40" s="1"/>
  <c r="L57" i="40" s="1"/>
  <c r="W5" i="2"/>
  <c r="W12" i="40" s="1"/>
  <c r="W54" i="40" s="1"/>
  <c r="T7" i="2"/>
  <c r="T14" i="40" s="1"/>
  <c r="T56" i="40" s="1"/>
  <c r="R3" i="2"/>
  <c r="R10" i="40" s="1"/>
  <c r="R52" i="40" s="1"/>
  <c r="J8" i="2"/>
  <c r="J15" i="40" s="1"/>
  <c r="J57" i="40" s="1"/>
  <c r="B3" i="2"/>
  <c r="B10" i="40" s="1"/>
  <c r="B52" i="40" s="1"/>
  <c r="F6" i="2"/>
  <c r="F13" i="40" s="1"/>
  <c r="F55" i="40" s="1"/>
  <c r="Z3" i="2"/>
  <c r="Z10" i="40" s="1"/>
  <c r="Z52" i="40" s="1"/>
  <c r="U5" i="2"/>
  <c r="U12" i="40" s="1"/>
  <c r="U54" i="40" s="1"/>
  <c r="N6" i="2"/>
  <c r="N13" i="40" s="1"/>
  <c r="N55" i="40" s="1"/>
  <c r="F3" i="2"/>
  <c r="F10" i="40" s="1"/>
  <c r="F52" i="40" s="1"/>
  <c r="W6" i="2"/>
  <c r="W13" i="40" s="1"/>
  <c r="W55" i="40" s="1"/>
  <c r="O3" i="2"/>
  <c r="O10" i="40" s="1"/>
  <c r="O52" i="40" s="1"/>
  <c r="I6" i="2"/>
  <c r="I13" i="40" s="1"/>
  <c r="I55" i="40" s="1"/>
  <c r="V2" i="2"/>
  <c r="V9" i="40" s="1"/>
  <c r="V51" i="40" s="1"/>
  <c r="R8" i="2"/>
  <c r="R15" i="40" s="1"/>
  <c r="R57" i="40" s="1"/>
  <c r="AC5" i="2"/>
  <c r="AC12" i="40" s="1"/>
  <c r="AC54" i="40" s="1"/>
  <c r="G3" i="2"/>
  <c r="G10" i="40" s="1"/>
  <c r="G52" i="40" s="1"/>
  <c r="J6" i="2"/>
  <c r="J13" i="40" s="1"/>
  <c r="J55" i="40" s="1"/>
  <c r="Q2" i="2"/>
  <c r="Q9" i="40" s="1"/>
  <c r="Q51" i="40" s="1"/>
  <c r="AE3" i="2"/>
  <c r="AE10" i="40" s="1"/>
  <c r="AE52" i="40" s="1"/>
  <c r="AF15" i="40"/>
  <c r="AF57" i="40" s="1"/>
  <c r="P5" i="2"/>
  <c r="P12" i="40" s="1"/>
  <c r="P54" i="40" s="1"/>
  <c r="AA6" i="2"/>
  <c r="AA13" i="40" s="1"/>
  <c r="AA55" i="40" s="1"/>
  <c r="M5" i="2"/>
  <c r="M12" i="40" s="1"/>
  <c r="M54" i="40" s="1"/>
  <c r="O6" i="2"/>
  <c r="O13" i="40" s="1"/>
  <c r="O55" i="40" s="1"/>
  <c r="AB3" i="2"/>
  <c r="AB10" i="40" s="1"/>
  <c r="AB52" i="40" s="1"/>
  <c r="H2" i="2"/>
  <c r="H9" i="40" s="1"/>
  <c r="H51" i="40" s="1"/>
  <c r="AD3" i="2"/>
  <c r="AD10" i="40" s="1"/>
  <c r="AD52" i="40" s="1"/>
  <c r="Z6" i="2"/>
  <c r="Z13" i="40" s="1"/>
  <c r="Z55" i="40" s="1"/>
  <c r="G6" i="2"/>
  <c r="G13" i="40" s="1"/>
  <c r="G55" i="40" s="1"/>
  <c r="X2" i="2"/>
  <c r="X9" i="40" s="1"/>
  <c r="X51" i="40" s="1"/>
  <c r="J7" i="2"/>
  <c r="J14" i="40" s="1"/>
  <c r="J56" i="40" s="1"/>
  <c r="C2" i="2"/>
  <c r="C9" i="40" s="1"/>
  <c r="C51" i="40" s="1"/>
  <c r="X3" i="2"/>
  <c r="X10" i="40" s="1"/>
  <c r="X52" i="40" s="1"/>
  <c r="N7" i="2"/>
  <c r="N14" i="40" s="1"/>
  <c r="N56" i="40" s="1"/>
  <c r="S7" i="2"/>
  <c r="S14" i="40" s="1"/>
  <c r="S56" i="40" s="1"/>
  <c r="AF14" i="40"/>
  <c r="AF56" i="40" s="1"/>
  <c r="V7" i="2"/>
  <c r="V14" i="40" s="1"/>
  <c r="V56" i="40" s="1"/>
  <c r="R7" i="2"/>
  <c r="R14" i="40" s="1"/>
  <c r="R56" i="40" s="1"/>
  <c r="K2" i="2"/>
  <c r="K9" i="40" s="1"/>
  <c r="K51" i="40" s="1"/>
  <c r="AA7" i="2"/>
  <c r="AA14" i="40" s="1"/>
  <c r="AA56" i="40" s="1"/>
  <c r="M2" i="2"/>
  <c r="M9" i="40" s="1"/>
  <c r="M51" i="40" s="1"/>
  <c r="U8" i="2"/>
  <c r="U15" i="40" s="1"/>
  <c r="U57" i="40" s="1"/>
  <c r="F8" i="2"/>
  <c r="F15" i="40" s="1"/>
  <c r="F57" i="40" s="1"/>
  <c r="G8" i="2"/>
  <c r="G15" i="40" s="1"/>
  <c r="G57" i="40" s="1"/>
  <c r="D6" i="2"/>
  <c r="D13" i="40" s="1"/>
  <c r="D55" i="40" s="1"/>
  <c r="E7" i="2"/>
  <c r="E14" i="40" s="1"/>
  <c r="E56" i="40" s="1"/>
  <c r="AD8" i="2"/>
  <c r="AD15" i="40" s="1"/>
  <c r="AD57" i="40" s="1"/>
  <c r="L6" i="2"/>
  <c r="L13" i="40" s="1"/>
  <c r="L55" i="40" s="1"/>
  <c r="D3" i="2"/>
  <c r="D10" i="40" s="1"/>
  <c r="D52" i="40" s="1"/>
  <c r="G5" i="2"/>
  <c r="G12" i="40" s="1"/>
  <c r="G54" i="40" s="1"/>
  <c r="Y2" i="2"/>
  <c r="Y9" i="40" s="1"/>
  <c r="Y51" i="40" s="1"/>
  <c r="AD6" i="2"/>
  <c r="AD13" i="40" s="1"/>
  <c r="AD55" i="40" s="1"/>
  <c r="P2" i="2"/>
  <c r="P9" i="40" s="1"/>
  <c r="P51" i="40" s="1"/>
  <c r="AA5" i="2"/>
  <c r="AA12" i="40" s="1"/>
  <c r="AA54" i="40" s="1"/>
  <c r="AE8" i="2"/>
  <c r="AE15" i="40" s="1"/>
  <c r="AE57" i="40" s="1"/>
  <c r="J2" i="2"/>
  <c r="J9" i="40" s="1"/>
  <c r="J51" i="40" s="1"/>
  <c r="H3" i="2"/>
  <c r="H10" i="40" s="1"/>
  <c r="H52" i="40" s="1"/>
  <c r="Q3" i="2"/>
  <c r="Q10" i="40" s="1"/>
  <c r="Q52" i="40" s="1"/>
  <c r="Y8" i="2"/>
  <c r="Y15" i="40" s="1"/>
  <c r="Y57" i="40" s="1"/>
  <c r="B6" i="2"/>
  <c r="B13" i="40" s="1"/>
  <c r="B55" i="40" s="1"/>
  <c r="AF5" i="2"/>
  <c r="AF12" i="40" s="1"/>
  <c r="AF54" i="40" s="1"/>
  <c r="F2" i="2"/>
  <c r="F9" i="40" s="1"/>
  <c r="F51" i="40" s="1"/>
  <c r="AD7" i="2"/>
  <c r="AD14" i="40" s="1"/>
  <c r="AD56" i="40" s="1"/>
  <c r="K6" i="2"/>
  <c r="K13" i="40" s="1"/>
  <c r="K55" i="40" s="1"/>
  <c r="O7" i="2"/>
  <c r="O14" i="40" s="1"/>
  <c r="O56" i="40" s="1"/>
  <c r="W2" i="2"/>
  <c r="W9" i="40" s="1"/>
  <c r="W51" i="40" s="1"/>
  <c r="B2" i="2"/>
  <c r="B9" i="40" s="1"/>
  <c r="B51" i="40" s="1"/>
  <c r="AF2" i="2"/>
  <c r="AF9" i="40" s="1"/>
  <c r="AF51" i="40" s="1"/>
  <c r="I2" i="2"/>
  <c r="I9" i="40" s="1"/>
  <c r="I51" i="40" s="1"/>
  <c r="P3" i="2"/>
  <c r="P10" i="40" s="1"/>
  <c r="P52" i="40" s="1"/>
  <c r="E2" i="2"/>
  <c r="E9" i="40" s="1"/>
  <c r="E51" i="40" s="1"/>
  <c r="X6" i="2"/>
  <c r="X13" i="40" s="1"/>
  <c r="X55" i="40" s="1"/>
  <c r="Y3" i="2"/>
  <c r="Y10" i="40" s="1"/>
  <c r="Y52" i="40" s="1"/>
  <c r="B8" i="2"/>
  <c r="B15" i="40" s="1"/>
  <c r="B57" i="40" s="1"/>
  <c r="N2" i="2"/>
  <c r="N9" i="40" s="1"/>
  <c r="N51" i="40" s="1"/>
  <c r="S6" i="2"/>
  <c r="S13" i="40" s="1"/>
  <c r="S55" i="40" s="1"/>
  <c r="W7" i="2"/>
  <c r="W14" i="40" s="1"/>
  <c r="W56" i="40" s="1"/>
  <c r="AE2" i="2"/>
  <c r="AE9" i="40" s="1"/>
  <c r="AE51" i="40" s="1"/>
  <c r="U2" i="2"/>
  <c r="U9" i="40" s="1"/>
  <c r="U51" i="40" s="1"/>
  <c r="M7" i="2"/>
  <c r="M14" i="40" s="1"/>
  <c r="M56" i="40" s="1"/>
  <c r="H8" i="2"/>
  <c r="H15" i="40" s="1"/>
  <c r="H57" i="40" s="1"/>
  <c r="AD2" i="2"/>
  <c r="AD9" i="40" s="1"/>
  <c r="AD51" i="40" s="1"/>
  <c r="L3" i="2"/>
  <c r="L10" i="40" s="1"/>
  <c r="L52" i="40" s="1"/>
  <c r="P7" i="2"/>
  <c r="P14" i="40" s="1"/>
  <c r="P56" i="40" s="1"/>
  <c r="T8" i="2"/>
  <c r="T15" i="40" s="1"/>
  <c r="T57" i="40" s="1"/>
  <c r="C3" i="2"/>
  <c r="C10" i="40" s="1"/>
  <c r="C52" i="40" s="1"/>
  <c r="C8" i="2"/>
  <c r="C15" i="40" s="1"/>
  <c r="C57" i="40" s="1"/>
  <c r="AE7" i="2"/>
  <c r="AE14" i="40" s="1"/>
  <c r="AE56" i="40" s="1"/>
  <c r="R5" i="2"/>
  <c r="R12" i="40" s="1"/>
  <c r="R54" i="40" s="1"/>
  <c r="AB7" i="2"/>
  <c r="AB14" i="40" s="1"/>
  <c r="AB56" i="40" s="1"/>
  <c r="S2" i="2"/>
  <c r="S9" i="40" s="1"/>
  <c r="S51" i="40" s="1"/>
  <c r="Y6" i="2"/>
  <c r="Y13" i="40" s="1"/>
  <c r="Y55" i="40" s="1"/>
  <c r="AC2" i="2"/>
  <c r="AC9" i="40" s="1"/>
  <c r="AC51" i="40" s="1"/>
  <c r="R2" i="2"/>
  <c r="R9" i="40" s="1"/>
  <c r="R51" i="40" s="1"/>
  <c r="U7" i="2"/>
  <c r="U14" i="40" s="1"/>
  <c r="U56" i="40" s="1"/>
  <c r="L2" i="2"/>
  <c r="L9" i="40" s="1"/>
  <c r="L51" i="40" s="1"/>
  <c r="T3" i="2"/>
  <c r="T10" i="40" s="1"/>
  <c r="T52" i="40" s="1"/>
  <c r="X7" i="2"/>
  <c r="X14" i="40" s="1"/>
  <c r="X56" i="40" s="1"/>
  <c r="F5" i="2"/>
  <c r="F12" i="40" s="1"/>
  <c r="F54" i="40" s="1"/>
  <c r="R6" i="2"/>
  <c r="R13" i="40" s="1"/>
  <c r="R55" i="40" s="1"/>
  <c r="K3" i="2"/>
  <c r="K10" i="40" s="1"/>
  <c r="K52" i="40" s="1"/>
  <c r="K8" i="2"/>
  <c r="K15" i="40" s="1"/>
  <c r="K57" i="40" s="1"/>
  <c r="C5" i="2"/>
  <c r="C12" i="40" s="1"/>
  <c r="C54" i="40" s="1"/>
  <c r="H6" i="2"/>
  <c r="H13" i="40" s="1"/>
  <c r="H55" i="40" s="1"/>
  <c r="AA2" i="2"/>
  <c r="AA9" i="40" s="1"/>
  <c r="AA51" i="40" s="1"/>
  <c r="Z2" i="2"/>
  <c r="Z9" i="40" s="1"/>
  <c r="Z51" i="40" s="1"/>
  <c r="AB2" i="2"/>
  <c r="AB9" i="40" s="1"/>
  <c r="AB51" i="40" s="1"/>
  <c r="AC7" i="2"/>
  <c r="AC14" i="40" s="1"/>
  <c r="AC56" i="40" s="1"/>
  <c r="AF6" i="2"/>
  <c r="AF13" i="40" s="1"/>
  <c r="AF55" i="40" s="1"/>
  <c r="H5" i="2"/>
  <c r="H12" i="40" s="1"/>
  <c r="H54" i="40" s="1"/>
  <c r="T6" i="2"/>
  <c r="T13" i="40" s="1"/>
  <c r="T55" i="40" s="1"/>
  <c r="N5" i="2"/>
  <c r="N12" i="40" s="1"/>
  <c r="N54" i="40" s="1"/>
  <c r="S3" i="2"/>
  <c r="S10" i="40" s="1"/>
  <c r="S52" i="40" s="1"/>
  <c r="S8" i="2"/>
  <c r="S15" i="40" s="1"/>
  <c r="S57" i="40" s="1"/>
  <c r="Z5" i="2"/>
  <c r="Z12" i="40" s="1"/>
  <c r="Z54" i="40" s="1"/>
  <c r="K5" i="2"/>
  <c r="K12" i="40" s="1"/>
  <c r="K54" i="40" s="1"/>
  <c r="P6" i="2"/>
  <c r="P13" i="40" s="1"/>
  <c r="P55" i="40" s="1"/>
  <c r="I8" i="2"/>
  <c r="I15" i="40" s="1"/>
  <c r="I57" i="40" s="1"/>
  <c r="V5" i="2"/>
  <c r="V12" i="40" s="1"/>
  <c r="V54" i="40" s="1"/>
  <c r="AB8" i="2"/>
  <c r="AB15" i="40" s="1"/>
  <c r="AB57" i="40" s="1"/>
  <c r="AA3" i="2"/>
  <c r="AA10" i="40" s="1"/>
  <c r="AA52" i="40" s="1"/>
  <c r="AA8" i="2"/>
  <c r="AA15" i="40" s="1"/>
  <c r="AA57" i="40" s="1"/>
  <c r="G2" i="2"/>
  <c r="G9" i="40" s="1"/>
  <c r="G51" i="40" s="1"/>
  <c r="S5" i="2"/>
  <c r="S12" i="40" s="1"/>
  <c r="S54" i="40" s="1"/>
  <c r="AE6" i="2"/>
  <c r="AE13" i="40" s="1"/>
  <c r="AE55" i="40" s="1"/>
  <c r="D2" i="2"/>
  <c r="D9" i="40" s="1"/>
  <c r="D51" i="40" s="1"/>
  <c r="I3" i="2"/>
  <c r="I10" i="40" s="1"/>
  <c r="I52" i="40" s="1"/>
  <c r="Q8" i="2"/>
  <c r="Q15" i="40" s="1"/>
  <c r="Q57" i="40" s="1"/>
  <c r="T2" i="2"/>
  <c r="T9" i="40" s="1"/>
  <c r="T51" i="40" s="1"/>
  <c r="AF3" i="2"/>
  <c r="AF10" i="40" s="1"/>
  <c r="AF52" i="40" s="1"/>
  <c r="X5" i="2"/>
  <c r="X12" i="40" s="1"/>
  <c r="X54" i="40" s="1"/>
  <c r="AD5" i="2"/>
  <c r="AD12" i="40" s="1"/>
  <c r="AD54" i="40" s="1"/>
  <c r="B7" i="2"/>
  <c r="B14" i="40" s="1"/>
  <c r="B56" i="40" s="1"/>
  <c r="E5" i="2"/>
  <c r="E12" i="40" s="1"/>
  <c r="E54" i="40" s="1"/>
  <c r="C6" i="2"/>
  <c r="C13" i="40" s="1"/>
  <c r="C55" i="40" s="1"/>
  <c r="G7" i="2"/>
  <c r="G14" i="40" s="1"/>
  <c r="G56" i="40" s="1"/>
  <c r="O2" i="2"/>
  <c r="O9" i="40" s="1"/>
  <c r="O51" i="40" s="1"/>
  <c r="B5" i="2"/>
  <c r="B12" i="40" s="1"/>
  <c r="B54" i="40" s="1"/>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Q59" i="40" l="1"/>
  <c r="AF59" i="40"/>
  <c r="C59" i="40"/>
  <c r="Z59" i="40"/>
  <c r="X59" i="40"/>
  <c r="V59" i="40"/>
  <c r="K59" i="40"/>
  <c r="E59" i="40"/>
  <c r="F59" i="40" s="1"/>
  <c r="D59" i="40"/>
  <c r="J59" i="40"/>
  <c r="L59" i="40"/>
  <c r="AD59" i="40"/>
  <c r="O59" i="40"/>
  <c r="R59" i="40"/>
  <c r="M59" i="40"/>
  <c r="W59" i="40"/>
  <c r="I59" i="40"/>
  <c r="P59" i="40"/>
  <c r="Y59" i="40"/>
  <c r="AE59" i="40"/>
  <c r="AC59" i="40"/>
  <c r="AA59" i="40"/>
  <c r="F53" i="40"/>
  <c r="F61" i="40" s="1"/>
  <c r="H53" i="40"/>
  <c r="H61" i="40" s="1"/>
  <c r="G53" i="40"/>
  <c r="G61" i="40" s="1"/>
  <c r="G4" i="2" s="1"/>
  <c r="U59" i="40"/>
  <c r="S59" i="40"/>
  <c r="N59" i="40"/>
  <c r="T59" i="40"/>
  <c r="B59" i="40"/>
  <c r="AB59" i="40"/>
  <c r="E64" i="18"/>
  <c r="E63" i="18"/>
  <c r="B44" i="18"/>
  <c r="B61" i="40" l="1"/>
  <c r="B4" i="2" s="1"/>
  <c r="C61" i="40"/>
  <c r="C4" i="2" s="1"/>
  <c r="E61" i="40"/>
  <c r="E4" i="2" s="1"/>
  <c r="D61" i="40"/>
  <c r="D4" i="2" s="1"/>
  <c r="F4" i="2"/>
  <c r="J61" i="40"/>
  <c r="J4" i="2" s="1"/>
  <c r="X61" i="40"/>
  <c r="X4" i="2" s="1"/>
  <c r="N61" i="40"/>
  <c r="N4" i="2" s="1"/>
  <c r="P61" i="40"/>
  <c r="P4" i="2" s="1"/>
  <c r="T61" i="40"/>
  <c r="T4" i="2" s="1"/>
  <c r="W61" i="40"/>
  <c r="W4" i="2" s="1"/>
  <c r="K61" i="40"/>
  <c r="K4" i="2" s="1"/>
  <c r="Y61" i="40"/>
  <c r="Y4" i="2" s="1"/>
  <c r="H4" i="2"/>
  <c r="AA61" i="40"/>
  <c r="AA4" i="2" s="1"/>
  <c r="AB61" i="40"/>
  <c r="AB4" i="2" s="1"/>
  <c r="AC61" i="40"/>
  <c r="AC4" i="2" s="1"/>
  <c r="AD61" i="40"/>
  <c r="AD4" i="2" s="1"/>
  <c r="Q61" i="40"/>
  <c r="Q4" i="2" s="1"/>
  <c r="AE61" i="40"/>
  <c r="AE4" i="2" s="1"/>
  <c r="AF61" i="40"/>
  <c r="AF4" i="2" s="1"/>
  <c r="S61" i="40"/>
  <c r="S4" i="2" s="1"/>
  <c r="I61" i="40"/>
  <c r="I4" i="2" s="1"/>
  <c r="U61" i="40"/>
  <c r="U4" i="2" s="1"/>
  <c r="L61" i="40"/>
  <c r="L4" i="2" s="1"/>
  <c r="Z61" i="40"/>
  <c r="Z4" i="2" s="1"/>
  <c r="M61" i="40"/>
  <c r="M4" i="2" s="1"/>
  <c r="O61" i="40"/>
  <c r="O4" i="2" s="1"/>
  <c r="V61" i="40"/>
  <c r="V4" i="2" s="1"/>
  <c r="R61" i="40"/>
  <c r="R4" i="2" s="1"/>
  <c r="G59" i="40"/>
  <c r="H59" i="40"/>
  <c r="C2" i="18"/>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F79" i="18" s="1"/>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<sst xmlns="http://schemas.openxmlformats.org/spreadsheetml/2006/main" count="6819" uniqueCount="3420">
  <si>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</si>
  <si>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</si>
  <si>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</si>
  <si>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</si>
  <si>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</si>
  <si>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</si>
  <si>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</si>
  <si>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</si>
  <si>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</si>
  <si>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</si>
  <si>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</si>
  <si>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</si>
  <si>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</si>
  <si>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</si>
  <si>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</si>
  <si>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</si>
  <si>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</si>
  <si>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</si>
  <si>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</si>
  <si>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</si>
  <si>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</si>
  <si>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</si>
  <si>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</si>
  <si>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</si>
  <si>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</si>
  <si>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</si>
  <si>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</si>
  <si>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</si>
  <si>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</si>
  <si>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</si>
  <si>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</si>
  <si>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</si>
  <si>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</si>
  <si>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</si>
  <si>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</si>
  <si>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</si>
  <si>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</si>
  <si>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</si>
  <si>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</si>
  <si>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</si>
  <si>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</si>
  <si>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</si>
  <si>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</si>
  <si>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</si>
  <si>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</si>
  <si>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</si>
  <si>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</si>
  <si>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</si>
  <si>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</si>
  <si>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</si>
  <si>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</si>
  <si>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</si>
  <si>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</si>
  <si>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</si>
  <si>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</si>
  <si>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</si>
  <si>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</si>
  <si>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</si>
  <si>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</si>
  <si>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</si>
  <si>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</si>
  <si>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</si>
  <si>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</si>
  <si>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</si>
  <si>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</si>
  <si>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</si>
  <si>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</si>
  <si>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</si>
  <si>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</si>
  <si>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</si>
  <si>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</si>
  <si>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</si>
  <si>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</si>
  <si>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</si>
  <si>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</si>
  <si>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</si>
  <si>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</si>
  <si>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</si>
  <si>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</si>
  <si>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</si>
  <si>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</si>
  <si>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</si>
  <si>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</si>
  <si>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</si>
  <si>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</si>
  <si>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</si>
  <si>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</si>
  <si>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</si>
  <si>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</si>
  <si>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</si>
  <si>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</si>
  <si>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</si>
  <si>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</si>
  <si>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</si>
  <si>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</si>
  <si>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</si>
  <si>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</si>
  <si>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</si>
  <si>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</si>
  <si>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</si>
  <si>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</si>
  <si>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</si>
  <si>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</si>
  <si>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</si>
  <si>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</si>
  <si>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</si>
  <si>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</si>
  <si>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</si>
  <si>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</si>
  <si>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</si>
  <si>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</si>
  <si>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</si>
  <si>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</si>
  <si>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</si>
  <si>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</si>
  <si>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</si>
  <si>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</si>
  <si>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</si>
  <si>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</si>
  <si>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</si>
  <si>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</si>
  <si>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</si>
  <si>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</si>
  <si>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</si>
  <si>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</si>
  <si>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</si>
  <si>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</si>
  <si>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</si>
  <si>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</si>
  <si>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</si>
  <si>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</si>
  <si>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</si>
  <si>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</si>
  <si>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</si>
  <si>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</si>
  <si>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</si>
  <si>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</si>
  <si>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</si>
  <si>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</si>
  <si>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</si>
  <si>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</si>
  <si>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</si>
  <si>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</si>
  <si>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</si>
  <si>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</si>
  <si>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</si>
  <si>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</si>
  <si>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</si>
  <si>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</si>
  <si>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</si>
  <si>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</si>
  <si>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</si>
  <si>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</si>
  <si>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</si>
  <si>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</si>
  <si>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</si>
  <si>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</si>
  <si>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</si>
  <si>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</si>
  <si>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</si>
  <si>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</si>
  <si>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</si>
  <si>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</si>
  <si>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</si>
  <si>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</si>
  <si>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</si>
  <si>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</si>
  <si>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</si>
  <si>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</si>
  <si>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</si>
  <si>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</si>
  <si>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</si>
  <si>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</si>
  <si>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</si>
  <si>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</si>
  <si>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</si>
  <si>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</si>
  <si>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</si>
  <si>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</si>
  <si>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</si>
  <si>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</si>
  <si>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</si>
  <si>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</si>
  <si>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</si>
  <si>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</si>
  <si>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</si>
  <si>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</si>
  <si>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</si>
  <si>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</si>
  <si>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</si>
  <si>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</si>
  <si>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</si>
  <si>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</si>
  <si>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</si>
  <si>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</si>
  <si>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</si>
  <si>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</si>
  <si>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</si>
  <si>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</si>
  <si>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</si>
  <si>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</si>
  <si>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</si>
  <si>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</si>
  <si>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</si>
  <si>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</si>
  <si>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</si>
  <si>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</si>
  <si>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</si>
  <si>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</si>
  <si>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</si>
  <si>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</si>
  <si>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</si>
  <si>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</si>
  <si>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</si>
  <si>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</si>
  <si>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</si>
  <si>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</si>
  <si>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</si>
  <si>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</si>
  <si>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</si>
  <si>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</si>
  <si>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</si>
  <si>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</si>
  <si>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</si>
  <si>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</si>
  <si>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</si>
  <si>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</si>
  <si>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</si>
  <si>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</si>
  <si>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</si>
  <si>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</si>
  <si>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</si>
  <si>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</si>
  <si>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</si>
  <si>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</si>
  <si>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</si>
  <si>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</si>
  <si>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</si>
  <si>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</si>
  <si>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</si>
  <si>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</si>
  <si>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</si>
  <si>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</si>
  <si>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</si>
  <si>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</si>
  <si>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</si>
  <si>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</si>
  <si>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</si>
  <si>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</si>
  <si>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</si>
  <si>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</si>
  <si>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</si>
  <si>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</si>
  <si>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</si>
  <si>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</si>
  <si>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</si>
  <si>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</si>
  <si>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</si>
  <si>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</si>
  <si>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</si>
  <si>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</si>
  <si>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</si>
  <si>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</si>
  <si>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</si>
  <si>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</si>
  <si>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</si>
  <si>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</si>
  <si>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</si>
  <si>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</si>
  <si>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</si>
  <si>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</si>
  <si>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</si>
  <si>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</si>
  <si>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</si>
  <si>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</si>
  <si>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</si>
  <si>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</si>
  <si>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</si>
  <si>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</si>
  <si>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</si>
  <si>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</si>
  <si>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</si>
  <si>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</si>
  <si>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</si>
  <si>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</si>
  <si>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</si>
  <si>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</si>
  <si>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</si>
  <si>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</si>
  <si>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</si>
  <si>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</si>
  <si>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</si>
  <si>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</si>
  <si>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</si>
  <si>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</si>
  <si>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</si>
  <si>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</si>
  <si>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</si>
  <si>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</si>
  <si>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</si>
  <si>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</si>
  <si>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</si>
  <si>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</si>
  <si>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</si>
  <si>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</si>
  <si>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</si>
  <si>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</si>
  <si>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</si>
  <si>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</si>
  <si>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</si>
  <si>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</si>
  <si>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</si>
  <si>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</si>
  <si>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</si>
  <si>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</si>
  <si>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</si>
  <si>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</si>
  <si>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</si>
  <si>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</si>
  <si>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</si>
  <si>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</si>
  <si>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</si>
  <si>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</si>
  <si>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</si>
  <si>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</si>
  <si>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</si>
  <si>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</si>
  <si>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</si>
  <si>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</si>
  <si>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</si>
  <si>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</si>
  <si>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</si>
  <si>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</si>
  <si>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</si>
  <si>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</si>
  <si>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</si>
  <si>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</si>
  <si>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</si>
  <si>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</si>
  <si>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</si>
  <si>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</si>
  <si>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</si>
  <si>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</si>
  <si>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</si>
  <si>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</si>
  <si>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</si>
  <si>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</si>
  <si>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</si>
  <si>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</si>
  <si>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</si>
  <si>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</si>
  <si>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</si>
  <si>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</si>
  <si>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</si>
  <si>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</si>
  <si>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</si>
  <si>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</si>
  <si>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</si>
  <si>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</si>
  <si>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</si>
  <si>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</si>
  <si>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</si>
  <si>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</si>
  <si>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</si>
  <si>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</si>
  <si>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</si>
  <si>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</si>
  <si>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</si>
  <si>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</si>
  <si>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</si>
  <si>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</si>
  <si>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</si>
  <si>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</si>
  <si>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</si>
  <si>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</si>
  <si>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</si>
  <si>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</si>
  <si>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</si>
  <si>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</si>
  <si>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</si>
  <si>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</si>
  <si>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</si>
  <si>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</si>
  <si>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</si>
  <si>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</si>
  <si>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</si>
  <si>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</si>
  <si>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</si>
  <si>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</si>
  <si>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</si>
  <si>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</si>
  <si>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</si>
  <si>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</si>
  <si>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</si>
  <si>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</si>
  <si>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</si>
  <si>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</si>
  <si>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</si>
  <si>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</si>
  <si>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</si>
  <si>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</si>
  <si>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</si>
  <si>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</si>
  <si>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</si>
  <si>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</si>
  <si>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</si>
  <si>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</si>
  <si>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</si>
  <si>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</si>
  <si>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</si>
  <si>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</si>
  <si>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</si>
  <si>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</si>
  <si>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</si>
  <si>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</si>
  <si>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</si>
  <si>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</si>
  <si>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</si>
  <si>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</si>
  <si>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</si>
  <si>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</si>
  <si>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</si>
  <si>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</si>
  <si>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</si>
  <si>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</si>
  <si>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</si>
  <si>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</si>
  <si>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</si>
  <si>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</si>
  <si>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</si>
  <si>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</si>
  <si>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</si>
  <si>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</si>
  <si>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</si>
  <si>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</si>
  <si>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</si>
  <si>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</si>
  <si>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</si>
  <si>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</si>
  <si>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</si>
  <si>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</si>
  <si>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</si>
  <si>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</si>
  <si>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</si>
  <si>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</si>
  <si>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</si>
  <si>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</si>
  <si>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</si>
  <si>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</si>
  <si>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</si>
  <si>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</si>
  <si>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</si>
  <si>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</si>
  <si>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</si>
  <si>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</si>
  <si>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</si>
  <si>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</si>
  <si>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</si>
  <si>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</si>
  <si>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</si>
  <si>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</si>
  <si>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</si>
  <si>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</si>
  <si>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</si>
  <si>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</si>
  <si>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</si>
  <si>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</si>
  <si>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</si>
  <si>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</si>
  <si>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</si>
  <si>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</si>
  <si>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</si>
  <si>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</si>
  <si>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</si>
  <si>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</si>
  <si>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</si>
  <si>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</si>
  <si>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</si>
  <si>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</si>
  <si>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</si>
  <si>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</si>
  <si>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</si>
  <si>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</si>
  <si>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</si>
  <si>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</si>
  <si>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</si>
  <si>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</si>
  <si>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</si>
  <si>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</si>
  <si>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</si>
  <si>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</si>
  <si>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</si>
  <si>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</si>
  <si>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</si>
  <si>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</si>
  <si>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</si>
  <si>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</si>
  <si>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</si>
  <si>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</si>
  <si>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</si>
  <si>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</si>
  <si>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</si>
  <si>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</si>
  <si>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</si>
  <si>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</si>
  <si>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</si>
  <si>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</si>
  <si>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</si>
  <si>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</si>
  <si>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</si>
  <si>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</si>
  <si>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</si>
  <si>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</si>
  <si>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</si>
  <si>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</si>
  <si>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</si>
  <si>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</si>
  <si>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</si>
  <si>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</si>
  <si>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</si>
  <si>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</si>
  <si>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</si>
  <si>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</si>
  <si>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</si>
  <si>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</si>
  <si>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</si>
  <si>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</si>
  <si>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</si>
  <si>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</si>
  <si>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</si>
  <si>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</si>
  <si>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</si>
  <si>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</si>
  <si>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</si>
  <si>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</si>
  <si>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</si>
  <si>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</si>
  <si>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</si>
  <si>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</si>
  <si>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</si>
  <si>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</si>
  <si>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</si>
  <si>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</si>
  <si>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</si>
  <si>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</si>
  <si>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</si>
  <si>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</si>
  <si>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</si>
  <si>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</si>
  <si>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</si>
  <si>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</si>
  <si>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</si>
  <si>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</si>
  <si>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</si>
  <si>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</si>
  <si>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</si>
  <si>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</si>
  <si>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</si>
  <si>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</si>
  <si>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</si>
  <si>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</si>
  <si>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</si>
  <si>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</si>
  <si>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</si>
  <si>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</si>
  <si>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</si>
  <si>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</si>
  <si>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</si>
  <si>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</si>
  <si>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</si>
  <si>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</si>
  <si>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</si>
  <si>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</si>
  <si>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</si>
  <si>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</si>
  <si>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</si>
  <si>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</si>
  <si>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</si>
  <si>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</si>
  <si>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</si>
  <si>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</si>
  <si>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</si>
  <si>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</si>
  <si>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</si>
  <si>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</si>
  <si>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</si>
  <si>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</si>
  <si>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</si>
  <si>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</si>
  <si>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</si>
  <si>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</si>
  <si>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</si>
  <si>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</si>
  <si>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</si>
  <si>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</si>
  <si>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</si>
  <si>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</si>
  <si>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</si>
  <si>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</si>
  <si>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</si>
  <si>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</si>
  <si>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</si>
  <si>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</si>
  <si>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</si>
  <si>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</si>
  <si>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</si>
  <si>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</si>
  <si>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</si>
  <si>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</si>
  <si>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</si>
  <si>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</si>
  <si>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</si>
  <si>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</si>
  <si>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</si>
  <si>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</si>
  <si>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</si>
  <si>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</si>
  <si>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</si>
  <si>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</si>
  <si>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</si>
  <si>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</si>
  <si>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</si>
  <si>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</si>
  <si>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</si>
  <si>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</si>
  <si>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</si>
  <si>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</si>
  <si>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</si>
  <si>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</si>
  <si>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</si>
  <si>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</si>
  <si>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</si>
  <si>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</si>
  <si>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</si>
  <si>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</si>
  <si>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</si>
  <si>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</si>
  <si>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</si>
  <si>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</si>
  <si>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</si>
  <si>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</si>
  <si>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</si>
  <si>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</si>
  <si>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</si>
  <si>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</si>
  <si>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</si>
  <si>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</si>
  <si>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</si>
  <si>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</si>
  <si>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</si>
  <si>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</si>
  <si>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</si>
  <si>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</si>
  <si>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</si>
  <si>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</si>
  <si>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</si>
  <si>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</si>
  <si>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</si>
  <si>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</si>
  <si>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</si>
  <si>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</si>
  <si>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</si>
  <si>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</si>
  <si>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</si>
  <si>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</si>
  <si>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</si>
  <si>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</si>
  <si>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</si>
  <si>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</si>
  <si>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</si>
  <si>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</si>
  <si>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</si>
  <si>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</si>
  <si>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</si>
  <si>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</si>
  <si>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</si>
  <si>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</si>
  <si>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</si>
  <si>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</si>
  <si>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</si>
  <si>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</si>
  <si>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</si>
  <si>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</si>
  <si>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</si>
  <si>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</si>
  <si>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</si>
  <si>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</si>
  <si>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</si>
  <si>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</si>
  <si>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</si>
  <si>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</si>
  <si>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</si>
  <si>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</si>
  <si>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</si>
  <si>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</si>
  <si>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</si>
  <si>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</si>
  <si>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</si>
  <si>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</si>
  <si>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</si>
  <si>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</si>
  <si>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</si>
  <si>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</si>
  <si>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</si>
  <si>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</si>
  <si>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</si>
  <si>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</si>
  <si>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</si>
  <si>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</si>
  <si>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</si>
  <si>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</si>
  <si>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</si>
  <si>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</si>
  <si>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</si>
  <si>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</si>
  <si>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</si>
  <si>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</si>
  <si>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</si>
  <si>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</si>
  <si>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</si>
  <si>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</si>
  <si>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</si>
  <si>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</si>
  <si>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</si>
  <si>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</si>
  <si>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</si>
  <si>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</si>
  <si>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</si>
  <si>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</si>
  <si>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</si>
  <si>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</si>
  <si>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</si>
  <si>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</si>
  <si>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</si>
  <si>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</si>
  <si>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</si>
  <si>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</si>
  <si>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</si>
  <si>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</si>
  <si>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</si>
  <si>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</si>
  <si>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</si>
  <si>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</si>
  <si>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</si>
  <si>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</si>
  <si>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</si>
  <si>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</si>
  <si>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</si>
  <si>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</si>
  <si>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</si>
  <si>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</si>
  <si>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</si>
  <si>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</si>
  <si>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</si>
  <si>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</si>
  <si>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</si>
  <si>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</si>
  <si>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</si>
  <si>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</si>
  <si>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</si>
  <si>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</si>
  <si>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</si>
  <si>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</si>
  <si>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</si>
  <si>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</si>
  <si>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</si>
  <si>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</si>
  <si>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</si>
  <si>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</si>
  <si>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</si>
  <si>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</si>
  <si>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</si>
  <si>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</si>
  <si>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</si>
  <si>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</si>
  <si>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</si>
  <si>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</si>
  <si>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</si>
  <si>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</si>
  <si>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</si>
  <si>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</si>
  <si>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</si>
  <si>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</si>
  <si>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</si>
  <si>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</si>
  <si>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</si>
  <si>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</si>
  <si>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</si>
  <si>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</si>
  <si>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</si>
  <si>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</si>
  <si>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</si>
  <si>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</si>
  <si>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</si>
  <si>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</si>
  <si>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</si>
  <si>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</si>
  <si>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</si>
  <si>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</si>
  <si>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</si>
  <si>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</si>
  <si>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</si>
  <si>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</si>
  <si>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</si>
  <si>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</si>
  <si>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</si>
  <si>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</si>
  <si>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</si>
  <si>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</si>
  <si>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</si>
  <si>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</si>
  <si>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</si>
  <si>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</si>
  <si>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</si>
  <si>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</si>
  <si>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</si>
  <si>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</si>
  <si>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</si>
  <si>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</si>
  <si>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</si>
  <si>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</si>
  <si>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</si>
  <si>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</si>
  <si>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</si>
  <si>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</si>
  <si>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</si>
  <si>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</si>
  <si>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</si>
  <si>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</si>
  <si>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</si>
  <si>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</si>
  <si>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</si>
  <si>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</si>
  <si>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</si>
  <si>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</si>
  <si>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</si>
  <si>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</si>
  <si>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</si>
  <si>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</si>
  <si>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</si>
  <si>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</si>
  <si>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</si>
  <si>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</si>
  <si>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</si>
  <si>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</si>
  <si>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</si>
  <si>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</si>
  <si>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</si>
  <si>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</si>
  <si>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</si>
  <si>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</si>
  <si>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</si>
  <si>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</si>
  <si>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</si>
  <si>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</si>
  <si>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</si>
  <si>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</si>
  <si>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</si>
  <si>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</si>
  <si>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</si>
  <si>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</si>
  <si>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</si>
  <si>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</si>
  <si>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</si>
  <si>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</si>
  <si>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</si>
  <si>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</si>
  <si>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</si>
  <si>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</si>
  <si>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</si>
  <si>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</si>
  <si>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</si>
  <si>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</si>
  <si>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</si>
  <si>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</si>
  <si>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</si>
  <si>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</si>
  <si>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</si>
  <si>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</si>
  <si>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</si>
  <si>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</si>
  <si>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</si>
  <si>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</si>
  <si>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</si>
  <si>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</si>
  <si>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</si>
  <si>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</si>
  <si>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</si>
  <si>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</si>
  <si>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</si>
  <si>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</si>
  <si>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</si>
  <si>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</si>
  <si>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</si>
  <si>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</si>
  <si>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</si>
  <si>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</si>
  <si>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</si>
  <si>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</si>
  <si>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</si>
  <si>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</si>
  <si>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</si>
  <si>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</si>
  <si>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</si>
  <si>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</si>
  <si>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</si>
  <si>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</si>
  <si>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</si>
  <si>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</si>
  <si>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</si>
  <si>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</si>
  <si>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</si>
  <si>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</si>
  <si>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</si>
  <si>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</si>
  <si>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</si>
  <si>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</si>
  <si>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</si>
  <si>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</si>
  <si>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</si>
  <si>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</si>
  <si>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</si>
  <si>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</si>
  <si>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</si>
  <si>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</si>
  <si>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</si>
  <si>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</si>
  <si>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</si>
  <si>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</si>
  <si>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</si>
  <si>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</si>
  <si>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</si>
  <si>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</si>
  <si>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</si>
  <si>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</si>
  <si>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</si>
  <si>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</si>
  <si>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</si>
  <si>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</si>
  <si>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</si>
  <si>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</si>
  <si>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</si>
  <si>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</si>
  <si>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</si>
  <si>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</si>
  <si>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</si>
  <si>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</si>
  <si>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</si>
  <si>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</si>
  <si>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</si>
  <si>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</si>
  <si>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</si>
  <si>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</si>
  <si>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</si>
  <si>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</si>
  <si>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</si>
  <si>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</si>
  <si>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</si>
  <si>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</si>
  <si>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</si>
  <si>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</si>
  <si>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</si>
  <si>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</si>
  <si>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</si>
  <si>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</si>
  <si>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</si>
  <si>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</si>
  <si>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</si>
  <si>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</si>
  <si>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</si>
  <si>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</si>
  <si>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</si>
  <si>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</si>
  <si>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</si>
  <si>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</si>
  <si>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</si>
  <si>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</si>
  <si>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</si>
  <si>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</si>
  <si>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</si>
  <si>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</si>
  <si>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</si>
  <si>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</si>
  <si>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</si>
  <si>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</si>
  <si>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</si>
  <si>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</si>
  <si>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</si>
  <si>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</si>
  <si>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</si>
  <si>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</si>
  <si>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</si>
  <si>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</si>
  <si>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</si>
  <si>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</si>
  <si>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</si>
  <si>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</si>
  <si>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</si>
  <si>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</si>
  <si>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</si>
  <si>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</si>
  <si>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</si>
  <si>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</si>
  <si>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</si>
  <si>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</si>
  <si>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</si>
  <si>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</si>
  <si>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</si>
  <si>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</si>
  <si>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</si>
  <si>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</si>
  <si>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</si>
  <si>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</si>
  <si>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</si>
  <si>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</si>
  <si>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</si>
  <si>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</si>
  <si>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</si>
  <si>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</si>
  <si>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</si>
  <si>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</si>
  <si>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</si>
  <si>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</si>
  <si>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</si>
  <si>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</si>
  <si>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</si>
  <si>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</si>
  <si>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</si>
  <si>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</si>
  <si>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</si>
  <si>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</si>
  <si>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</si>
  <si>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</si>
  <si>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</si>
  <si>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</si>
  <si>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</si>
  <si>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</si>
  <si>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</si>
  <si>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</si>
  <si>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</si>
  <si>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</si>
  <si>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</si>
  <si>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</si>
  <si>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</si>
  <si>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</si>
  <si>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</si>
  <si>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</si>
  <si>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</si>
  <si>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</si>
  <si>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</si>
  <si>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</si>
  <si>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</si>
  <si>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</si>
  <si>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</si>
  <si>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</si>
  <si>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</si>
  <si>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</si>
  <si>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</si>
  <si>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</si>
  <si>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</si>
  <si>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</si>
  <si>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</si>
  <si>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</si>
  <si>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</si>
  <si>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</si>
  <si>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</si>
  <si>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</si>
  <si>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</si>
  <si>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</si>
  <si>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</si>
  <si>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</si>
  <si>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</si>
  <si>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</si>
  <si>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</si>
  <si>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</si>
  <si>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</si>
  <si>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</si>
  <si>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</si>
  <si>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</si>
  <si>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</si>
  <si>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</si>
  <si>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</si>
  <si>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</si>
  <si>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</si>
  <si>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</si>
  <si>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</si>
  <si>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</si>
  <si>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</si>
  <si>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</si>
  <si>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</si>
  <si>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</si>
  <si>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</si>
  <si>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</si>
  <si>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</si>
  <si>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</si>
  <si>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</si>
  <si>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</si>
  <si>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</si>
  <si>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</si>
  <si>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</si>
  <si>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</si>
  <si>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</si>
  <si>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</si>
  <si>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</si>
  <si>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</si>
  <si>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</si>
  <si>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</si>
  <si>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</si>
  <si>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</si>
  <si>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</si>
  <si>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</si>
  <si>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</si>
  <si>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</si>
  <si>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</si>
  <si>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</si>
  <si>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</si>
  <si>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</si>
  <si>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</si>
  <si>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</si>
  <si>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</si>
  <si>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</si>
  <si>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</si>
  <si>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</si>
  <si>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</si>
  <si>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</si>
  <si>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</si>
  <si>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</si>
  <si>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</si>
  <si>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</si>
  <si>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</si>
  <si>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</si>
  <si>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</si>
  <si>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</si>
  <si>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</si>
  <si>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</si>
  <si>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</si>
  <si>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</si>
  <si>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</si>
  <si>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</si>
  <si>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</si>
  <si>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</si>
  <si>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</si>
  <si>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</si>
  <si>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</si>
  <si>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</si>
  <si>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</si>
  <si>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</si>
  <si>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</si>
  <si>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</si>
  <si>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</si>
  <si>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</si>
  <si>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</si>
  <si>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</si>
  <si>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</si>
  <si>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</si>
  <si>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</si>
  <si>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</si>
  <si>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</si>
  <si>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</si>
  <si>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</si>
  <si>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</si>
  <si>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</si>
  <si>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</si>
  <si>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</si>
  <si>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</si>
  <si>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</si>
  <si>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</si>
  <si>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</si>
  <si>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</si>
  <si>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</si>
  <si>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</si>
  <si>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</si>
  <si>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</si>
  <si>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</si>
  <si>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</si>
  <si>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</si>
  <si>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</si>
  <si>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</si>
  <si>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</si>
  <si>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</si>
  <si>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</si>
  <si>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</si>
  <si>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</si>
  <si>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</si>
  <si>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</si>
  <si>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</si>
  <si>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</si>
  <si>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</si>
  <si>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</si>
  <si>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</si>
  <si>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</si>
  <si>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</si>
  <si>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</si>
  <si>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</si>
  <si>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</si>
  <si>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</si>
  <si>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</si>
  <si>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</si>
  <si>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</si>
  <si>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</si>
  <si>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</si>
  <si>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</si>
  <si>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</si>
  <si>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</si>
  <si>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</si>
  <si>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</si>
  <si>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</si>
  <si>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</si>
  <si>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</si>
  <si>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</si>
  <si>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</si>
  <si>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</si>
  <si>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</si>
  <si>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</si>
  <si>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</si>
  <si>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</si>
  <si>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</si>
  <si>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</si>
  <si>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</si>
  <si>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</si>
  <si>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</si>
  <si>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</si>
  <si>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</si>
  <si>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</si>
  <si>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</si>
  <si>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</si>
  <si>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</si>
  <si>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</si>
  <si>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</si>
  <si>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</si>
  <si>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</si>
  <si>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</si>
  <si>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</si>
  <si>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</si>
  <si>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</si>
  <si>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</si>
  <si>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</si>
  <si>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</si>
  <si>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</si>
  <si>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</si>
  <si>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</si>
  <si>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</si>
  <si>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</si>
  <si>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</si>
  <si>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</si>
  <si>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</si>
  <si>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</si>
  <si>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</si>
  <si>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</si>
  <si>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</si>
  <si>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</si>
  <si>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</si>
  <si>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</si>
  <si>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</si>
  <si>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</si>
  <si>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</si>
  <si>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</si>
  <si>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</si>
  <si>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</si>
  <si>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</si>
  <si>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</si>
  <si>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</si>
  <si>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</si>
  <si>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</si>
  <si>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</si>
  <si>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</si>
  <si>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</si>
  <si>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</si>
  <si>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</si>
  <si>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</si>
  <si>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</si>
  <si>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</si>
  <si>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</si>
  <si>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</si>
  <si>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</si>
  <si>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</si>
  <si>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</si>
  <si>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</si>
  <si>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</si>
  <si>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</si>
  <si>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</si>
  <si>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</si>
  <si>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</si>
  <si>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</si>
  <si>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</si>
  <si>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</si>
  <si>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</si>
  <si>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</si>
  <si>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</si>
  <si>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</si>
  <si>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</si>
  <si>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</si>
  <si>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</si>
  <si>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</si>
  <si>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</si>
  <si>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</si>
  <si>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</si>
  <si>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</si>
  <si>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</si>
  <si>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</si>
  <si>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</si>
  <si>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</si>
  <si>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</si>
  <si>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</si>
  <si>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</si>
  <si>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</si>
  <si>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</si>
  <si>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</si>
  <si>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</si>
  <si>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</si>
  <si>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</si>
  <si>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</si>
  <si>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</si>
  <si>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</si>
  <si>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</si>
  <si>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</si>
  <si>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</si>
  <si>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</si>
  <si>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</si>
  <si>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</si>
  <si>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</si>
  <si>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</si>
  <si>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</si>
  <si>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</si>
  <si>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</si>
  <si>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</si>
  <si>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</si>
  <si>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</si>
  <si>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</si>
  <si>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</si>
  <si>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</si>
  <si>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</si>
  <si>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</si>
  <si>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</si>
  <si>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</si>
  <si>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</si>
  <si>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</si>
  <si>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</si>
  <si>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</si>
  <si>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</si>
  <si>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</si>
  <si>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</si>
  <si>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</si>
  <si>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</si>
  <si>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</si>
  <si>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</si>
  <si>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</si>
  <si>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</si>
  <si>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</si>
  <si>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</si>
  <si>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</si>
  <si>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</si>
  <si>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</si>
  <si>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</si>
  <si>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</si>
  <si>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</si>
  <si>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</si>
  <si>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</si>
  <si>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</si>
  <si>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</si>
  <si>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</si>
  <si>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</si>
  <si>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</si>
  <si>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</si>
  <si>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</si>
  <si>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</si>
  <si>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</si>
  <si>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</si>
  <si>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</si>
  <si>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</si>
  <si>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</si>
  <si>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</si>
  <si>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</si>
  <si>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</si>
  <si>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</si>
  <si>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</si>
  <si>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</si>
  <si>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</si>
  <si>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</si>
  <si>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</si>
  <si>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</si>
  <si>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</si>
  <si>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</si>
  <si>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</si>
  <si>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</si>
  <si>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</si>
  <si>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</si>
  <si>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</si>
  <si>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</si>
  <si>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</si>
  <si>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</si>
  <si>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</si>
  <si>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</si>
  <si>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</si>
  <si>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</si>
  <si>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</si>
  <si>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</si>
  <si>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</si>
  <si>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</si>
  <si>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</si>
  <si>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</si>
  <si>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</si>
  <si>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</si>
  <si>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</si>
  <si>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</si>
  <si>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</si>
  <si>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</si>
  <si>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</si>
  <si>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</si>
  <si>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</si>
  <si>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</si>
  <si>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</si>
  <si>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</si>
  <si>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</si>
  <si>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</si>
  <si>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</si>
  <si>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</si>
  <si>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</si>
  <si>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</si>
  <si>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</si>
  <si>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</si>
  <si>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</si>
  <si>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</si>
  <si>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</si>
  <si>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</si>
  <si>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</si>
  <si>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</si>
  <si>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</si>
  <si>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</si>
  <si>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</si>
  <si>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</si>
  <si>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</si>
  <si>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</si>
  <si>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</si>
  <si>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</si>
  <si>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</si>
  <si>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</si>
  <si>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</si>
  <si>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</si>
  <si>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</si>
  <si>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</si>
  <si>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</si>
  <si>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</si>
  <si>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</si>
  <si>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</si>
  <si>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</si>
  <si>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</si>
  <si>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</si>
  <si>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</si>
  <si>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</si>
  <si>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</si>
  <si>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</si>
  <si>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</si>
  <si>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</si>
  <si>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</si>
  <si>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</si>
  <si>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</si>
  <si>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</si>
  <si>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</si>
  <si>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</si>
  <si>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</si>
  <si>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</si>
  <si>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</si>
  <si>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</si>
  <si>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</si>
  <si>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</si>
  <si>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</si>
  <si>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</si>
  <si>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</si>
  <si>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</si>
  <si>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</si>
  <si>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</si>
  <si>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</si>
  <si>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</si>
  <si>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</si>
  <si>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</si>
  <si>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</si>
  <si>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</si>
  <si>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</si>
  <si>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</si>
  <si>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</si>
  <si>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</si>
  <si>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</si>
  <si>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</si>
  <si>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</si>
  <si>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</si>
  <si>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</si>
  <si>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</si>
  <si>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</si>
  <si>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</si>
  <si>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</si>
  <si>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</si>
  <si>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</si>
  <si>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</si>
  <si>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</si>
  <si>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</si>
  <si>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</si>
  <si>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</si>
  <si>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</si>
  <si>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</si>
  <si>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</si>
  <si>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</si>
  <si>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</si>
  <si>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</si>
  <si>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</si>
  <si>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</si>
  <si>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</si>
  <si>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</si>
  <si>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</si>
  <si>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</si>
  <si>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</si>
  <si>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</si>
  <si>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</si>
  <si>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</si>
  <si>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</si>
  <si>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</si>
  <si>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</si>
  <si>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</si>
  <si>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</si>
  <si>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</si>
  <si>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</si>
  <si>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</si>
  <si>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</si>
  <si>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</si>
  <si>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</si>
  <si>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</si>
  <si>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</si>
  <si>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</si>
  <si>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</si>
  <si>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</si>
  <si>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</si>
  <si>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</si>
  <si>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</si>
  <si>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</si>
  <si>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</si>
  <si>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</si>
  <si>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</si>
  <si>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</si>
  <si>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</si>
  <si>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</si>
  <si>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</si>
  <si>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</si>
  <si>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</si>
  <si>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</si>
  <si>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</si>
  <si>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</si>
  <si>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</si>
  <si>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</si>
  <si>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</si>
  <si>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</si>
  <si>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</si>
  <si>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</si>
  <si>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</si>
  <si>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</si>
  <si>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</si>
  <si>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</si>
  <si>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</si>
  <si>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</si>
  <si>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</si>
  <si>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</si>
  <si>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</si>
  <si>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</si>
  <si>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</si>
  <si>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</si>
  <si>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</si>
  <si>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</si>
  <si>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</si>
  <si>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</si>
  <si>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</si>
  <si>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</si>
  <si>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</si>
  <si>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</si>
  <si>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</si>
  <si>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</si>
  <si>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</si>
  <si>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</si>
  <si>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</si>
  <si>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</si>
  <si>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</si>
  <si>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</si>
  <si>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</si>
  <si>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</si>
  <si>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</si>
  <si>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</si>
  <si>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</si>
  <si>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</si>
  <si>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</si>
  <si>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</si>
  <si>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</si>
  <si>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</si>
  <si>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</si>
  <si>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</si>
  <si>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</si>
  <si>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</si>
  <si>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</si>
  <si>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</si>
  <si>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</si>
  <si>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</si>
  <si>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</si>
  <si>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</si>
  <si>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</si>
  <si>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</si>
  <si>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</si>
  <si>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</si>
  <si>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</si>
  <si>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</si>
  <si>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</si>
  <si>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</si>
  <si>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</si>
  <si>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</si>
  <si>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</si>
  <si>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</si>
  <si>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</si>
  <si>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</si>
  <si>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</si>
  <si>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</si>
  <si>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</si>
  <si>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</si>
  <si>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</si>
  <si>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</si>
  <si>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</si>
  <si>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</si>
  <si>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</si>
  <si>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</si>
  <si>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</si>
  <si>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</si>
  <si>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</si>
  <si>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</si>
  <si>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</si>
  <si>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</si>
  <si>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</si>
  <si>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</si>
  <si>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</si>
  <si>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</si>
  <si>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</si>
  <si>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</si>
  <si>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</si>
  <si>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</si>
  <si>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</si>
  <si>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</si>
  <si>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</si>
  <si>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</si>
  <si>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</si>
  <si>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</si>
  <si>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</si>
  <si>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</si>
  <si>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</si>
  <si>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</si>
  <si>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</si>
  <si>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</si>
  <si>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</si>
  <si>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</si>
  <si>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</si>
  <si>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</si>
  <si>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</si>
  <si>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</si>
  <si>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</si>
  <si>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</si>
  <si>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</si>
  <si>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</si>
  <si>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</si>
  <si>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</si>
  <si>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</si>
  <si>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</si>
  <si>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</si>
  <si>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</si>
  <si>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</si>
  <si>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</si>
  <si>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</si>
  <si>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</si>
  <si>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</si>
  <si>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</si>
  <si>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</si>
  <si>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</si>
  <si>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</si>
  <si>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</si>
  <si>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</si>
  <si>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</si>
  <si>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</si>
  <si>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</si>
  <si>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</si>
  <si>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</si>
  <si>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</si>
  <si>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</si>
  <si>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</si>
  <si>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</si>
  <si>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</si>
  <si>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</si>
  <si>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</si>
  <si>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</si>
  <si>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</si>
  <si>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</si>
  <si>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</si>
  <si>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</si>
  <si>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</si>
  <si>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</si>
  <si>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</si>
  <si>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</si>
  <si>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</si>
  <si>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</si>
  <si>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</si>
  <si>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</si>
  <si>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</si>
  <si>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</si>
  <si>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</si>
  <si>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</si>
  <si>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</si>
  <si>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</si>
  <si>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</si>
  <si>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</si>
  <si>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</si>
  <si>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</si>
  <si>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</si>
  <si>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</si>
  <si>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</si>
  <si>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</si>
  <si>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</si>
  <si>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</si>
  <si>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</si>
  <si>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</si>
  <si>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</si>
  <si>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</si>
  <si>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</si>
  <si>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</si>
  <si>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</si>
  <si>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</si>
  <si>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</si>
  <si>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</si>
  <si>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</si>
  <si>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</si>
  <si>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</si>
  <si>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</si>
  <si>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</si>
  <si>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</si>
  <si>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</si>
  <si>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</si>
  <si>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</si>
  <si>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</si>
  <si>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</si>
  <si>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</si>
  <si>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</si>
  <si>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</si>
  <si>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</si>
  <si>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</si>
  <si>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</si>
  <si>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</si>
  <si>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</si>
  <si>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</si>
  <si>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</si>
  <si>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</si>
  <si>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</si>
  <si>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</si>
  <si>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</si>
  <si>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</si>
  <si>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</si>
  <si>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</si>
  <si>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</si>
  <si>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</si>
  <si>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</si>
  <si>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</si>
  <si>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</si>
  <si>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</si>
  <si>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</si>
  <si>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</si>
  <si>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</si>
  <si>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</si>
  <si>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</si>
  <si>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</si>
  <si>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</si>
  <si>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</si>
  <si>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</si>
  <si>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</si>
  <si>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</si>
  <si>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</si>
  <si>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</si>
  <si>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</si>
  <si>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</si>
  <si>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</si>
  <si>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</si>
  <si>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</si>
  <si>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</si>
  <si>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</si>
  <si>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</si>
  <si>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</si>
  <si>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</si>
  <si>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</si>
  <si>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</si>
  <si>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</si>
  <si>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</si>
  <si>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</si>
  <si>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</si>
  <si>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</si>
  <si>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</si>
  <si>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</si>
  <si>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</si>
  <si>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</si>
  <si>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</si>
  <si>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</si>
  <si>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</si>
  <si>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</si>
  <si>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</si>
  <si>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</si>
  <si>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</si>
  <si>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</si>
  <si>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</si>
  <si>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</si>
  <si>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</si>
  <si>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</si>
  <si>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</si>
  <si>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</si>
  <si>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</si>
  <si>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</si>
  <si>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</si>
  <si>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</si>
  <si>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</si>
  <si>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</si>
  <si>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</si>
  <si>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</si>
  <si>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</si>
  <si>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</si>
  <si>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</si>
  <si>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</si>
  <si>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</si>
  <si>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</si>
  <si>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</si>
  <si>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</si>
  <si>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</si>
  <si>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</si>
  <si>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</si>
  <si>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</si>
  <si>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</si>
  <si>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</si>
  <si>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</si>
  <si>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</si>
  <si>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</si>
  <si>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</si>
  <si>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</si>
  <si>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</si>
  <si>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</si>
  <si>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</si>
  <si>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</si>
  <si>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</si>
  <si>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</si>
  <si>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</si>
  <si>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</si>
  <si>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</si>
  <si>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</si>
  <si>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</si>
  <si>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</si>
  <si>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</si>
  <si>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</si>
  <si>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</si>
  <si>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</si>
  <si>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</si>
  <si>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</si>
  <si>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</si>
  <si>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</si>
  <si>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</si>
  <si>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</si>
  <si>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</si>
  <si>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</si>
  <si>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</si>
  <si>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</si>
  <si>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</si>
  <si>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</si>
  <si>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</si>
  <si>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</si>
  <si>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</si>
  <si>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</si>
  <si>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</si>
  <si>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</si>
  <si>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</si>
  <si>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</si>
  <si>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</si>
  <si>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</si>
  <si>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</si>
  <si>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</si>
  <si>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</si>
  <si>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</si>
  <si>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</si>
  <si>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</si>
  <si>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</si>
  <si>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</si>
  <si>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</si>
  <si>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</si>
  <si>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</si>
  <si>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</si>
  <si>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</si>
  <si>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</si>
  <si>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</si>
  <si>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</si>
  <si>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</si>
  <si>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</si>
  <si>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</si>
  <si>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</si>
  <si>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</si>
  <si>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</si>
  <si>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</si>
  <si>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</si>
  <si>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</si>
  <si>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</si>
  <si>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</si>
  <si>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</si>
  <si>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</si>
  <si>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</si>
  <si>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</si>
  <si>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</si>
  <si>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</si>
  <si>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</si>
  <si>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</si>
  <si>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</si>
  <si>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</si>
  <si>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</si>
  <si>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</si>
  <si>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</si>
  <si>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</si>
  <si>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</si>
  <si>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</si>
  <si>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</si>
  <si>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</si>
  <si>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</si>
  <si>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</si>
  <si>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</si>
  <si>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</si>
  <si>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</si>
  <si>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</si>
  <si>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</si>
  <si>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</si>
  <si>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</si>
  <si>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</si>
  <si>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</si>
  <si>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</si>
  <si>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</si>
  <si>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</si>
  <si>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</si>
  <si>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</si>
  <si>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</si>
  <si>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</si>
  <si>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</si>
  <si>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</si>
  <si>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</si>
  <si>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</si>
  <si>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</si>
  <si>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</si>
  <si>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</si>
  <si>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</si>
  <si>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</si>
  <si>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</si>
  <si>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</si>
  <si>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</si>
  <si>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</si>
  <si>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</si>
  <si>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</si>
  <si>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</si>
  <si>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</si>
  <si>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</si>
  <si>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</si>
  <si>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</si>
  <si>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</si>
  <si>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</si>
  <si>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</si>
  <si>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</si>
  <si>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</si>
  <si>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</si>
  <si>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</si>
  <si>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</si>
  <si>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</si>
  <si>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</si>
  <si>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</si>
  <si>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</si>
  <si>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</si>
  <si>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</si>
  <si>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</si>
  <si>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</si>
  <si>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</si>
  <si>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</si>
  <si>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</si>
  <si>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</si>
  <si>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</si>
  <si>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</si>
  <si>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</si>
  <si>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</si>
  <si>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</si>
  <si>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</si>
  <si>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</si>
  <si>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</si>
  <si>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</si>
  <si>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</si>
  <si>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</si>
  <si>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</si>
  <si>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</si>
  <si>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</si>
  <si>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</si>
  <si>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</si>
  <si>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</si>
  <si>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</si>
  <si>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</si>
  <si>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</si>
  <si>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</si>
  <si>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</si>
  <si>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</si>
  <si>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</si>
  <si>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</si>
  <si>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</si>
  <si>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</si>
  <si>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</si>
  <si>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</si>
  <si>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</si>
  <si>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</si>
  <si>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</si>
  <si>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</si>
  <si>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</si>
  <si>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</si>
  <si>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</si>
  <si>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</si>
  <si>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</si>
  <si>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</si>
  <si>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</si>
  <si>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</si>
  <si>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</si>
  <si>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</si>
  <si>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</si>
  <si>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</si>
  <si>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</si>
  <si>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</si>
  <si>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</si>
  <si>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</si>
  <si>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</si>
  <si>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</si>
  <si>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</si>
  <si>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</si>
  <si>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</si>
  <si>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</si>
  <si>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</si>
  <si>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</si>
  <si>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</si>
  <si>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</si>
  <si>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</si>
  <si>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</si>
  <si>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</si>
  <si>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</si>
  <si>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</si>
  <si>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</si>
  <si>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</si>
  <si>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</si>
  <si>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</si>
  <si>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</si>
  <si>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</si>
  <si>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</si>
  <si>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</si>
  <si>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</si>
  <si>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</si>
  <si>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</si>
  <si>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</si>
  <si>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</si>
  <si>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</si>
  <si>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</si>
  <si>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</si>
  <si>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</si>
  <si>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</si>
  <si>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</si>
  <si>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</si>
  <si>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</si>
  <si>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</si>
  <si>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</si>
  <si>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</si>
  <si>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</si>
  <si>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</si>
  <si>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</si>
  <si>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</si>
  <si>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</si>
  <si>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</si>
  <si>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</si>
  <si>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</si>
  <si>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</si>
  <si>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</si>
  <si>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</si>
  <si>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</si>
  <si>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</si>
  <si>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</si>
  <si>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</si>
  <si>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</si>
  <si>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</si>
  <si>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</si>
  <si>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</si>
  <si>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</si>
  <si>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</si>
  <si>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</si>
  <si>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</si>
  <si>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</si>
  <si>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</si>
  <si>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</si>
  <si>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</si>
  <si>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</si>
  <si>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</si>
  <si>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</si>
  <si>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</si>
  <si>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</si>
  <si>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</si>
  <si>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</si>
  <si>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</si>
  <si>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</si>
  <si>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</si>
  <si>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</si>
  <si>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</si>
  <si>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</si>
  <si>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</si>
  <si>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</si>
  <si>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</si>
  <si>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</si>
  <si>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</si>
  <si>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</si>
  <si>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</si>
  <si>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</si>
  <si>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</si>
  <si>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</si>
  <si>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</si>
  <si>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</si>
  <si>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</si>
  <si>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</si>
  <si>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</si>
  <si>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</si>
  <si>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</si>
  <si>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</si>
  <si>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</si>
  <si>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</si>
  <si>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</si>
  <si>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</si>
  <si>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</si>
  <si>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</si>
  <si>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</si>
  <si>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</si>
  <si>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</si>
  <si>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</si>
  <si>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</si>
  <si>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</si>
  <si>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</si>
  <si>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</si>
  <si>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</si>
  <si>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</si>
  <si>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</si>
  <si>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</si>
  <si>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</si>
  <si>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</si>
  <si>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</si>
  <si>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</si>
  <si>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</si>
  <si>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</si>
  <si>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</si>
  <si>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</si>
  <si>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</si>
  <si>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</si>
  <si>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</si>
  <si>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</si>
  <si>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</si>
  <si>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</si>
  <si>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</si>
  <si>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</si>
  <si>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</si>
  <si>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</si>
  <si>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</si>
  <si>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</si>
  <si>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</si>
  <si>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</si>
  <si>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</si>
  <si>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</si>
  <si>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</si>
  <si>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</si>
  <si>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</si>
  <si>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</si>
  <si>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</si>
  <si>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</si>
  <si>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</si>
  <si>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</si>
  <si>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</si>
  <si>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</si>
  <si>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</si>
  <si>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</si>
  <si>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</si>
  <si>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</si>
  <si>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</si>
  <si>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</si>
  <si>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</si>
  <si>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</si>
  <si>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</si>
  <si>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</si>
  <si>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</si>
  <si>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</si>
  <si>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</si>
  <si>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</si>
  <si>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</si>
  <si>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</si>
  <si>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</si>
  <si>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</si>
  <si>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</si>
  <si>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</si>
  <si>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</si>
  <si>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</si>
  <si>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</si>
  <si>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</si>
  <si>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</si>
  <si>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</si>
  <si>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</si>
  <si>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</si>
  <si>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</si>
  <si>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</si>
  <si>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</si>
  <si>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</si>
  <si>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</si>
  <si>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</si>
  <si>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</si>
  <si>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</si>
  <si>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</si>
  <si>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</si>
  <si>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</si>
  <si>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</si>
  <si>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</si>
  <si>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</si>
  <si>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</si>
  <si>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</si>
  <si>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</si>
  <si>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</si>
  <si>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</si>
  <si>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</si>
  <si>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</si>
  <si>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</si>
  <si>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</si>
  <si>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</si>
  <si>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</si>
  <si>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</si>
  <si>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</si>
  <si>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</si>
  <si>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</si>
  <si>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</si>
  <si>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</si>
  <si>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</si>
  <si>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</si>
  <si>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</si>
  <si>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</si>
  <si>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</si>
  <si>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</si>
  <si>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</si>
  <si>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</si>
  <si>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</si>
  <si>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</si>
  <si>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</si>
  <si>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</si>
  <si>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</si>
  <si>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</si>
  <si>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</si>
  <si>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</si>
  <si>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</si>
  <si>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</si>
  <si>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</si>
  <si>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</si>
  <si>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</si>
  <si>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</si>
  <si>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</si>
  <si>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</si>
  <si>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</si>
  <si>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</si>
  <si>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</si>
  <si>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</si>
  <si>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</si>
  <si>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</si>
  <si>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</si>
  <si>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</si>
  <si>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</si>
  <si>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</si>
  <si>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</si>
  <si>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</si>
  <si>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</si>
  <si>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</si>
  <si>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</si>
  <si>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</si>
  <si>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</si>
  <si>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</si>
  <si>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</si>
  <si>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</si>
  <si>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</si>
  <si>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</si>
  <si>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</si>
  <si>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</si>
  <si>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</si>
  <si>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</si>
  <si>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</si>
  <si>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</si>
  <si>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</si>
  <si>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</si>
  <si>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</si>
  <si>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</si>
  <si>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</si>
  <si>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</si>
  <si>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</si>
  <si>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</si>
  <si>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</si>
  <si>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</si>
  <si>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</si>
  <si>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</si>
  <si>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</si>
  <si>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</si>
  <si>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</si>
  <si>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</si>
  <si>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</si>
  <si>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</si>
  <si>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</si>
  <si>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</si>
  <si>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</si>
  <si>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</si>
  <si>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</si>
  <si>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</si>
  <si>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</si>
  <si>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</si>
  <si>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</si>
  <si>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</si>
  <si>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</si>
  <si>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</si>
  <si>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</si>
  <si>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</si>
  <si>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</si>
  <si>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</si>
  <si>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</si>
  <si>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</si>
  <si>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</si>
  <si>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</si>
  <si>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</si>
  <si>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</si>
  <si>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</si>
  <si>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</si>
  <si>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</si>
  <si>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</si>
  <si>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</si>
  <si>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</si>
  <si>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</si>
  <si>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</si>
  <si>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</si>
  <si>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</si>
  <si>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</si>
  <si>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</si>
  <si>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</si>
  <si>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</si>
  <si>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</si>
  <si>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</si>
  <si>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</si>
  <si>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</si>
  <si>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</si>
  <si>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</si>
  <si>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</si>
  <si>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</si>
  <si>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</si>
  <si>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</si>
  <si>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</si>
  <si>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</si>
  <si>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</si>
  <si>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</si>
  <si>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</si>
  <si>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</si>
  <si>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</si>
  <si>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</si>
  <si>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</si>
  <si>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</si>
  <si>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</si>
  <si>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</si>
  <si>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</si>
  <si>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</si>
  <si>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</si>
  <si>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</si>
  <si>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</si>
  <si>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</si>
  <si>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</si>
  <si>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</si>
  <si>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</si>
  <si>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</si>
  <si>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</si>
  <si>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</si>
  <si>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</si>
  <si>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</si>
  <si>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</si>
  <si>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</si>
  <si>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</si>
  <si>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</si>
  <si>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</si>
  <si>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</si>
  <si>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</si>
  <si>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</si>
  <si>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</si>
  <si>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</si>
  <si>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</si>
  <si>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</si>
  <si>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</si>
  <si>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</si>
  <si>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</si>
  <si>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</si>
  <si>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</si>
  <si>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</si>
  <si>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</si>
  <si>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</si>
  <si>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</si>
  <si>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</si>
  <si>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</si>
  <si>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</si>
  <si>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</si>
  <si>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</si>
  <si>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</si>
  <si>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</si>
  <si>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</si>
  <si>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</si>
  <si>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</si>
  <si>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</si>
  <si>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</si>
  <si>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</si>
  <si>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</si>
  <si>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</si>
  <si>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</si>
  <si>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</si>
  <si>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</si>
  <si>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</si>
  <si>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</si>
  <si>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</si>
  <si>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</si>
  <si>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</si>
  <si>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</si>
  <si>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</si>
  <si>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</si>
  <si>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</si>
  <si>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</si>
  <si>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</si>
  <si>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</si>
  <si>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</si>
  <si>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</si>
  <si>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</si>
  <si>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</si>
  <si>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</si>
  <si>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</si>
  <si>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</si>
  <si>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</si>
  <si>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</si>
  <si>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</si>
  <si>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</si>
  <si>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</si>
  <si>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</si>
  <si>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</si>
  <si>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</si>
  <si>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</si>
  <si>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</si>
  <si>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</si>
  <si>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</si>
  <si>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</si>
  <si>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</si>
  <si>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</si>
  <si>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</si>
  <si>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</si>
  <si>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</si>
  <si>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</si>
  <si>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</si>
  <si>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</si>
  <si>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</si>
  <si>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</si>
  <si>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</si>
  <si>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</si>
  <si>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</si>
  <si>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</si>
  <si>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</si>
  <si>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</si>
  <si>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</si>
  <si>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</si>
  <si>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</si>
  <si>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</si>
  <si>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</si>
  <si>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</si>
  <si>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</si>
  <si>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</si>
  <si>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</si>
  <si>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</si>
  <si>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</si>
  <si>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</si>
  <si>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</si>
  <si>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</si>
  <si>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</si>
  <si>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</si>
  <si>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</si>
  <si>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</si>
  <si>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</si>
  <si>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</si>
  <si>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</si>
  <si>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</si>
  <si>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</si>
  <si>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</si>
  <si>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</si>
  <si>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</si>
  <si>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</si>
  <si>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</si>
  <si>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</si>
  <si>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</si>
  <si>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</si>
  <si>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</si>
  <si>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</si>
  <si>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</si>
  <si>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</si>
  <si>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</si>
  <si>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</si>
  <si>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</si>
  <si>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</si>
  <si>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</si>
  <si>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</si>
  <si>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</si>
  <si>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</si>
  <si>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</si>
  <si>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</si>
  <si>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</si>
  <si>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</si>
  <si>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</si>
  <si>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</si>
  <si>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</si>
  <si>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</si>
  <si>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</si>
  <si>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</si>
  <si>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</si>
  <si>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</si>
  <si>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</si>
  <si>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</si>
  <si>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</si>
  <si>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</si>
  <si>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</si>
  <si>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</si>
  <si>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</si>
  <si>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</si>
  <si>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</si>
  <si>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</si>
  <si>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</si>
  <si>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</si>
  <si>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</si>
  <si>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</si>
  <si>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</si>
  <si>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</si>
  <si>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</si>
  <si>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</si>
  <si>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</si>
  <si>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</si>
  <si>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</si>
  <si>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</si>
  <si>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</si>
  <si>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</si>
  <si>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</si>
  <si>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</si>
  <si>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</si>
  <si>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</si>
  <si>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</si>
  <si>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</si>
  <si>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</si>
  <si>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</si>
  <si>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</si>
  <si>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</si>
  <si>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</si>
  <si>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</si>
  <si>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</si>
  <si>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</si>
  <si>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</si>
  <si>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</si>
  <si>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</si>
  <si>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</si>
  <si>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</si>
  <si>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</si>
  <si>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</si>
  <si>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</si>
  <si>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</si>
  <si>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</si>
  <si>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</si>
  <si>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</si>
  <si>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</si>
  <si>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</si>
  <si>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</si>
  <si>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</si>
  <si>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</si>
  <si>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</si>
  <si>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</si>
  <si>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</si>
  <si>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</si>
  <si>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</si>
  <si>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</si>
  <si>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</si>
  <si>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</si>
  <si>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</si>
  <si>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</si>
  <si>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</si>
  <si>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</si>
  <si>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</si>
  <si>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</si>
  <si>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</si>
  <si>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</si>
  <si>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</si>
  <si>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</si>
  <si>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</si>
  <si>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</si>
  <si>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</si>
  <si>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</si>
  <si>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</si>
  <si>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</si>
  <si>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</si>
  <si>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</si>
  <si>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</si>
  <si>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</si>
  <si>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</si>
  <si>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</si>
  <si>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</si>
  <si>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</si>
  <si>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</si>
  <si>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</si>
  <si>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</si>
  <si>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</si>
  <si>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</si>
  <si>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</si>
  <si>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</si>
  <si>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</si>
  <si>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</si>
  <si>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</si>
  <si>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</si>
  <si>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</si>
  <si>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</si>
  <si>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</si>
  <si>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</si>
  <si>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</si>
  <si>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</si>
  <si>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</si>
  <si>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</si>
  <si>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</si>
  <si>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</si>
  <si>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</si>
  <si>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</si>
  <si>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</si>
  <si>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</si>
  <si>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</si>
  <si>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</si>
  <si>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</si>
  <si>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</si>
  <si>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</si>
  <si>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</si>
  <si>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</si>
  <si>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</si>
  <si>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</si>
  <si>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</si>
  <si>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</si>
  <si>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</si>
  <si>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</si>
  <si>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</si>
  <si>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</si>
  <si>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</si>
  <si>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</si>
  <si>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</si>
  <si>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</si>
  <si>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</si>
  <si>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</si>
  <si>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</si>
  <si>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</si>
  <si>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</si>
  <si>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</si>
  <si>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</si>
  <si>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</si>
  <si>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</si>
  <si>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</si>
  <si>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</si>
  <si>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</si>
  <si>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</si>
  <si>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</si>
  <si>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</si>
  <si>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</si>
  <si>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</si>
  <si>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</si>
  <si>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</si>
  <si>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</si>
  <si>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</si>
  <si>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</si>
  <si>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</si>
  <si>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</si>
  <si>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</si>
  <si>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</si>
  <si>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</si>
  <si>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</si>
  <si>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</si>
  <si>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</si>
  <si>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</si>
  <si>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</si>
  <si>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</si>
  <si>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</si>
  <si>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</si>
  <si>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</si>
  <si>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</si>
  <si>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</si>
  <si>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</si>
  <si>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</si>
  <si>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</si>
  <si>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</si>
  <si>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</si>
  <si>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</si>
  <si>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</si>
  <si>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</si>
  <si>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</si>
  <si>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</si>
  <si>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</si>
  <si>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</si>
  <si>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</si>
  <si>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</si>
  <si>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</si>
  <si>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</si>
  <si>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</si>
  <si>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</si>
  <si>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</si>
  <si>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</si>
  <si>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</si>
  <si>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</si>
  <si>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</si>
  <si>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</si>
  <si>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</si>
  <si>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</si>
  <si>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</si>
  <si>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</si>
  <si>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</si>
  <si>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</si>
  <si>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</si>
  <si>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</si>
  <si>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</si>
  <si>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</si>
  <si>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</si>
  <si>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</si>
  <si>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</si>
  <si>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</si>
  <si>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</si>
  <si>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</si>
  <si>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</si>
  <si>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</si>
  <si>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</si>
  <si>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</si>
  <si>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</si>
  <si>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</si>
  <si>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</si>
  <si>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</si>
  <si>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</si>
  <si>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</si>
  <si>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</si>
  <si>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</si>
  <si>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</si>
  <si>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</si>
  <si>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</si>
  <si>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</si>
  <si>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</si>
  <si>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</si>
  <si>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</si>
  <si>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</si>
  <si>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</si>
  <si>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</si>
  <si>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</si>
  <si>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</si>
  <si>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</si>
  <si>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</si>
  <si>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</si>
  <si>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</si>
  <si>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</si>
  <si>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</si>
  <si>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</si>
  <si>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</si>
  <si>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</si>
  <si>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</si>
  <si>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</si>
  <si>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</si>
  <si>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</si>
  <si>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</si>
  <si>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</si>
  <si>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</si>
  <si>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</si>
  <si>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</si>
  <si>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</si>
  <si>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</si>
  <si>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</si>
  <si>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</si>
  <si>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</si>
  <si>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</si>
  <si>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</si>
  <si>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</si>
  <si>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</si>
  <si>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</si>
  <si>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</si>
  <si>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</si>
  <si>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</si>
  <si>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</si>
  <si>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</si>
  <si>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</si>
  <si>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</si>
  <si>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</si>
  <si>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</si>
  <si>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</si>
  <si>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</si>
  <si>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</si>
  <si>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</si>
  <si>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</si>
  <si>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</si>
  <si>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</si>
  <si>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</si>
  <si>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</si>
  <si>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</si>
  <si>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</si>
  <si>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</si>
  <si>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</si>
  <si>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</si>
  <si>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</si>
  <si>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</si>
  <si>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</si>
  <si>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</si>
  <si>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</si>
  <si>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</si>
  <si>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</si>
  <si>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</si>
  <si>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</si>
  <si>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</si>
  <si>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</si>
  <si>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</si>
  <si>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</si>
  <si>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</si>
  <si>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</si>
  <si>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</si>
  <si>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</si>
  <si>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</si>
  <si>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</si>
  <si>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</si>
  <si>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</si>
  <si>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</si>
  <si>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</si>
  <si>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</si>
  <si>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</si>
  <si>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</si>
  <si>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</si>
  <si>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</si>
  <si>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</si>
  <si>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</si>
  <si>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</si>
  <si>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</si>
  <si>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</si>
  <si>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</si>
  <si>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</si>
  <si>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</si>
  <si>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</si>
  <si>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</si>
  <si>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</si>
  <si>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</si>
  <si>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</si>
  <si>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</si>
  <si>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</si>
  <si>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</si>
  <si>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</si>
  <si>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</si>
  <si>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</si>
  <si>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</si>
  <si>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</si>
  <si>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</si>
  <si>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</si>
  <si>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</si>
  <si>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</si>
  <si>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</si>
  <si>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</si>
  <si>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</si>
  <si>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</si>
  <si>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</si>
  <si>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</si>
  <si>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</si>
  <si>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</si>
  <si>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</si>
  <si>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</si>
  <si>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</si>
  <si>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</si>
  <si>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</si>
  <si>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</si>
  <si>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</si>
  <si>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</si>
  <si>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</si>
  <si>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</si>
  <si>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</si>
  <si>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</si>
  <si>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</si>
  <si>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</si>
  <si>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</si>
  <si>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</si>
  <si>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</si>
  <si>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</si>
  <si>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</si>
  <si>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</si>
  <si>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</si>
  <si>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</si>
  <si>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</si>
  <si>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</si>
  <si>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</si>
  <si>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</si>
  <si>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</si>
  <si>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</si>
  <si>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</si>
  <si>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</si>
  <si>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</si>
  <si>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</si>
  <si>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</si>
  <si>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</si>
  <si>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</si>
  <si>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</si>
  <si>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</si>
  <si>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</si>
  <si>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</si>
  <si>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</si>
  <si>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</si>
  <si>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</si>
  <si>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</si>
  <si>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</si>
  <si>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</si>
  <si>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</si>
  <si>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</si>
  <si>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</si>
  <si>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</si>
  <si>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</si>
  <si>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</si>
  <si>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</si>
  <si>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</si>
  <si>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</si>
  <si>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</si>
  <si>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</si>
  <si>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</si>
  <si>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</si>
  <si>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</si>
  <si>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</si>
  <si>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</si>
  <si>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</si>
  <si>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</si>
  <si>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</si>
  <si>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</si>
  <si>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</si>
  <si>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</si>
  <si>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</si>
  <si>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</si>
  <si>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</si>
  <si>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</si>
  <si>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</si>
  <si>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</si>
  <si>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</si>
  <si>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</si>
  <si>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</si>
  <si>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</si>
  <si>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</si>
  <si>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</si>
  <si>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</si>
  <si>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</si>
  <si>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</si>
  <si>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</si>
  <si>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</si>
  <si>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</si>
  <si>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</si>
  <si>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</si>
  <si>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</si>
  <si>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</si>
  <si>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</si>
  <si>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</si>
  <si>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</si>
  <si>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</si>
  <si>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</si>
  <si>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</si>
  <si>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</si>
  <si>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</si>
  <si>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</si>
  <si>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</si>
  <si>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</si>
  <si>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</si>
  <si>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</si>
  <si>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</si>
  <si>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</si>
  <si>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</si>
  <si>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</si>
  <si>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</si>
  <si>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</si>
  <si>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</si>
  <si>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</si>
  <si>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</si>
  <si>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</si>
  <si>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</si>
  <si>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</si>
  <si>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</si>
  <si>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</si>
  <si>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</si>
  <si>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</si>
  <si>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</si>
  <si>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</si>
  <si>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</si>
  <si>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</si>
  <si>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</si>
  <si>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</si>
  <si>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</si>
  <si>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</si>
  <si>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</si>
  <si>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</si>
  <si>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</si>
  <si>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</si>
  <si>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</si>
  <si>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</si>
  <si>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</si>
  <si>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</si>
  <si>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</si>
  <si>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</si>
  <si>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</si>
  <si>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</si>
  <si>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</si>
  <si>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</si>
  <si>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</si>
  <si>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</si>
  <si>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</si>
  <si>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</si>
  <si>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</si>
  <si>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</si>
  <si>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</si>
  <si>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</si>
  <si>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</si>
  <si>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</si>
  <si>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</si>
  <si>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</si>
  <si>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</si>
  <si>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</si>
  <si>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</si>
  <si>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</si>
  <si>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</si>
  <si>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</si>
  <si>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</si>
  <si>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</si>
  <si>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</si>
  <si>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</si>
  <si>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</si>
  <si>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</si>
  <si>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</si>
  <si>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</si>
  <si>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</si>
  <si>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</si>
  <si>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</si>
  <si>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</si>
  <si>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</si>
  <si>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</si>
  <si>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</si>
  <si>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</si>
  <si>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</si>
  <si>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</si>
  <si>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</si>
  <si>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</si>
  <si>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</si>
  <si>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</si>
  <si>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</si>
  <si>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</si>
  <si>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</si>
  <si>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</si>
  <si>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</si>
  <si>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</si>
  <si>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</si>
  <si>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</si>
  <si>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</si>
  <si>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</si>
  <si>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</si>
  <si>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</si>
  <si>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</si>
  <si>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</si>
  <si>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</si>
  <si>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</si>
  <si>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</si>
  <si>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</si>
  <si>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</si>
  <si>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</si>
  <si>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</si>
  <si>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</si>
  <si>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</si>
  <si>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</si>
  <si>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</si>
  <si>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</si>
  <si>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</si>
  <si>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</si>
  <si>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</si>
  <si>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</si>
  <si>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</si>
  <si>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</si>
  <si>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</si>
  <si>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</si>
  <si>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</si>
  <si>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</si>
  <si>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</si>
  <si>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</si>
  <si>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</si>
  <si>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</si>
  <si>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</si>
  <si>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</si>
  <si>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</si>
  <si>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</si>
  <si>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</si>
  <si>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</si>
  <si>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</si>
  <si>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</si>
  <si>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</si>
  <si>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</si>
  <si>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</si>
  <si>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</si>
  <si>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</si>
  <si>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</si>
  <si>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</si>
  <si>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</si>
  <si>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</si>
  <si>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</si>
  <si>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</si>
  <si>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</si>
  <si>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</si>
  <si>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</si>
  <si>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</si>
  <si>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</si>
  <si>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</si>
  <si>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</si>
  <si>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</si>
  <si>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</si>
  <si>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</si>
  <si>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</si>
  <si>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</si>
  <si>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</si>
  <si>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</si>
  <si>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</si>
  <si>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</si>
  <si>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</si>
  <si>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</si>
  <si>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</si>
  <si>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</si>
  <si>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</si>
  <si>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</si>
  <si>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</si>
  <si>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</si>
  <si>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</si>
  <si>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</si>
  <si>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</si>
  <si>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</si>
  <si>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</si>
  <si>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</si>
  <si>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</si>
  <si>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</si>
  <si>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</si>
  <si>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</si>
  <si>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</si>
  <si>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</si>
  <si>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</si>
  <si>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</si>
  <si>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</si>
  <si>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</si>
  <si>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</si>
  <si>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</si>
  <si>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</si>
  <si>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</si>
  <si>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</si>
  <si>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</si>
  <si>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</si>
  <si>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</si>
  <si>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</si>
  <si>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</si>
  <si>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</si>
  <si>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</si>
  <si>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</si>
  <si>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</si>
  <si>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</si>
  <si>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</si>
  <si>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</si>
  <si>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</si>
  <si>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</si>
  <si>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</si>
  <si>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</si>
  <si>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</si>
  <si>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</si>
  <si>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</si>
  <si>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</si>
  <si>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</si>
  <si>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</si>
  <si>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</si>
  <si>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</si>
  <si>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</si>
  <si>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</si>
  <si>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</si>
  <si>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</si>
  <si>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</si>
  <si>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</si>
  <si>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</si>
  <si>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</si>
  <si>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</si>
  <si>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</si>
  <si>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</si>
  <si>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</si>
  <si>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</si>
  <si>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</si>
  <si>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</si>
  <si>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</si>
  <si>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</si>
  <si>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</si>
  <si>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</si>
  <si>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</si>
  <si>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</si>
  <si>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</si>
  <si>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</si>
  <si>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</si>
  <si>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</si>
  <si>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</si>
  <si>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</si>
  <si>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</si>
  <si>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</si>
  <si>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</si>
  <si>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</si>
  <si>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</si>
  <si>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</si>
  <si>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</si>
  <si>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</si>
  <si>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</si>
  <si>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</si>
  <si>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</si>
  <si>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</si>
  <si>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</si>
  <si>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</si>
  <si>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</si>
  <si>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</si>
  <si>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</si>
  <si>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</si>
  <si>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</si>
  <si>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</si>
  <si>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</si>
  <si>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</si>
  <si>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</si>
  <si>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</si>
  <si>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</si>
  <si>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</si>
  <si>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</si>
  <si>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</si>
  <si>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</si>
  <si>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</si>
  <si>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</si>
  <si>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</si>
  <si>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</si>
  <si>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</si>
  <si>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</si>
  <si>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</si>
  <si>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</si>
  <si>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</si>
  <si>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</si>
  <si>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</si>
  <si>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</si>
  <si>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</si>
  <si>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</si>
  <si>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</si>
  <si>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</si>
  <si>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</si>
  <si>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</si>
  <si>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</si>
  <si>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</si>
  <si>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</si>
  <si>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</si>
  <si>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</si>
  <si>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</si>
  <si>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</si>
  <si>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</si>
  <si>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</si>
  <si>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</si>
  <si>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</si>
  <si>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</si>
  <si>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</si>
  <si>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</si>
  <si>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</si>
  <si>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</si>
  <si>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</si>
  <si>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</si>
  <si>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</si>
  <si>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</si>
  <si>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</si>
  <si>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</si>
  <si>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</si>
  <si>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</si>
  <si>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</si>
  <si>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</si>
  <si>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</si>
  <si>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</si>
  <si>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</si>
  <si>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</si>
  <si>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</si>
  <si>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</si>
  <si>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</si>
  <si>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</si>
  <si>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</si>
  <si>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</si>
  <si>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</si>
  <si>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</si>
  <si>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</si>
  <si>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</si>
  <si>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</si>
  <si>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</si>
  <si>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</si>
  <si>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</si>
  <si>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</si>
  <si>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</si>
  <si>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</si>
  <si>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</si>
  <si>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</si>
  <si>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</si>
  <si>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</si>
  <si>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</si>
  <si>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</si>
  <si>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</si>
  <si>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</si>
  <si>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</si>
  <si>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</si>
  <si>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</si>
  <si>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</si>
  <si>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</si>
  <si>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</si>
  <si>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</si>
  <si>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</si>
  <si>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</si>
  <si>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</si>
  <si>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</si>
  <si>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</si>
  <si>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</si>
  <si>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</si>
  <si>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</si>
  <si>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</si>
  <si>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</si>
  <si>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</si>
  <si>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</si>
  <si>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</si>
  <si>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</si>
  <si>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</si>
  <si>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</si>
  <si>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</si>
  <si>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</si>
  <si>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</si>
  <si>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</si>
  <si>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</si>
  <si>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</si>
  <si>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</si>
  <si>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</si>
  <si>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</si>
  <si>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</si>
  <si>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</si>
  <si>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</si>
  <si>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</si>
  <si>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</si>
  <si>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</si>
  <si>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</si>
  <si>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</si>
  <si>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</si>
  <si>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</si>
  <si>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</si>
  <si>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</si>
  <si>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</si>
  <si>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</si>
  <si>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</si>
  <si>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</si>
  <si>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</si>
  <si>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</si>
  <si>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</si>
  <si>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</si>
  <si>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</si>
  <si>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</si>
  <si>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</si>
  <si>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</si>
  <si>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</si>
  <si>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</si>
  <si>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</si>
  <si>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</si>
  <si>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</si>
  <si>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</si>
  <si>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</si>
  <si>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</si>
  <si>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</si>
  <si>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</si>
  <si>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</si>
  <si>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</si>
  <si>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</si>
  <si>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</si>
  <si>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</si>
  <si>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</si>
  <si>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</si>
  <si>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</si>
  <si>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</si>
  <si>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</si>
  <si>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</si>
  <si>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</si>
  <si>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</si>
  <si>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</si>
  <si>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</si>
  <si>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</si>
  <si>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</si>
  <si>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</si>
  <si>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</si>
  <si>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</si>
  <si>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</si>
  <si>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</si>
  <si>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</si>
  <si>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</si>
  <si>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</si>
  <si>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</si>
  <si>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</si>
  <si>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</si>
  <si>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</si>
  <si>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</si>
  <si>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</si>
  <si>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</si>
  <si>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</si>
  <si>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</si>
  <si>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</si>
  <si>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</si>
  <si>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</si>
  <si>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</si>
  <si>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</si>
  <si>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</si>
  <si>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</si>
  <si>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</si>
  <si>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</si>
  <si>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</si>
  <si>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</si>
  <si>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</si>
  <si>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</si>
  <si>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</si>
  <si>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</si>
  <si>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</si>
  <si>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</si>
  <si>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2020-2070</t>
  </si>
  <si>
    <t>Growth (2020-2070)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</si>
</sst>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7">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
      <patternFill patternType="solid">
        <fgColor theme="9"/>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0" fontId="5" fillId="0" borderId="0" xfId="5" applyBorder="1">
      <alignment wrapText="1"/>
    </xf>
    <xf numFmtId="0" fontId="0" fillId="0" borderId="0" xfId="0"/>
    <xf numFmtId="0" fontId="58" fillId="0" borderId="2" xfId="2" applyFont="1">
      <alignment wrapText="1"/>
    </xf>
    <xf numFmtId="0" fontId="0" fillId="0" borderId="2" xfId="0" applyBorder="1"/>
    <xf numFmtId="0" fontId="3" fillId="0" borderId="2" xfId="2">
      <alignment wrapText="1"/>
    </xf>
    <xf numFmtId="0" fontId="0" fillId="36" borderId="0" xfId="0" applyFill="1"/>
    <xf numFmtId="0" fontId="0" fillId="0" borderId="0" xfId="0" applyFill="1"/>
    <xf numFmtId="2" fontId="0" fillId="36" borderId="0" xfId="0" applyNumberFormat="1" applyFill="1"/>
    <xf numFmtId="2" fontId="0" fillId="0" borderId="0" xfId="0" applyNumberFormat="1" applyFill="1"/>
    <xf numFmtId="2" fontId="3" fillId="0" borderId="0" xfId="1" applyNumberFormat="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workbookViewId="0">
      <selection activeCell="A95" sqref="A95:XFD95"/>
    </sheetView>
  </sheetViews>
  <sheetFormatPr defaultRowHeight="14.25"/>
  <cols>
    <col min="1" max="1" width="13.33203125" customWidth="1"/>
    <col min="2" max="2" width="107.3320312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837"/>
  <sheetViews>
    <sheetView workbookViewId="0">
      <selection activeCell="BC19" sqref="BC19"/>
    </sheetView>
  </sheetViews>
  <sheetFormatPr defaultRowHeight="15" customHeight="1"/>
  <cols>
    <col min="1" max="1" width="27.73046875" customWidth="1"/>
    <col min="2" max="2" width="49" customWidth="1"/>
  </cols>
  <sheetData>
    <row r="1" spans="1:55"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c r="AH1" s="22">
        <v>2051</v>
      </c>
      <c r="AI1" s="22">
        <v>2052</v>
      </c>
      <c r="AJ1" s="22">
        <v>2053</v>
      </c>
      <c r="AK1" s="22">
        <v>2054</v>
      </c>
      <c r="AL1" s="22">
        <v>2055</v>
      </c>
      <c r="AM1" s="22">
        <v>2056</v>
      </c>
      <c r="AN1" s="22">
        <v>2057</v>
      </c>
      <c r="AO1" s="22">
        <v>2058</v>
      </c>
      <c r="AP1" s="22">
        <v>2059</v>
      </c>
      <c r="AQ1" s="22">
        <v>2060</v>
      </c>
      <c r="AR1" s="22">
        <v>2061</v>
      </c>
      <c r="AS1" s="22">
        <v>2062</v>
      </c>
      <c r="AT1" s="22">
        <v>2063</v>
      </c>
      <c r="AU1" s="22">
        <v>2064</v>
      </c>
      <c r="AV1" s="22">
        <v>2065</v>
      </c>
      <c r="AW1" s="22">
        <v>2066</v>
      </c>
      <c r="AX1" s="22">
        <v>2067</v>
      </c>
      <c r="AY1" s="22">
        <v>2068</v>
      </c>
      <c r="AZ1" s="22">
        <v>2069</v>
      </c>
      <c r="BA1" s="22">
        <v>2070</v>
      </c>
    </row>
    <row r="2" spans="1:55" ht="15" customHeight="1" thickTop="1"/>
    <row r="3" spans="1:55" ht="15" customHeight="1">
      <c r="C3" s="104" t="s">
        <v>110</v>
      </c>
      <c r="D3" s="104" t="s">
        <v>1176</v>
      </c>
      <c r="E3" s="105"/>
      <c r="F3" s="105"/>
      <c r="G3" s="105"/>
      <c r="H3" s="105"/>
    </row>
    <row r="4" spans="1:55" ht="15" customHeight="1">
      <c r="C4" s="104" t="s">
        <v>109</v>
      </c>
      <c r="D4" s="104" t="s">
        <v>1177</v>
      </c>
      <c r="E4" s="105"/>
      <c r="F4" s="105"/>
      <c r="G4" s="104" t="s">
        <v>108</v>
      </c>
      <c r="H4" s="105"/>
    </row>
    <row r="5" spans="1:55" ht="15" customHeight="1">
      <c r="C5" s="104" t="s">
        <v>107</v>
      </c>
      <c r="D5" s="104" t="s">
        <v>1178</v>
      </c>
      <c r="E5" s="105"/>
      <c r="F5" s="105"/>
      <c r="G5" s="105"/>
      <c r="H5" s="105"/>
    </row>
    <row r="6" spans="1:55" ht="15" customHeight="1">
      <c r="C6" s="104" t="s">
        <v>106</v>
      </c>
      <c r="D6" s="105"/>
      <c r="E6" s="104" t="s">
        <v>1179</v>
      </c>
      <c r="F6" s="105"/>
      <c r="G6" s="105"/>
      <c r="H6" s="105"/>
    </row>
    <row r="7" spans="1:55" ht="15" customHeight="1">
      <c r="C7" s="105"/>
      <c r="D7" s="105"/>
      <c r="E7" s="105"/>
      <c r="F7" s="105"/>
      <c r="G7" s="105"/>
      <c r="H7" s="105"/>
    </row>
    <row r="10" spans="1:55" ht="15" customHeight="1">
      <c r="A10" s="15" t="s">
        <v>105</v>
      </c>
      <c r="B10" s="24" t="s">
        <v>104</v>
      </c>
      <c r="BB10" s="106" t="s">
        <v>1180</v>
      </c>
    </row>
    <row r="11" spans="1:55" ht="15" customHeight="1">
      <c r="B11" s="21"/>
      <c r="BB11" s="106" t="s">
        <v>1181</v>
      </c>
    </row>
    <row r="12" spans="1:55"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BB12" s="106" t="s">
        <v>1182</v>
      </c>
      <c r="BC12" t="s">
        <v>3418</v>
      </c>
    </row>
    <row r="13" spans="1:55"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22">
        <v>2051</v>
      </c>
      <c r="AI13" s="22">
        <v>2052</v>
      </c>
      <c r="AJ13" s="22">
        <v>2053</v>
      </c>
      <c r="AK13" s="22">
        <v>2054</v>
      </c>
      <c r="AL13" s="22">
        <v>2055</v>
      </c>
      <c r="AM13" s="22">
        <v>2056</v>
      </c>
      <c r="AN13" s="22">
        <v>2057</v>
      </c>
      <c r="AO13" s="22">
        <v>2058</v>
      </c>
      <c r="AP13" s="22">
        <v>2059</v>
      </c>
      <c r="AQ13" s="22">
        <v>2060</v>
      </c>
      <c r="AR13" s="22">
        <v>2061</v>
      </c>
      <c r="AS13" s="22">
        <v>2062</v>
      </c>
      <c r="AT13" s="22">
        <v>2063</v>
      </c>
      <c r="AU13" s="22">
        <v>2064</v>
      </c>
      <c r="AV13" s="22">
        <v>2065</v>
      </c>
      <c r="AW13" s="22">
        <v>2066</v>
      </c>
      <c r="AX13" s="22">
        <v>2067</v>
      </c>
      <c r="AY13" s="22">
        <v>2068</v>
      </c>
      <c r="AZ13" s="22">
        <v>2069</v>
      </c>
      <c r="BA13" s="22">
        <v>2070</v>
      </c>
      <c r="BB13" s="107" t="s">
        <v>1183</v>
      </c>
      <c r="BC13" t="s">
        <v>1183</v>
      </c>
    </row>
    <row r="14" spans="1:55" ht="15" customHeight="1" thickTop="1"/>
    <row r="15" spans="1:55" ht="15" customHeight="1">
      <c r="B15" s="25" t="s">
        <v>102</v>
      </c>
    </row>
    <row r="16" spans="1:55" ht="15" customHeight="1">
      <c r="B16" s="25" t="s">
        <v>101</v>
      </c>
    </row>
    <row r="17" spans="1:55" ht="15" customHeight="1">
      <c r="B17" s="25" t="s">
        <v>100</v>
      </c>
    </row>
    <row r="18" spans="1:55"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128">
        <f>_xlfn.FORECAST.ETS(AH$13,$C18:$AG18,$C$13:$AG$13)</f>
        <v>3507.1025189410329</v>
      </c>
      <c r="AI18" s="128">
        <f t="shared" ref="AI18:BA28" si="0">_xlfn.FORECAST.ETS(AI$13,$C18:$AG18,$C$13:$AG$13)</f>
        <v>3523.2652807614995</v>
      </c>
      <c r="AJ18" s="128">
        <f t="shared" si="0"/>
        <v>3539.4280425819661</v>
      </c>
      <c r="AK18" s="128">
        <f t="shared" si="0"/>
        <v>3555.5908044024327</v>
      </c>
      <c r="AL18" s="128">
        <f t="shared" si="0"/>
        <v>3571.7535662228993</v>
      </c>
      <c r="AM18" s="128">
        <f t="shared" si="0"/>
        <v>3587.9163280433659</v>
      </c>
      <c r="AN18" s="128">
        <f t="shared" si="0"/>
        <v>3604.079089863832</v>
      </c>
      <c r="AO18" s="128">
        <f t="shared" si="0"/>
        <v>3620.2418516842986</v>
      </c>
      <c r="AP18" s="128">
        <f t="shared" si="0"/>
        <v>3636.4046135047652</v>
      </c>
      <c r="AQ18" s="128">
        <f t="shared" si="0"/>
        <v>3652.5673753252318</v>
      </c>
      <c r="AR18" s="128">
        <f t="shared" si="0"/>
        <v>3668.7301371456983</v>
      </c>
      <c r="AS18" s="128">
        <f t="shared" si="0"/>
        <v>3684.8928989661649</v>
      </c>
      <c r="AT18" s="128">
        <f t="shared" si="0"/>
        <v>3701.0556607866315</v>
      </c>
      <c r="AU18" s="128">
        <f t="shared" si="0"/>
        <v>3717.2184226070981</v>
      </c>
      <c r="AV18" s="128">
        <f t="shared" si="0"/>
        <v>3733.3811844275647</v>
      </c>
      <c r="AW18" s="128">
        <f t="shared" si="0"/>
        <v>3749.5439462480313</v>
      </c>
      <c r="AX18" s="128">
        <f t="shared" si="0"/>
        <v>3765.7067080684978</v>
      </c>
      <c r="AY18" s="128">
        <f t="shared" si="0"/>
        <v>3781.8694698889644</v>
      </c>
      <c r="AZ18" s="128">
        <f t="shared" si="0"/>
        <v>3798.0322317094306</v>
      </c>
      <c r="BA18" s="128">
        <f t="shared" si="0"/>
        <v>3814.1949935298971</v>
      </c>
      <c r="BB18" s="27">
        <v>9.4990000000000005E-3</v>
      </c>
      <c r="BC18" s="129">
        <f>((BA18/C18)^(1/($BA$13-$C$13))-1)*100</f>
        <v>0.74716558576704006</v>
      </c>
    </row>
    <row r="19" spans="1:55"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128">
        <f t="shared" ref="AH19:AW47" si="1">_xlfn.FORECAST.ETS(AH$13,$C19:$AG19,$C$13:$AG$13)</f>
        <v>139.84032449668524</v>
      </c>
      <c r="AI19" s="128">
        <f t="shared" si="0"/>
        <v>141.67949523231658</v>
      </c>
      <c r="AJ19" s="128">
        <f t="shared" si="0"/>
        <v>143.5186659679479</v>
      </c>
      <c r="AK19" s="128">
        <f t="shared" si="0"/>
        <v>145.35783670357924</v>
      </c>
      <c r="AL19" s="128">
        <f t="shared" si="0"/>
        <v>147.19700743921055</v>
      </c>
      <c r="AM19" s="128">
        <f t="shared" si="0"/>
        <v>149.03617817484189</v>
      </c>
      <c r="AN19" s="128">
        <f t="shared" si="0"/>
        <v>150.87534891047321</v>
      </c>
      <c r="AO19" s="128">
        <f t="shared" si="0"/>
        <v>152.71451964610452</v>
      </c>
      <c r="AP19" s="128">
        <f t="shared" si="0"/>
        <v>154.55369038173586</v>
      </c>
      <c r="AQ19" s="128">
        <f t="shared" si="0"/>
        <v>156.39286111736718</v>
      </c>
      <c r="AR19" s="128">
        <f t="shared" si="0"/>
        <v>158.23203185299852</v>
      </c>
      <c r="AS19" s="128">
        <f t="shared" si="0"/>
        <v>160.07120258862983</v>
      </c>
      <c r="AT19" s="128">
        <f t="shared" si="0"/>
        <v>161.91037332426117</v>
      </c>
      <c r="AU19" s="128">
        <f t="shared" si="0"/>
        <v>163.74954405989249</v>
      </c>
      <c r="AV19" s="128">
        <f t="shared" si="0"/>
        <v>165.5887147955238</v>
      </c>
      <c r="AW19" s="128">
        <f t="shared" si="0"/>
        <v>167.42788553115514</v>
      </c>
      <c r="AX19" s="128">
        <f t="shared" si="0"/>
        <v>169.26705626678645</v>
      </c>
      <c r="AY19" s="128">
        <f t="shared" si="0"/>
        <v>171.10622700241777</v>
      </c>
      <c r="AZ19" s="128">
        <f t="shared" si="0"/>
        <v>172.94539773804911</v>
      </c>
      <c r="BA19" s="128">
        <f t="shared" si="0"/>
        <v>174.78456847368045</v>
      </c>
      <c r="BB19" s="27">
        <v>1.4396000000000001E-2</v>
      </c>
      <c r="BC19" s="129">
        <f t="shared" ref="BC19:BC82" si="2">((BA19/C19)^(1/($BA$13-$C$13))-1)*100</f>
        <v>1.3389380164041453</v>
      </c>
    </row>
    <row r="20" spans="1:55"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128">
        <f t="shared" si="1"/>
        <v>447.25919062451896</v>
      </c>
      <c r="AI20" s="128">
        <f t="shared" si="0"/>
        <v>453.92433348735665</v>
      </c>
      <c r="AJ20" s="128">
        <f t="shared" si="0"/>
        <v>460.58947635019427</v>
      </c>
      <c r="AK20" s="128">
        <f t="shared" si="0"/>
        <v>467.25461921303196</v>
      </c>
      <c r="AL20" s="128">
        <f t="shared" si="0"/>
        <v>473.91976207586964</v>
      </c>
      <c r="AM20" s="128">
        <f t="shared" si="0"/>
        <v>480.58490493870733</v>
      </c>
      <c r="AN20" s="128">
        <f t="shared" si="0"/>
        <v>487.25004780154495</v>
      </c>
      <c r="AO20" s="128">
        <f t="shared" si="0"/>
        <v>493.91519066438264</v>
      </c>
      <c r="AP20" s="128">
        <f t="shared" si="0"/>
        <v>500.58033352722032</v>
      </c>
      <c r="AQ20" s="128">
        <f t="shared" si="0"/>
        <v>507.245476390058</v>
      </c>
      <c r="AR20" s="128">
        <f t="shared" si="0"/>
        <v>513.91061925289569</v>
      </c>
      <c r="AS20" s="128">
        <f t="shared" si="0"/>
        <v>520.57576211573337</v>
      </c>
      <c r="AT20" s="128">
        <f t="shared" si="0"/>
        <v>527.24090497857105</v>
      </c>
      <c r="AU20" s="128">
        <f t="shared" si="0"/>
        <v>533.90604784140874</v>
      </c>
      <c r="AV20" s="128">
        <f t="shared" si="0"/>
        <v>540.57119070424631</v>
      </c>
      <c r="AW20" s="128">
        <f t="shared" si="0"/>
        <v>547.23633356708399</v>
      </c>
      <c r="AX20" s="128">
        <f t="shared" si="0"/>
        <v>553.90147642992167</v>
      </c>
      <c r="AY20" s="128">
        <f t="shared" si="0"/>
        <v>560.56661929275936</v>
      </c>
      <c r="AZ20" s="128">
        <f t="shared" si="0"/>
        <v>567.23176215559704</v>
      </c>
      <c r="BA20" s="128">
        <f t="shared" si="0"/>
        <v>573.89690501843472</v>
      </c>
      <c r="BB20" s="27">
        <v>1.5907000000000001E-2</v>
      </c>
      <c r="BC20" s="129">
        <f t="shared" si="2"/>
        <v>1.4855637133470267</v>
      </c>
    </row>
    <row r="21" spans="1:55" ht="15" customHeight="1">
      <c r="B21" s="25" t="s">
        <v>840</v>
      </c>
      <c r="AH21" s="128"/>
      <c r="AI21" s="128"/>
      <c r="AJ21" s="128"/>
      <c r="AK21" s="128"/>
      <c r="AL21" s="128"/>
      <c r="AM21" s="128"/>
      <c r="AN21" s="128"/>
      <c r="AO21" s="128"/>
      <c r="AP21" s="128"/>
      <c r="AQ21" s="128"/>
      <c r="AR21" s="128"/>
      <c r="AS21" s="128"/>
      <c r="AT21" s="128"/>
      <c r="AU21" s="128"/>
      <c r="AV21" s="128"/>
      <c r="AW21" s="128"/>
      <c r="AX21" s="128"/>
      <c r="AY21" s="128"/>
      <c r="AZ21" s="128"/>
      <c r="BA21" s="128"/>
      <c r="BC21" s="129"/>
    </row>
    <row r="22" spans="1:55"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128">
        <f>_xlfn.FORECAST.ETS(AH$13,$W22:$AG22,$W$13:$AG$13)</f>
        <v>216.68780688599512</v>
      </c>
      <c r="AI22" s="128">
        <f t="shared" ref="AI22:BA22" si="3">_xlfn.FORECAST.ETS(AI$13,$W22:$AG22,$W$13:$AG$13)</f>
        <v>216.73223916089026</v>
      </c>
      <c r="AJ22" s="128">
        <f t="shared" si="3"/>
        <v>216.7766714357854</v>
      </c>
      <c r="AK22" s="128">
        <f t="shared" si="3"/>
        <v>216.82110371068055</v>
      </c>
      <c r="AL22" s="128">
        <f t="shared" si="3"/>
        <v>216.86553598557569</v>
      </c>
      <c r="AM22" s="128">
        <f t="shared" si="3"/>
        <v>216.90996826047081</v>
      </c>
      <c r="AN22" s="128">
        <f t="shared" si="3"/>
        <v>216.95440053536595</v>
      </c>
      <c r="AO22" s="128">
        <f t="shared" si="3"/>
        <v>216.99883281026109</v>
      </c>
      <c r="AP22" s="128">
        <f t="shared" si="3"/>
        <v>217.04326508515624</v>
      </c>
      <c r="AQ22" s="128">
        <f t="shared" si="3"/>
        <v>217.08769736005138</v>
      </c>
      <c r="AR22" s="128">
        <f t="shared" si="3"/>
        <v>217.13212963494652</v>
      </c>
      <c r="AS22" s="128">
        <f t="shared" si="3"/>
        <v>217.17656190984167</v>
      </c>
      <c r="AT22" s="128">
        <f t="shared" si="3"/>
        <v>217.22099418473681</v>
      </c>
      <c r="AU22" s="128">
        <f t="shared" si="3"/>
        <v>217.26542645963195</v>
      </c>
      <c r="AV22" s="128">
        <f t="shared" si="3"/>
        <v>217.3098587345271</v>
      </c>
      <c r="AW22" s="128">
        <f t="shared" si="3"/>
        <v>217.35429100942221</v>
      </c>
      <c r="AX22" s="128">
        <f t="shared" si="3"/>
        <v>217.39872328431736</v>
      </c>
      <c r="AY22" s="128">
        <f t="shared" si="3"/>
        <v>217.4431555592125</v>
      </c>
      <c r="AZ22" s="128">
        <f t="shared" si="3"/>
        <v>217.48758783410764</v>
      </c>
      <c r="BA22" s="128">
        <f t="shared" si="3"/>
        <v>217.53202010900279</v>
      </c>
      <c r="BB22" s="27">
        <v>2.3373999999999999E-2</v>
      </c>
      <c r="BC22" s="129">
        <f t="shared" si="2"/>
        <v>1.4042341856524976</v>
      </c>
    </row>
    <row r="23" spans="1:55"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128">
        <f t="shared" si="1"/>
        <v>54.539355980278529</v>
      </c>
      <c r="AI23" s="128">
        <f t="shared" si="0"/>
        <v>55.166233948205168</v>
      </c>
      <c r="AJ23" s="128">
        <f t="shared" si="0"/>
        <v>55.793111916131814</v>
      </c>
      <c r="AK23" s="128">
        <f t="shared" si="0"/>
        <v>56.419989884058459</v>
      </c>
      <c r="AL23" s="128">
        <f t="shared" si="0"/>
        <v>57.046867851985098</v>
      </c>
      <c r="AM23" s="128">
        <f t="shared" si="0"/>
        <v>57.673745819911744</v>
      </c>
      <c r="AN23" s="128">
        <f t="shared" si="0"/>
        <v>58.30062378783839</v>
      </c>
      <c r="AO23" s="128">
        <f t="shared" si="0"/>
        <v>58.927501755765029</v>
      </c>
      <c r="AP23" s="128">
        <f t="shared" si="0"/>
        <v>59.554379723691675</v>
      </c>
      <c r="AQ23" s="128">
        <f t="shared" si="0"/>
        <v>60.181257691618313</v>
      </c>
      <c r="AR23" s="128">
        <f t="shared" si="0"/>
        <v>60.808135659544959</v>
      </c>
      <c r="AS23" s="128">
        <f t="shared" si="0"/>
        <v>61.435013627471605</v>
      </c>
      <c r="AT23" s="128">
        <f t="shared" si="0"/>
        <v>62.061891595398251</v>
      </c>
      <c r="AU23" s="128">
        <f t="shared" si="0"/>
        <v>62.68876956332489</v>
      </c>
      <c r="AV23" s="128">
        <f t="shared" si="0"/>
        <v>63.315647531251535</v>
      </c>
      <c r="AW23" s="128">
        <f t="shared" si="0"/>
        <v>63.942525499178174</v>
      </c>
      <c r="AX23" s="128">
        <f t="shared" si="0"/>
        <v>64.56940346710482</v>
      </c>
      <c r="AY23" s="128">
        <f t="shared" si="0"/>
        <v>65.196281435031466</v>
      </c>
      <c r="AZ23" s="128">
        <f t="shared" si="0"/>
        <v>65.823159402958112</v>
      </c>
      <c r="BA23" s="128">
        <f t="shared" si="0"/>
        <v>66.450037370884758</v>
      </c>
      <c r="BB23" s="27">
        <v>2.5987E-2</v>
      </c>
      <c r="BC23" s="129">
        <f t="shared" si="2"/>
        <v>1.976779621248026</v>
      </c>
    </row>
    <row r="24" spans="1:55" ht="15" customHeight="1">
      <c r="B24" s="25" t="s">
        <v>93</v>
      </c>
      <c r="AH24" s="128"/>
      <c r="AI24" s="128"/>
      <c r="AJ24" s="128"/>
      <c r="AK24" s="128"/>
      <c r="AL24" s="128"/>
      <c r="AM24" s="128"/>
      <c r="AN24" s="128"/>
      <c r="AO24" s="128"/>
      <c r="AP24" s="128"/>
      <c r="AQ24" s="128"/>
      <c r="AR24" s="128"/>
      <c r="AS24" s="128"/>
      <c r="AT24" s="128"/>
      <c r="AU24" s="128"/>
      <c r="AV24" s="128"/>
      <c r="AW24" s="128"/>
      <c r="AX24" s="128"/>
      <c r="AY24" s="128"/>
      <c r="AZ24" s="128"/>
      <c r="BA24" s="128"/>
      <c r="BC24" s="129"/>
    </row>
    <row r="25" spans="1:55"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128">
        <f t="shared" si="1"/>
        <v>2297.0136595412987</v>
      </c>
      <c r="AI25" s="128">
        <f t="shared" si="0"/>
        <v>2337.7157500907292</v>
      </c>
      <c r="AJ25" s="128">
        <f t="shared" si="0"/>
        <v>2378.4178406401593</v>
      </c>
      <c r="AK25" s="128">
        <f t="shared" si="0"/>
        <v>2419.1199311895898</v>
      </c>
      <c r="AL25" s="128">
        <f t="shared" si="0"/>
        <v>2459.8220217390199</v>
      </c>
      <c r="AM25" s="128">
        <f t="shared" si="0"/>
        <v>2500.5241122884504</v>
      </c>
      <c r="AN25" s="128">
        <f t="shared" si="0"/>
        <v>2541.2262028378805</v>
      </c>
      <c r="AO25" s="128">
        <f t="shared" si="0"/>
        <v>2581.928293387311</v>
      </c>
      <c r="AP25" s="128">
        <f t="shared" si="0"/>
        <v>2622.6303839367411</v>
      </c>
      <c r="AQ25" s="128">
        <f t="shared" si="0"/>
        <v>2663.3324744861711</v>
      </c>
      <c r="AR25" s="128">
        <f t="shared" si="0"/>
        <v>2704.0345650356016</v>
      </c>
      <c r="AS25" s="128">
        <f t="shared" si="0"/>
        <v>2744.7366555850322</v>
      </c>
      <c r="AT25" s="128">
        <f t="shared" si="0"/>
        <v>2785.4387461344622</v>
      </c>
      <c r="AU25" s="128">
        <f t="shared" si="0"/>
        <v>2826.1408366838923</v>
      </c>
      <c r="AV25" s="128">
        <f t="shared" si="0"/>
        <v>2866.8429272333228</v>
      </c>
      <c r="AW25" s="128">
        <f t="shared" si="0"/>
        <v>2907.5450177827529</v>
      </c>
      <c r="AX25" s="128">
        <f t="shared" si="0"/>
        <v>2948.2471083321834</v>
      </c>
      <c r="AY25" s="128">
        <f t="shared" si="0"/>
        <v>2988.9491988816135</v>
      </c>
      <c r="AZ25" s="128">
        <f t="shared" si="0"/>
        <v>3029.6512894310436</v>
      </c>
      <c r="BA25" s="128">
        <f t="shared" si="0"/>
        <v>3070.3533799804741</v>
      </c>
      <c r="BB25" s="27">
        <v>3.7914000000000003E-2</v>
      </c>
      <c r="BC25" s="129">
        <f t="shared" si="2"/>
        <v>2.8898505780486028</v>
      </c>
    </row>
    <row r="26" spans="1:55" ht="15" customHeight="1">
      <c r="B26" s="25" t="s">
        <v>90</v>
      </c>
      <c r="AH26" s="128"/>
      <c r="AI26" s="128"/>
      <c r="AJ26" s="128"/>
      <c r="AK26" s="128"/>
      <c r="AL26" s="128"/>
      <c r="AM26" s="128"/>
      <c r="AN26" s="128"/>
      <c r="AO26" s="128"/>
      <c r="AP26" s="128"/>
      <c r="AQ26" s="128"/>
      <c r="AR26" s="128"/>
      <c r="AS26" s="128"/>
      <c r="AT26" s="128"/>
      <c r="AU26" s="128"/>
      <c r="AV26" s="128"/>
      <c r="AW26" s="128"/>
      <c r="AX26" s="128"/>
      <c r="AY26" s="128"/>
      <c r="AZ26" s="128"/>
      <c r="BA26" s="128"/>
      <c r="BC26" s="129"/>
    </row>
    <row r="27" spans="1:55"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128">
        <f t="shared" si="1"/>
        <v>1908.7459512215403</v>
      </c>
      <c r="AI27" s="128">
        <f t="shared" si="0"/>
        <v>1919.941726058654</v>
      </c>
      <c r="AJ27" s="128">
        <f t="shared" si="0"/>
        <v>1931.1375008957677</v>
      </c>
      <c r="AK27" s="128">
        <f t="shared" si="0"/>
        <v>1942.3332757328817</v>
      </c>
      <c r="AL27" s="128">
        <f t="shared" si="0"/>
        <v>1953.5290505699954</v>
      </c>
      <c r="AM27" s="128">
        <f t="shared" si="0"/>
        <v>1964.7248254071092</v>
      </c>
      <c r="AN27" s="128">
        <f t="shared" si="0"/>
        <v>1975.9206002442229</v>
      </c>
      <c r="AO27" s="128">
        <f t="shared" si="0"/>
        <v>1987.1163750813366</v>
      </c>
      <c r="AP27" s="128">
        <f t="shared" si="0"/>
        <v>1998.3121499184504</v>
      </c>
      <c r="AQ27" s="128">
        <f t="shared" si="0"/>
        <v>2009.5079247555641</v>
      </c>
      <c r="AR27" s="128">
        <f t="shared" si="0"/>
        <v>2020.703699592678</v>
      </c>
      <c r="AS27" s="128">
        <f t="shared" si="0"/>
        <v>2031.8994744297918</v>
      </c>
      <c r="AT27" s="128">
        <f t="shared" si="0"/>
        <v>2043.0952492669055</v>
      </c>
      <c r="AU27" s="128">
        <f t="shared" si="0"/>
        <v>2054.2910241040195</v>
      </c>
      <c r="AV27" s="128">
        <f t="shared" si="0"/>
        <v>2065.4867989411332</v>
      </c>
      <c r="AW27" s="128">
        <f t="shared" si="0"/>
        <v>2076.6825737782469</v>
      </c>
      <c r="AX27" s="128">
        <f t="shared" si="0"/>
        <v>2087.8783486153607</v>
      </c>
      <c r="AY27" s="128">
        <f t="shared" si="0"/>
        <v>2099.0741234524744</v>
      </c>
      <c r="AZ27" s="128">
        <f t="shared" si="0"/>
        <v>2110.2698982895881</v>
      </c>
      <c r="BA27" s="128">
        <f t="shared" si="0"/>
        <v>2121.4656731267019</v>
      </c>
      <c r="BB27" s="27">
        <v>7.6969999999999998E-3</v>
      </c>
      <c r="BC27" s="129">
        <f t="shared" si="2"/>
        <v>0.68423755267403852</v>
      </c>
    </row>
    <row r="28" spans="1:55"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128">
        <f t="shared" si="1"/>
        <v>269.942679526169</v>
      </c>
      <c r="AI28" s="128">
        <f t="shared" si="0"/>
        <v>269.28007338323584</v>
      </c>
      <c r="AJ28" s="128">
        <f t="shared" si="0"/>
        <v>268.61746724030263</v>
      </c>
      <c r="AK28" s="128">
        <f t="shared" si="0"/>
        <v>267.95486109736947</v>
      </c>
      <c r="AL28" s="128">
        <f t="shared" si="0"/>
        <v>267.29225495443632</v>
      </c>
      <c r="AM28" s="128">
        <f t="shared" si="0"/>
        <v>266.62964881150316</v>
      </c>
      <c r="AN28" s="128">
        <f t="shared" si="0"/>
        <v>265.96704266857</v>
      </c>
      <c r="AO28" s="128">
        <f t="shared" si="0"/>
        <v>265.30443652563679</v>
      </c>
      <c r="AP28" s="128">
        <f t="shared" si="0"/>
        <v>264.64183038270363</v>
      </c>
      <c r="AQ28" s="128">
        <f t="shared" si="0"/>
        <v>263.97922423977047</v>
      </c>
      <c r="AR28" s="128">
        <f t="shared" si="0"/>
        <v>263.31661809683732</v>
      </c>
      <c r="AS28" s="128">
        <f t="shared" si="0"/>
        <v>262.65401195390416</v>
      </c>
      <c r="AT28" s="128">
        <f t="shared" si="0"/>
        <v>261.99140581097095</v>
      </c>
      <c r="AU28" s="128">
        <f t="shared" si="0"/>
        <v>261.32879966803779</v>
      </c>
      <c r="AV28" s="128">
        <f t="shared" si="0"/>
        <v>260.66619352510463</v>
      </c>
      <c r="AW28" s="128">
        <f t="shared" si="0"/>
        <v>260.00358738217147</v>
      </c>
      <c r="AX28" s="128">
        <f t="shared" si="0"/>
        <v>259.34098123923832</v>
      </c>
      <c r="AY28" s="128">
        <f t="shared" si="0"/>
        <v>258.6783750963051</v>
      </c>
      <c r="AZ28" s="128">
        <f t="shared" si="0"/>
        <v>258.01576895337195</v>
      </c>
      <c r="BA28" s="128">
        <f t="shared" si="0"/>
        <v>257.35316281043879</v>
      </c>
      <c r="BB28" s="27">
        <v>-8.3770000000000008E-3</v>
      </c>
      <c r="BC28" s="129">
        <f t="shared" si="2"/>
        <v>-0.59986764686141836</v>
      </c>
    </row>
    <row r="29" spans="1:55" ht="15" customHeight="1">
      <c r="AH29" s="128"/>
      <c r="AI29" s="128"/>
      <c r="AJ29" s="128"/>
      <c r="AK29" s="128"/>
      <c r="AL29" s="128"/>
      <c r="AM29" s="128"/>
      <c r="AN29" s="128"/>
      <c r="AO29" s="128"/>
      <c r="AP29" s="128"/>
      <c r="AQ29" s="128"/>
      <c r="AR29" s="128"/>
      <c r="AS29" s="128"/>
      <c r="AT29" s="128"/>
      <c r="AU29" s="128"/>
      <c r="AV29" s="128"/>
      <c r="AW29" s="128"/>
      <c r="AX29" s="128"/>
      <c r="AY29" s="128"/>
      <c r="AZ29" s="128"/>
      <c r="BA29" s="128"/>
      <c r="BC29" s="129"/>
    </row>
    <row r="30" spans="1:55" ht="15" customHeight="1">
      <c r="B30" s="25" t="s">
        <v>87</v>
      </c>
      <c r="AH30" s="128"/>
      <c r="AI30" s="128"/>
      <c r="AJ30" s="128"/>
      <c r="AK30" s="128"/>
      <c r="AL30" s="128"/>
      <c r="AM30" s="128"/>
      <c r="AN30" s="128"/>
      <c r="AO30" s="128"/>
      <c r="AP30" s="128"/>
      <c r="AQ30" s="128"/>
      <c r="AR30" s="128"/>
      <c r="AS30" s="128"/>
      <c r="AT30" s="128"/>
      <c r="AU30" s="128"/>
      <c r="AV30" s="128"/>
      <c r="AW30" s="128"/>
      <c r="AX30" s="128"/>
      <c r="AY30" s="128"/>
      <c r="AZ30" s="128"/>
      <c r="BA30" s="128"/>
      <c r="BC30" s="129"/>
    </row>
    <row r="31" spans="1:55" ht="14.25">
      <c r="B31" s="25" t="s">
        <v>86</v>
      </c>
      <c r="AH31" s="128"/>
      <c r="AI31" s="128"/>
      <c r="AJ31" s="128"/>
      <c r="AK31" s="128"/>
      <c r="AL31" s="128"/>
      <c r="AM31" s="128"/>
      <c r="AN31" s="128"/>
      <c r="AO31" s="128"/>
      <c r="AP31" s="128"/>
      <c r="AQ31" s="128"/>
      <c r="AR31" s="128"/>
      <c r="AS31" s="128"/>
      <c r="AT31" s="128"/>
      <c r="AU31" s="128"/>
      <c r="AV31" s="128"/>
      <c r="AW31" s="128"/>
      <c r="AX31" s="128"/>
      <c r="AY31" s="128"/>
      <c r="AZ31" s="128"/>
      <c r="BA31" s="128"/>
      <c r="BC31" s="129"/>
    </row>
    <row r="32" spans="1:55" ht="14.2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42">
        <f t="shared" si="1"/>
        <v>38.110730882868985</v>
      </c>
      <c r="AI32" s="42">
        <f t="shared" si="1"/>
        <v>38.107245129018452</v>
      </c>
      <c r="AJ32" s="42">
        <f t="shared" si="1"/>
        <v>38.103759375167918</v>
      </c>
      <c r="AK32" s="42">
        <f t="shared" si="1"/>
        <v>38.100273621317378</v>
      </c>
      <c r="AL32" s="42">
        <f t="shared" si="1"/>
        <v>38.096787867466844</v>
      </c>
      <c r="AM32" s="42">
        <f t="shared" si="1"/>
        <v>38.093302113616311</v>
      </c>
      <c r="AN32" s="42">
        <f t="shared" si="1"/>
        <v>38.089816359765777</v>
      </c>
      <c r="AO32" s="42">
        <f t="shared" si="1"/>
        <v>38.086330605915244</v>
      </c>
      <c r="AP32" s="42">
        <f t="shared" si="1"/>
        <v>38.08284485206471</v>
      </c>
      <c r="AQ32" s="42">
        <f t="shared" si="1"/>
        <v>38.079359098214177</v>
      </c>
      <c r="AR32" s="42">
        <f t="shared" si="1"/>
        <v>38.075873344363643</v>
      </c>
      <c r="AS32" s="42">
        <f t="shared" si="1"/>
        <v>38.072387590513102</v>
      </c>
      <c r="AT32" s="42">
        <f t="shared" si="1"/>
        <v>38.068901836662569</v>
      </c>
      <c r="AU32" s="42">
        <f t="shared" si="1"/>
        <v>38.065416082812035</v>
      </c>
      <c r="AV32" s="42">
        <f t="shared" si="1"/>
        <v>38.061930328961502</v>
      </c>
      <c r="AW32" s="42">
        <f t="shared" si="1"/>
        <v>38.058444575110968</v>
      </c>
      <c r="AX32" s="42">
        <f t="shared" ref="AX32:BA62" si="4">_xlfn.FORECAST.ETS(AX$13,$C32:$AG32,$C$13:$AG$13)</f>
        <v>38.054958821260435</v>
      </c>
      <c r="AY32" s="42">
        <f t="shared" si="4"/>
        <v>38.051473067409901</v>
      </c>
      <c r="AZ32" s="42">
        <f t="shared" si="4"/>
        <v>38.047987313559368</v>
      </c>
      <c r="BA32" s="42">
        <f t="shared" si="4"/>
        <v>38.044501559708827</v>
      </c>
      <c r="BB32" s="27">
        <v>3.3540000000000002E-3</v>
      </c>
      <c r="BC32" s="129">
        <f t="shared" si="2"/>
        <v>0.19746148040959977</v>
      </c>
    </row>
    <row r="33" spans="1:55" ht="14.2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42">
        <f t="shared" si="1"/>
        <v>47.690084977599376</v>
      </c>
      <c r="AI33" s="42">
        <f t="shared" si="1"/>
        <v>47.690718443125803</v>
      </c>
      <c r="AJ33" s="42">
        <f t="shared" si="1"/>
        <v>47.691351908652237</v>
      </c>
      <c r="AK33" s="42">
        <f t="shared" si="1"/>
        <v>47.691985374178664</v>
      </c>
      <c r="AL33" s="42">
        <f t="shared" si="1"/>
        <v>47.692618839705091</v>
      </c>
      <c r="AM33" s="42">
        <f t="shared" si="1"/>
        <v>47.693252305231518</v>
      </c>
      <c r="AN33" s="42">
        <f t="shared" si="1"/>
        <v>47.693885770757944</v>
      </c>
      <c r="AO33" s="42">
        <f t="shared" si="1"/>
        <v>47.694519236284371</v>
      </c>
      <c r="AP33" s="42">
        <f t="shared" si="1"/>
        <v>47.695152701810805</v>
      </c>
      <c r="AQ33" s="42">
        <f t="shared" si="1"/>
        <v>47.695786167337232</v>
      </c>
      <c r="AR33" s="42">
        <f t="shared" si="1"/>
        <v>47.696419632863659</v>
      </c>
      <c r="AS33" s="42">
        <f t="shared" si="1"/>
        <v>47.697053098390086</v>
      </c>
      <c r="AT33" s="42">
        <f t="shared" si="1"/>
        <v>47.697686563916513</v>
      </c>
      <c r="AU33" s="42">
        <f t="shared" si="1"/>
        <v>47.698320029442939</v>
      </c>
      <c r="AV33" s="42">
        <f t="shared" si="1"/>
        <v>47.698953494969373</v>
      </c>
      <c r="AW33" s="42">
        <f t="shared" si="1"/>
        <v>47.6995869604958</v>
      </c>
      <c r="AX33" s="42">
        <f t="shared" si="4"/>
        <v>47.700220426022227</v>
      </c>
      <c r="AY33" s="42">
        <f t="shared" si="4"/>
        <v>47.700853891548654</v>
      </c>
      <c r="AZ33" s="42">
        <f t="shared" si="4"/>
        <v>47.701487357075081</v>
      </c>
      <c r="BA33" s="42">
        <f t="shared" si="4"/>
        <v>47.702120822601515</v>
      </c>
      <c r="BB33" s="27">
        <v>4.1669999999999997E-3</v>
      </c>
      <c r="BC33" s="129">
        <f t="shared" si="2"/>
        <v>0.25033113911474558</v>
      </c>
    </row>
    <row r="34" spans="1:55" ht="14.2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42">
        <f t="shared" si="1"/>
        <v>34.011948957661289</v>
      </c>
      <c r="AI34" s="42">
        <f t="shared" si="1"/>
        <v>34.068769915322569</v>
      </c>
      <c r="AJ34" s="42">
        <f t="shared" si="1"/>
        <v>34.125590872983857</v>
      </c>
      <c r="AK34" s="42">
        <f t="shared" si="1"/>
        <v>34.182411830645144</v>
      </c>
      <c r="AL34" s="42">
        <f t="shared" si="1"/>
        <v>34.239232788306424</v>
      </c>
      <c r="AM34" s="42">
        <f t="shared" si="1"/>
        <v>34.296053745967711</v>
      </c>
      <c r="AN34" s="42">
        <f t="shared" si="1"/>
        <v>34.352874703628999</v>
      </c>
      <c r="AO34" s="42">
        <f t="shared" si="1"/>
        <v>34.409695661290279</v>
      </c>
      <c r="AP34" s="42">
        <f t="shared" si="1"/>
        <v>34.466516618951566</v>
      </c>
      <c r="AQ34" s="42">
        <f t="shared" si="1"/>
        <v>34.523337576612853</v>
      </c>
      <c r="AR34" s="42">
        <f t="shared" si="1"/>
        <v>34.580158534274133</v>
      </c>
      <c r="AS34" s="42">
        <f t="shared" si="1"/>
        <v>34.636979491935421</v>
      </c>
      <c r="AT34" s="42">
        <f t="shared" si="1"/>
        <v>34.693800449596708</v>
      </c>
      <c r="AU34" s="42">
        <f t="shared" si="1"/>
        <v>34.750621407257988</v>
      </c>
      <c r="AV34" s="42">
        <f t="shared" si="1"/>
        <v>34.807442364919275</v>
      </c>
      <c r="AW34" s="42">
        <f t="shared" si="1"/>
        <v>34.864263322580562</v>
      </c>
      <c r="AX34" s="42">
        <f t="shared" si="4"/>
        <v>34.921084280241843</v>
      </c>
      <c r="AY34" s="42">
        <f t="shared" si="4"/>
        <v>34.97790523790313</v>
      </c>
      <c r="AZ34" s="42">
        <f t="shared" si="4"/>
        <v>35.034726195564417</v>
      </c>
      <c r="BA34" s="42">
        <f t="shared" si="4"/>
        <v>35.091547153225697</v>
      </c>
      <c r="BB34" s="27">
        <v>3.14E-3</v>
      </c>
      <c r="BC34" s="129">
        <f t="shared" si="2"/>
        <v>0.25429399661989205</v>
      </c>
    </row>
    <row r="35" spans="1:55" ht="14.2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42">
        <f t="shared" si="1"/>
        <v>41.640992377841286</v>
      </c>
      <c r="AI35" s="42">
        <f t="shared" si="1"/>
        <v>41.771348119398304</v>
      </c>
      <c r="AJ35" s="42">
        <f t="shared" si="1"/>
        <v>41.90170386095533</v>
      </c>
      <c r="AK35" s="42">
        <f t="shared" si="1"/>
        <v>42.032059602512348</v>
      </c>
      <c r="AL35" s="42">
        <f t="shared" si="1"/>
        <v>42.162415344069366</v>
      </c>
      <c r="AM35" s="42">
        <f t="shared" si="1"/>
        <v>42.292771085626384</v>
      </c>
      <c r="AN35" s="42">
        <f t="shared" si="1"/>
        <v>42.423126827183403</v>
      </c>
      <c r="AO35" s="42">
        <f t="shared" si="1"/>
        <v>42.553482568740421</v>
      </c>
      <c r="AP35" s="42">
        <f t="shared" si="1"/>
        <v>42.683838310297446</v>
      </c>
      <c r="AQ35" s="42">
        <f t="shared" si="1"/>
        <v>42.814194051854464</v>
      </c>
      <c r="AR35" s="42">
        <f t="shared" si="1"/>
        <v>42.944549793411483</v>
      </c>
      <c r="AS35" s="42">
        <f t="shared" si="1"/>
        <v>43.074905534968501</v>
      </c>
      <c r="AT35" s="42">
        <f t="shared" si="1"/>
        <v>43.205261276525519</v>
      </c>
      <c r="AU35" s="42">
        <f t="shared" si="1"/>
        <v>43.335617018082544</v>
      </c>
      <c r="AV35" s="42">
        <f t="shared" si="1"/>
        <v>43.465972759639563</v>
      </c>
      <c r="AW35" s="42">
        <f t="shared" si="1"/>
        <v>43.596328501196581</v>
      </c>
      <c r="AX35" s="42">
        <f t="shared" si="4"/>
        <v>43.726684242753599</v>
      </c>
      <c r="AY35" s="42">
        <f t="shared" si="4"/>
        <v>43.857039984310617</v>
      </c>
      <c r="AZ35" s="42">
        <f t="shared" si="4"/>
        <v>43.987395725867643</v>
      </c>
      <c r="BA35" s="42">
        <f t="shared" si="4"/>
        <v>44.117751467424661</v>
      </c>
      <c r="BB35" s="27">
        <v>5.2960000000000004E-3</v>
      </c>
      <c r="BC35" s="129">
        <f t="shared" si="2"/>
        <v>0.4396808671230712</v>
      </c>
    </row>
    <row r="36" spans="1:55" ht="14.2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42">
        <f t="shared" si="1"/>
        <v>54.058843558513644</v>
      </c>
      <c r="AI36" s="42">
        <f t="shared" si="1"/>
        <v>54.351136852636742</v>
      </c>
      <c r="AJ36" s="42">
        <f t="shared" si="1"/>
        <v>54.64343014675984</v>
      </c>
      <c r="AK36" s="42">
        <f t="shared" si="1"/>
        <v>54.935723440882938</v>
      </c>
      <c r="AL36" s="42">
        <f t="shared" si="1"/>
        <v>55.228016735006037</v>
      </c>
      <c r="AM36" s="42">
        <f t="shared" si="1"/>
        <v>55.520310029129128</v>
      </c>
      <c r="AN36" s="42">
        <f t="shared" si="1"/>
        <v>55.812603323252226</v>
      </c>
      <c r="AO36" s="42">
        <f t="shared" si="1"/>
        <v>56.104896617375324</v>
      </c>
      <c r="AP36" s="42">
        <f t="shared" si="1"/>
        <v>56.397189911498423</v>
      </c>
      <c r="AQ36" s="42">
        <f t="shared" si="1"/>
        <v>56.689483205621521</v>
      </c>
      <c r="AR36" s="42">
        <f t="shared" si="1"/>
        <v>56.981776499744619</v>
      </c>
      <c r="AS36" s="42">
        <f t="shared" si="1"/>
        <v>57.274069793867717</v>
      </c>
      <c r="AT36" s="42">
        <f t="shared" si="1"/>
        <v>57.566363087990815</v>
      </c>
      <c r="AU36" s="42">
        <f t="shared" si="1"/>
        <v>57.858656382113914</v>
      </c>
      <c r="AV36" s="42">
        <f t="shared" si="1"/>
        <v>58.150949676237005</v>
      </c>
      <c r="AW36" s="42">
        <f t="shared" si="1"/>
        <v>58.443242970360103</v>
      </c>
      <c r="AX36" s="42">
        <f t="shared" si="4"/>
        <v>58.735536264483201</v>
      </c>
      <c r="AY36" s="42">
        <f t="shared" si="4"/>
        <v>59.0278295586063</v>
      </c>
      <c r="AZ36" s="42">
        <f t="shared" si="4"/>
        <v>59.320122852729398</v>
      </c>
      <c r="BA36" s="42">
        <f t="shared" si="4"/>
        <v>59.612416146852496</v>
      </c>
      <c r="BB36" s="27">
        <v>7.2709999999999997E-3</v>
      </c>
      <c r="BC36" s="129">
        <f t="shared" si="2"/>
        <v>0.64314483600107497</v>
      </c>
    </row>
    <row r="37" spans="1:55" ht="14.2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42">
        <f t="shared" si="1"/>
        <v>36.521620661624617</v>
      </c>
      <c r="AI37" s="42">
        <f t="shared" si="1"/>
        <v>36.600329085714179</v>
      </c>
      <c r="AJ37" s="42">
        <f t="shared" si="1"/>
        <v>36.679037509803749</v>
      </c>
      <c r="AK37" s="42">
        <f t="shared" si="1"/>
        <v>36.757745933893318</v>
      </c>
      <c r="AL37" s="42">
        <f t="shared" si="1"/>
        <v>36.83645435798288</v>
      </c>
      <c r="AM37" s="42">
        <f t="shared" si="1"/>
        <v>36.91516278207245</v>
      </c>
      <c r="AN37" s="42">
        <f t="shared" si="1"/>
        <v>36.993871206162012</v>
      </c>
      <c r="AO37" s="42">
        <f t="shared" si="1"/>
        <v>37.072579630251582</v>
      </c>
      <c r="AP37" s="42">
        <f t="shared" si="1"/>
        <v>37.151288054341151</v>
      </c>
      <c r="AQ37" s="42">
        <f t="shared" si="1"/>
        <v>37.229996478430714</v>
      </c>
      <c r="AR37" s="42">
        <f t="shared" si="1"/>
        <v>37.308704902520283</v>
      </c>
      <c r="AS37" s="42">
        <f t="shared" si="1"/>
        <v>37.387413326609845</v>
      </c>
      <c r="AT37" s="42">
        <f t="shared" si="1"/>
        <v>37.466121750699415</v>
      </c>
      <c r="AU37" s="42">
        <f t="shared" si="1"/>
        <v>37.544830174788984</v>
      </c>
      <c r="AV37" s="42">
        <f t="shared" si="1"/>
        <v>37.623538598878547</v>
      </c>
      <c r="AW37" s="42">
        <f t="shared" si="1"/>
        <v>37.702247022968116</v>
      </c>
      <c r="AX37" s="42">
        <f t="shared" si="4"/>
        <v>37.780955447057686</v>
      </c>
      <c r="AY37" s="42">
        <f t="shared" si="4"/>
        <v>37.859663871147248</v>
      </c>
      <c r="AZ37" s="42">
        <f t="shared" si="4"/>
        <v>37.938372295236817</v>
      </c>
      <c r="BA37" s="42">
        <f t="shared" si="4"/>
        <v>38.017080719326387</v>
      </c>
      <c r="BB37" s="27">
        <v>4.5900000000000003E-3</v>
      </c>
      <c r="BC37" s="129">
        <f t="shared" si="2"/>
        <v>0.35998297381267808</v>
      </c>
    </row>
    <row r="38" spans="1:55" ht="14.2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42">
        <f t="shared" si="1"/>
        <v>40.615299790014475</v>
      </c>
      <c r="AI38" s="42">
        <f t="shared" si="1"/>
        <v>40.709144294615633</v>
      </c>
      <c r="AJ38" s="42">
        <f t="shared" si="1"/>
        <v>40.802988799216799</v>
      </c>
      <c r="AK38" s="42">
        <f t="shared" si="1"/>
        <v>40.896833303817957</v>
      </c>
      <c r="AL38" s="42">
        <f t="shared" si="1"/>
        <v>40.990677808419122</v>
      </c>
      <c r="AM38" s="42">
        <f t="shared" si="1"/>
        <v>41.08452231302028</v>
      </c>
      <c r="AN38" s="42">
        <f t="shared" si="1"/>
        <v>41.178366817621445</v>
      </c>
      <c r="AO38" s="42">
        <f t="shared" si="1"/>
        <v>41.27221132222261</v>
      </c>
      <c r="AP38" s="42">
        <f t="shared" si="1"/>
        <v>41.366055826823768</v>
      </c>
      <c r="AQ38" s="42">
        <f t="shared" si="1"/>
        <v>41.459900331424933</v>
      </c>
      <c r="AR38" s="42">
        <f t="shared" si="1"/>
        <v>41.553744836026091</v>
      </c>
      <c r="AS38" s="42">
        <f t="shared" si="1"/>
        <v>41.647589340627256</v>
      </c>
      <c r="AT38" s="42">
        <f t="shared" si="1"/>
        <v>41.741433845228414</v>
      </c>
      <c r="AU38" s="42">
        <f t="shared" si="1"/>
        <v>41.835278349829579</v>
      </c>
      <c r="AV38" s="42">
        <f t="shared" si="1"/>
        <v>41.929122854430744</v>
      </c>
      <c r="AW38" s="42">
        <f t="shared" si="1"/>
        <v>42.022967359031902</v>
      </c>
      <c r="AX38" s="42">
        <f t="shared" si="4"/>
        <v>42.116811863633068</v>
      </c>
      <c r="AY38" s="42">
        <f t="shared" si="4"/>
        <v>42.210656368234226</v>
      </c>
      <c r="AZ38" s="42">
        <f t="shared" si="4"/>
        <v>42.304500872835391</v>
      </c>
      <c r="BA38" s="42">
        <f t="shared" si="4"/>
        <v>42.398345377436549</v>
      </c>
      <c r="BB38" s="27">
        <v>4.6030000000000003E-3</v>
      </c>
      <c r="BC38" s="129">
        <f t="shared" si="2"/>
        <v>0.3667484803293819</v>
      </c>
    </row>
    <row r="39" spans="1:55" ht="14.2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42">
        <f t="shared" si="1"/>
        <v>51.93685016597113</v>
      </c>
      <c r="AI39" s="42">
        <f t="shared" si="1"/>
        <v>52.135635973566458</v>
      </c>
      <c r="AJ39" s="42">
        <f t="shared" si="1"/>
        <v>52.334421781161794</v>
      </c>
      <c r="AK39" s="42">
        <f t="shared" si="1"/>
        <v>52.533207588757129</v>
      </c>
      <c r="AL39" s="42">
        <f t="shared" si="1"/>
        <v>52.731993396352458</v>
      </c>
      <c r="AM39" s="42">
        <f t="shared" si="1"/>
        <v>52.930779203947793</v>
      </c>
      <c r="AN39" s="42">
        <f t="shared" si="1"/>
        <v>53.129565011543129</v>
      </c>
      <c r="AO39" s="42">
        <f t="shared" si="1"/>
        <v>53.328350819138457</v>
      </c>
      <c r="AP39" s="42">
        <f t="shared" si="1"/>
        <v>53.527136626733792</v>
      </c>
      <c r="AQ39" s="42">
        <f t="shared" si="1"/>
        <v>53.725922434329128</v>
      </c>
      <c r="AR39" s="42">
        <f t="shared" si="1"/>
        <v>53.924708241924456</v>
      </c>
      <c r="AS39" s="42">
        <f t="shared" si="1"/>
        <v>54.123494049519792</v>
      </c>
      <c r="AT39" s="42">
        <f t="shared" si="1"/>
        <v>54.322279857115127</v>
      </c>
      <c r="AU39" s="42">
        <f t="shared" si="1"/>
        <v>54.521065664710456</v>
      </c>
      <c r="AV39" s="42">
        <f t="shared" si="1"/>
        <v>54.719851472305791</v>
      </c>
      <c r="AW39" s="42">
        <f t="shared" si="1"/>
        <v>54.918637279901127</v>
      </c>
      <c r="AX39" s="42">
        <f t="shared" si="4"/>
        <v>55.117423087496462</v>
      </c>
      <c r="AY39" s="42">
        <f t="shared" si="4"/>
        <v>55.316208895091791</v>
      </c>
      <c r="AZ39" s="42">
        <f t="shared" si="4"/>
        <v>55.514994702687126</v>
      </c>
      <c r="BA39" s="42">
        <f t="shared" si="4"/>
        <v>55.713780510282461</v>
      </c>
      <c r="BB39" s="27">
        <v>6.1879999999999999E-3</v>
      </c>
      <c r="BC39" s="129">
        <f t="shared" si="2"/>
        <v>0.51956866529732082</v>
      </c>
    </row>
    <row r="40" spans="1:55" ht="14.2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42">
        <f t="shared" si="1"/>
        <v>35.849067655800113</v>
      </c>
      <c r="AI40" s="42">
        <f t="shared" si="1"/>
        <v>35.909912496944528</v>
      </c>
      <c r="AJ40" s="42">
        <f t="shared" si="1"/>
        <v>35.970757338088951</v>
      </c>
      <c r="AK40" s="42">
        <f t="shared" si="1"/>
        <v>36.031602179233367</v>
      </c>
      <c r="AL40" s="42">
        <f t="shared" si="1"/>
        <v>36.09244702037779</v>
      </c>
      <c r="AM40" s="42">
        <f t="shared" si="1"/>
        <v>36.153291861522206</v>
      </c>
      <c r="AN40" s="42">
        <f t="shared" si="1"/>
        <v>36.214136702666629</v>
      </c>
      <c r="AO40" s="42">
        <f t="shared" si="1"/>
        <v>36.274981543811045</v>
      </c>
      <c r="AP40" s="42">
        <f t="shared" si="1"/>
        <v>36.335826384955467</v>
      </c>
      <c r="AQ40" s="42">
        <f t="shared" si="1"/>
        <v>36.396671226099883</v>
      </c>
      <c r="AR40" s="42">
        <f t="shared" si="1"/>
        <v>36.457516067244306</v>
      </c>
      <c r="AS40" s="42">
        <f t="shared" si="1"/>
        <v>36.518360908388722</v>
      </c>
      <c r="AT40" s="42">
        <f t="shared" si="1"/>
        <v>36.579205749533145</v>
      </c>
      <c r="AU40" s="42">
        <f t="shared" si="1"/>
        <v>36.640050590677561</v>
      </c>
      <c r="AV40" s="42">
        <f t="shared" si="1"/>
        <v>36.700895431821984</v>
      </c>
      <c r="AW40" s="42">
        <f t="shared" si="1"/>
        <v>36.761740272966399</v>
      </c>
      <c r="AX40" s="42">
        <f t="shared" si="4"/>
        <v>36.822585114110822</v>
      </c>
      <c r="AY40" s="42">
        <f t="shared" si="4"/>
        <v>36.883429955255238</v>
      </c>
      <c r="AZ40" s="42">
        <f t="shared" si="4"/>
        <v>36.944274796399661</v>
      </c>
      <c r="BA40" s="42">
        <f t="shared" si="4"/>
        <v>37.005119637544077</v>
      </c>
      <c r="BB40" s="27">
        <v>4.0540000000000003E-3</v>
      </c>
      <c r="BC40" s="129">
        <f t="shared" si="2"/>
        <v>0.31012691349359134</v>
      </c>
    </row>
    <row r="41" spans="1:55" ht="14.2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42">
        <f t="shared" si="1"/>
        <v>33.131095232036152</v>
      </c>
      <c r="AI41" s="42">
        <f t="shared" si="1"/>
        <v>33.207600962921006</v>
      </c>
      <c r="AJ41" s="42">
        <f t="shared" si="1"/>
        <v>33.284106693805867</v>
      </c>
      <c r="AK41" s="42">
        <f t="shared" si="1"/>
        <v>33.360612424690729</v>
      </c>
      <c r="AL41" s="42">
        <f t="shared" si="1"/>
        <v>33.437118155575583</v>
      </c>
      <c r="AM41" s="42">
        <f t="shared" si="1"/>
        <v>33.513623886460444</v>
      </c>
      <c r="AN41" s="42">
        <f t="shared" si="1"/>
        <v>33.590129617345298</v>
      </c>
      <c r="AO41" s="42">
        <f t="shared" si="1"/>
        <v>33.666635348230159</v>
      </c>
      <c r="AP41" s="42">
        <f t="shared" si="1"/>
        <v>33.74314107911502</v>
      </c>
      <c r="AQ41" s="42">
        <f t="shared" si="1"/>
        <v>33.819646809999874</v>
      </c>
      <c r="AR41" s="42">
        <f t="shared" si="1"/>
        <v>33.896152540884735</v>
      </c>
      <c r="AS41" s="42">
        <f t="shared" si="1"/>
        <v>33.972658271769596</v>
      </c>
      <c r="AT41" s="42">
        <f t="shared" si="1"/>
        <v>34.04916400265445</v>
      </c>
      <c r="AU41" s="42">
        <f t="shared" si="1"/>
        <v>34.125669733539311</v>
      </c>
      <c r="AV41" s="42">
        <f t="shared" si="1"/>
        <v>34.202175464424172</v>
      </c>
      <c r="AW41" s="42">
        <f t="shared" si="1"/>
        <v>34.278681195309026</v>
      </c>
      <c r="AX41" s="42">
        <f t="shared" si="4"/>
        <v>34.355186926193888</v>
      </c>
      <c r="AY41" s="42">
        <f t="shared" si="4"/>
        <v>34.431692657078749</v>
      </c>
      <c r="AZ41" s="42">
        <f t="shared" si="4"/>
        <v>34.508198387963603</v>
      </c>
      <c r="BA41" s="42">
        <f t="shared" si="4"/>
        <v>34.584704118848464</v>
      </c>
      <c r="BB41" s="27">
        <v>4.6010000000000001E-3</v>
      </c>
      <c r="BC41" s="129">
        <f t="shared" si="2"/>
        <v>0.36662468690575878</v>
      </c>
    </row>
    <row r="42" spans="1:55" ht="14.2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42">
        <f t="shared" si="1"/>
        <v>42.41239804288481</v>
      </c>
      <c r="AI42" s="42">
        <f t="shared" si="1"/>
        <v>42.57472962228556</v>
      </c>
      <c r="AJ42" s="42">
        <f t="shared" si="1"/>
        <v>42.737061201686316</v>
      </c>
      <c r="AK42" s="42">
        <f t="shared" si="1"/>
        <v>42.899392781087073</v>
      </c>
      <c r="AL42" s="42">
        <f t="shared" si="1"/>
        <v>43.06172436048783</v>
      </c>
      <c r="AM42" s="42">
        <f t="shared" si="1"/>
        <v>43.224055939888579</v>
      </c>
      <c r="AN42" s="42">
        <f t="shared" si="1"/>
        <v>43.386387519289336</v>
      </c>
      <c r="AO42" s="42">
        <f t="shared" si="1"/>
        <v>43.548719098690093</v>
      </c>
      <c r="AP42" s="42">
        <f t="shared" si="1"/>
        <v>43.711050678090842</v>
      </c>
      <c r="AQ42" s="42">
        <f t="shared" si="1"/>
        <v>43.873382257491599</v>
      </c>
      <c r="AR42" s="42">
        <f t="shared" si="1"/>
        <v>44.035713836892356</v>
      </c>
      <c r="AS42" s="42">
        <f t="shared" si="1"/>
        <v>44.198045416293112</v>
      </c>
      <c r="AT42" s="42">
        <f t="shared" si="1"/>
        <v>44.360376995693862</v>
      </c>
      <c r="AU42" s="42">
        <f t="shared" si="1"/>
        <v>44.522708575094619</v>
      </c>
      <c r="AV42" s="42">
        <f t="shared" si="1"/>
        <v>44.685040154495375</v>
      </c>
      <c r="AW42" s="42">
        <f t="shared" si="1"/>
        <v>44.847371733896125</v>
      </c>
      <c r="AX42" s="42">
        <f t="shared" si="4"/>
        <v>45.009703313296882</v>
      </c>
      <c r="AY42" s="42">
        <f t="shared" si="4"/>
        <v>45.172034892697638</v>
      </c>
      <c r="AZ42" s="42">
        <f t="shared" si="4"/>
        <v>45.334366472098388</v>
      </c>
      <c r="BA42" s="42">
        <f t="shared" si="4"/>
        <v>45.496698051499145</v>
      </c>
      <c r="BB42" s="27">
        <v>6.1879999999999999E-3</v>
      </c>
      <c r="BC42" s="129">
        <f t="shared" si="2"/>
        <v>0.51956872087488559</v>
      </c>
    </row>
    <row r="43" spans="1:55" ht="14.2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42">
        <f t="shared" si="1"/>
        <v>29.229825959763179</v>
      </c>
      <c r="AI43" s="42">
        <f t="shared" si="1"/>
        <v>29.279436563227652</v>
      </c>
      <c r="AJ43" s="42">
        <f t="shared" si="1"/>
        <v>29.329047166692128</v>
      </c>
      <c r="AK43" s="42">
        <f t="shared" si="1"/>
        <v>29.3786577701566</v>
      </c>
      <c r="AL43" s="42">
        <f t="shared" si="1"/>
        <v>29.428268373621076</v>
      </c>
      <c r="AM43" s="42">
        <f t="shared" si="1"/>
        <v>29.477878977085552</v>
      </c>
      <c r="AN43" s="42">
        <f t="shared" si="1"/>
        <v>29.527489580550025</v>
      </c>
      <c r="AO43" s="42">
        <f t="shared" si="1"/>
        <v>29.577100184014501</v>
      </c>
      <c r="AP43" s="42">
        <f t="shared" si="1"/>
        <v>29.626710787478974</v>
      </c>
      <c r="AQ43" s="42">
        <f t="shared" si="1"/>
        <v>29.67632139094345</v>
      </c>
      <c r="AR43" s="42">
        <f t="shared" si="1"/>
        <v>29.725931994407922</v>
      </c>
      <c r="AS43" s="42">
        <f t="shared" si="1"/>
        <v>29.775542597872398</v>
      </c>
      <c r="AT43" s="42">
        <f t="shared" si="1"/>
        <v>29.825153201336875</v>
      </c>
      <c r="AU43" s="42">
        <f t="shared" si="1"/>
        <v>29.874763804801347</v>
      </c>
      <c r="AV43" s="42">
        <f t="shared" si="1"/>
        <v>29.924374408265823</v>
      </c>
      <c r="AW43" s="42">
        <f t="shared" si="1"/>
        <v>29.973985011730296</v>
      </c>
      <c r="AX43" s="42">
        <f t="shared" si="4"/>
        <v>30.023595615194772</v>
      </c>
      <c r="AY43" s="42">
        <f t="shared" si="4"/>
        <v>30.073206218659248</v>
      </c>
      <c r="AZ43" s="42">
        <f t="shared" si="4"/>
        <v>30.12281682212372</v>
      </c>
      <c r="BA43" s="42">
        <f t="shared" si="4"/>
        <v>30.172427425588197</v>
      </c>
      <c r="BB43" s="27">
        <v>4.0540000000000003E-3</v>
      </c>
      <c r="BC43" s="129">
        <f t="shared" si="2"/>
        <v>0.31012728758559316</v>
      </c>
    </row>
    <row r="44" spans="1:55" ht="14.2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42">
        <f t="shared" si="1"/>
        <v>31.864467707141614</v>
      </c>
      <c r="AI44" s="42">
        <f t="shared" si="1"/>
        <v>31.942385417255146</v>
      </c>
      <c r="AJ44" s="42">
        <f t="shared" si="1"/>
        <v>32.020303127368678</v>
      </c>
      <c r="AK44" s="42">
        <f t="shared" si="1"/>
        <v>32.098220837482216</v>
      </c>
      <c r="AL44" s="42">
        <f t="shared" si="1"/>
        <v>32.176138547595748</v>
      </c>
      <c r="AM44" s="42">
        <f t="shared" si="1"/>
        <v>32.25405625770928</v>
      </c>
      <c r="AN44" s="42">
        <f t="shared" si="1"/>
        <v>32.331973967822812</v>
      </c>
      <c r="AO44" s="42">
        <f t="shared" si="1"/>
        <v>32.409891677936351</v>
      </c>
      <c r="AP44" s="42">
        <f t="shared" si="1"/>
        <v>32.487809388049882</v>
      </c>
      <c r="AQ44" s="42">
        <f t="shared" si="1"/>
        <v>32.565727098163414</v>
      </c>
      <c r="AR44" s="42">
        <f t="shared" si="1"/>
        <v>32.643644808276946</v>
      </c>
      <c r="AS44" s="42">
        <f t="shared" si="1"/>
        <v>32.721562518390485</v>
      </c>
      <c r="AT44" s="42">
        <f t="shared" si="1"/>
        <v>32.799480228504017</v>
      </c>
      <c r="AU44" s="42">
        <f t="shared" si="1"/>
        <v>32.877397938617548</v>
      </c>
      <c r="AV44" s="42">
        <f t="shared" si="1"/>
        <v>32.95531564873108</v>
      </c>
      <c r="AW44" s="42">
        <f t="shared" si="1"/>
        <v>33.033233358844619</v>
      </c>
      <c r="AX44" s="42">
        <f t="shared" si="4"/>
        <v>33.111151068958151</v>
      </c>
      <c r="AY44" s="42">
        <f t="shared" si="4"/>
        <v>33.189068779071683</v>
      </c>
      <c r="AZ44" s="42">
        <f t="shared" si="4"/>
        <v>33.266986489185214</v>
      </c>
      <c r="BA44" s="42">
        <f t="shared" si="4"/>
        <v>33.344904199298753</v>
      </c>
      <c r="BB44" s="27">
        <v>9.4000000000000004E-3</v>
      </c>
      <c r="BC44" s="129">
        <f t="shared" si="2"/>
        <v>0.65924789633651226</v>
      </c>
    </row>
    <row r="45" spans="1:55" ht="14.2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42">
        <f t="shared" si="1"/>
        <v>16.614971518145161</v>
      </c>
      <c r="AI45" s="42">
        <f t="shared" si="1"/>
        <v>16.648984036290322</v>
      </c>
      <c r="AJ45" s="42">
        <f t="shared" si="1"/>
        <v>16.682996554435483</v>
      </c>
      <c r="AK45" s="42">
        <f t="shared" si="1"/>
        <v>16.717009072580645</v>
      </c>
      <c r="AL45" s="42">
        <f t="shared" si="1"/>
        <v>16.751021590725806</v>
      </c>
      <c r="AM45" s="42">
        <f t="shared" si="1"/>
        <v>16.785034108870963</v>
      </c>
      <c r="AN45" s="42">
        <f t="shared" si="1"/>
        <v>16.819046627016125</v>
      </c>
      <c r="AO45" s="42">
        <f t="shared" si="1"/>
        <v>16.853059145161286</v>
      </c>
      <c r="AP45" s="42">
        <f t="shared" si="1"/>
        <v>16.887071663306447</v>
      </c>
      <c r="AQ45" s="42">
        <f t="shared" si="1"/>
        <v>16.921084181451608</v>
      </c>
      <c r="AR45" s="42">
        <f t="shared" si="1"/>
        <v>16.955096699596769</v>
      </c>
      <c r="AS45" s="42">
        <f t="shared" si="1"/>
        <v>16.98910921774193</v>
      </c>
      <c r="AT45" s="42">
        <f t="shared" si="1"/>
        <v>17.023121735887091</v>
      </c>
      <c r="AU45" s="42">
        <f t="shared" si="1"/>
        <v>17.057134254032253</v>
      </c>
      <c r="AV45" s="42">
        <f t="shared" si="1"/>
        <v>17.091146772177414</v>
      </c>
      <c r="AW45" s="42">
        <f t="shared" si="1"/>
        <v>17.125159290322575</v>
      </c>
      <c r="AX45" s="42">
        <f t="shared" si="4"/>
        <v>17.159171808467732</v>
      </c>
      <c r="AY45" s="42">
        <f t="shared" si="4"/>
        <v>17.193184326612894</v>
      </c>
      <c r="AZ45" s="42">
        <f t="shared" si="4"/>
        <v>17.227196844758055</v>
      </c>
      <c r="BA45" s="42">
        <f t="shared" si="4"/>
        <v>17.261209362903216</v>
      </c>
      <c r="BB45" s="27">
        <v>2.9030000000000002E-3</v>
      </c>
      <c r="BC45" s="129">
        <f t="shared" si="2"/>
        <v>0.25468879640460074</v>
      </c>
    </row>
    <row r="46" spans="1:55" ht="14.2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42">
        <f t="shared" si="1"/>
        <v>16.552264435573449</v>
      </c>
      <c r="AI46" s="42">
        <f t="shared" si="1"/>
        <v>16.571929840884426</v>
      </c>
      <c r="AJ46" s="42">
        <f t="shared" si="1"/>
        <v>16.591595246195407</v>
      </c>
      <c r="AK46" s="42">
        <f t="shared" si="1"/>
        <v>16.611260651506385</v>
      </c>
      <c r="AL46" s="42">
        <f t="shared" si="1"/>
        <v>16.630926056817362</v>
      </c>
      <c r="AM46" s="42">
        <f t="shared" si="1"/>
        <v>16.65059146212834</v>
      </c>
      <c r="AN46" s="42">
        <f t="shared" si="1"/>
        <v>16.670256867439317</v>
      </c>
      <c r="AO46" s="42">
        <f t="shared" si="1"/>
        <v>16.689922272750298</v>
      </c>
      <c r="AP46" s="42">
        <f t="shared" si="1"/>
        <v>16.709587678061276</v>
      </c>
      <c r="AQ46" s="42">
        <f t="shared" si="1"/>
        <v>16.729253083372253</v>
      </c>
      <c r="AR46" s="42">
        <f t="shared" si="1"/>
        <v>16.748918488683231</v>
      </c>
      <c r="AS46" s="42">
        <f t="shared" si="1"/>
        <v>16.768583893994208</v>
      </c>
      <c r="AT46" s="42">
        <f t="shared" si="1"/>
        <v>16.788249299305189</v>
      </c>
      <c r="AU46" s="42">
        <f t="shared" si="1"/>
        <v>16.807914704616167</v>
      </c>
      <c r="AV46" s="42">
        <f t="shared" si="1"/>
        <v>16.827580109927144</v>
      </c>
      <c r="AW46" s="42">
        <f t="shared" si="1"/>
        <v>16.847245515238122</v>
      </c>
      <c r="AX46" s="42">
        <f t="shared" si="4"/>
        <v>16.866910920549099</v>
      </c>
      <c r="AY46" s="42">
        <f t="shared" si="4"/>
        <v>16.88657632586008</v>
      </c>
      <c r="AZ46" s="42">
        <f t="shared" si="4"/>
        <v>16.906241731171058</v>
      </c>
      <c r="BA46" s="42">
        <f t="shared" si="4"/>
        <v>16.925907136482035</v>
      </c>
      <c r="BB46" s="27">
        <v>5.457E-3</v>
      </c>
      <c r="BC46" s="129">
        <f t="shared" si="2"/>
        <v>0.37428199301237086</v>
      </c>
    </row>
    <row r="47" spans="1:55" ht="14.2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42">
        <f t="shared" si="1"/>
        <v>9.9957946124133414</v>
      </c>
      <c r="AI47" s="42">
        <f t="shared" si="1"/>
        <v>10.030984253490965</v>
      </c>
      <c r="AJ47" s="42">
        <f t="shared" ref="AJ47:AY62" si="5">_xlfn.FORECAST.ETS(AJ$13,$C47:$AG47,$C$13:$AG$13)</f>
        <v>10.066173894568589</v>
      </c>
      <c r="AK47" s="42">
        <f t="shared" si="5"/>
        <v>10.101363535646213</v>
      </c>
      <c r="AL47" s="42">
        <f t="shared" si="5"/>
        <v>10.136553176723837</v>
      </c>
      <c r="AM47" s="42">
        <f t="shared" si="5"/>
        <v>10.17174281780146</v>
      </c>
      <c r="AN47" s="42">
        <f t="shared" si="5"/>
        <v>10.206932458879084</v>
      </c>
      <c r="AO47" s="42">
        <f t="shared" si="5"/>
        <v>10.242122099956708</v>
      </c>
      <c r="AP47" s="42">
        <f t="shared" si="5"/>
        <v>10.277311741034332</v>
      </c>
      <c r="AQ47" s="42">
        <f t="shared" si="5"/>
        <v>10.312501382111956</v>
      </c>
      <c r="AR47" s="42">
        <f t="shared" si="5"/>
        <v>10.347691023189579</v>
      </c>
      <c r="AS47" s="42">
        <f t="shared" si="5"/>
        <v>10.382880664267203</v>
      </c>
      <c r="AT47" s="42">
        <f t="shared" si="5"/>
        <v>10.418070305344827</v>
      </c>
      <c r="AU47" s="42">
        <f t="shared" si="5"/>
        <v>10.453259946422451</v>
      </c>
      <c r="AV47" s="42">
        <f t="shared" si="5"/>
        <v>10.488449587500075</v>
      </c>
      <c r="AW47" s="42">
        <f t="shared" si="5"/>
        <v>10.523639228577698</v>
      </c>
      <c r="AX47" s="42">
        <f t="shared" si="5"/>
        <v>10.558828869655322</v>
      </c>
      <c r="AY47" s="42">
        <f t="shared" si="5"/>
        <v>10.594018510732946</v>
      </c>
      <c r="AZ47" s="42">
        <f t="shared" si="4"/>
        <v>10.62920815181057</v>
      </c>
      <c r="BA47" s="42">
        <f t="shared" si="4"/>
        <v>10.664397792888193</v>
      </c>
      <c r="BB47" s="27">
        <v>1.0703000000000001E-2</v>
      </c>
      <c r="BC47" s="129">
        <f t="shared" si="2"/>
        <v>0.7780931626395482</v>
      </c>
    </row>
    <row r="48" spans="1:55" ht="14.25">
      <c r="B48" s="25" t="s">
        <v>53</v>
      </c>
      <c r="AH48" s="42"/>
      <c r="AI48" s="42"/>
      <c r="AJ48" s="42"/>
      <c r="AK48" s="42"/>
      <c r="AL48" s="42"/>
      <c r="AM48" s="42"/>
      <c r="AN48" s="42"/>
      <c r="AO48" s="42"/>
      <c r="AP48" s="42"/>
      <c r="AQ48" s="42"/>
      <c r="AR48" s="42"/>
      <c r="AS48" s="42"/>
      <c r="AT48" s="42"/>
      <c r="AU48" s="42"/>
      <c r="AV48" s="42"/>
      <c r="AW48" s="42"/>
      <c r="AX48" s="42"/>
      <c r="AY48" s="42"/>
      <c r="AZ48" s="42"/>
      <c r="BA48" s="42"/>
      <c r="BC48" s="129"/>
    </row>
    <row r="49" spans="1:55" ht="14.2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42">
        <f t="shared" ref="AH49:AW63" si="6">_xlfn.FORECAST.ETS(AH$13,$C49:$AG49,$C$13:$AG$13)</f>
        <v>89.050235894539611</v>
      </c>
      <c r="AI49" s="42">
        <f t="shared" si="6"/>
        <v>89.622755376533974</v>
      </c>
      <c r="AJ49" s="42">
        <f t="shared" si="6"/>
        <v>90.19527485852835</v>
      </c>
      <c r="AK49" s="42">
        <f t="shared" si="6"/>
        <v>90.767794340522727</v>
      </c>
      <c r="AL49" s="42">
        <f t="shared" si="6"/>
        <v>91.340313822517089</v>
      </c>
      <c r="AM49" s="42">
        <f t="shared" si="6"/>
        <v>91.912833304511466</v>
      </c>
      <c r="AN49" s="42">
        <f t="shared" si="6"/>
        <v>92.485352786505842</v>
      </c>
      <c r="AO49" s="42">
        <f t="shared" si="6"/>
        <v>93.057872268500205</v>
      </c>
      <c r="AP49" s="42">
        <f t="shared" si="6"/>
        <v>93.630391750494582</v>
      </c>
      <c r="AQ49" s="42">
        <f t="shared" si="6"/>
        <v>94.202911232488958</v>
      </c>
      <c r="AR49" s="42">
        <f t="shared" si="6"/>
        <v>94.775430714483335</v>
      </c>
      <c r="AS49" s="42">
        <f t="shared" si="6"/>
        <v>95.347950196477697</v>
      </c>
      <c r="AT49" s="42">
        <f t="shared" si="6"/>
        <v>95.920469678472074</v>
      </c>
      <c r="AU49" s="42">
        <f t="shared" si="6"/>
        <v>96.49298916046645</v>
      </c>
      <c r="AV49" s="42">
        <f t="shared" si="6"/>
        <v>97.065508642460813</v>
      </c>
      <c r="AW49" s="42">
        <f t="shared" si="6"/>
        <v>97.63802812445519</v>
      </c>
      <c r="AX49" s="42">
        <f t="shared" si="5"/>
        <v>98.210547606449566</v>
      </c>
      <c r="AY49" s="42">
        <f t="shared" si="5"/>
        <v>98.783067088443929</v>
      </c>
      <c r="AZ49" s="42">
        <f t="shared" si="4"/>
        <v>99.355586570438305</v>
      </c>
      <c r="BA49" s="42">
        <f t="shared" si="4"/>
        <v>99.928106052432682</v>
      </c>
      <c r="BB49" s="27">
        <v>7.3460000000000001E-3</v>
      </c>
      <c r="BC49" s="129">
        <f t="shared" si="2"/>
        <v>0.68507999682412279</v>
      </c>
    </row>
    <row r="50" spans="1:55" ht="15" customHeight="1">
      <c r="B50" s="25" t="s">
        <v>50</v>
      </c>
      <c r="AH50" s="42"/>
      <c r="AI50" s="42"/>
      <c r="AJ50" s="42"/>
      <c r="AK50" s="42"/>
      <c r="AL50" s="42"/>
      <c r="AM50" s="42"/>
      <c r="AN50" s="42"/>
      <c r="AO50" s="42"/>
      <c r="AP50" s="42"/>
      <c r="AQ50" s="42"/>
      <c r="AR50" s="42"/>
      <c r="AS50" s="42"/>
      <c r="AT50" s="42"/>
      <c r="AU50" s="42"/>
      <c r="AV50" s="42"/>
      <c r="AW50" s="42"/>
      <c r="AX50" s="42"/>
      <c r="AY50" s="42"/>
      <c r="AZ50" s="42"/>
      <c r="BA50" s="42"/>
      <c r="BC50" s="129"/>
    </row>
    <row r="51" spans="1:55"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42">
        <f t="shared" si="6"/>
        <v>4.2635173204149748</v>
      </c>
      <c r="AI51" s="42">
        <f t="shared" si="6"/>
        <v>4.2908161177035105</v>
      </c>
      <c r="AJ51" s="42">
        <f t="shared" si="6"/>
        <v>4.318114914992047</v>
      </c>
      <c r="AK51" s="42">
        <f t="shared" si="6"/>
        <v>4.3454137122805836</v>
      </c>
      <c r="AL51" s="42">
        <f t="shared" si="6"/>
        <v>4.3727125095691193</v>
      </c>
      <c r="AM51" s="42">
        <f t="shared" si="6"/>
        <v>4.4000113068576558</v>
      </c>
      <c r="AN51" s="42">
        <f t="shared" si="6"/>
        <v>4.4273101041461924</v>
      </c>
      <c r="AO51" s="42">
        <f t="shared" si="6"/>
        <v>4.4546089014347281</v>
      </c>
      <c r="AP51" s="42">
        <f t="shared" si="6"/>
        <v>4.4819076987232647</v>
      </c>
      <c r="AQ51" s="42">
        <f t="shared" si="6"/>
        <v>4.5092064960118012</v>
      </c>
      <c r="AR51" s="42">
        <f t="shared" si="6"/>
        <v>4.5365052933003369</v>
      </c>
      <c r="AS51" s="42">
        <f t="shared" si="6"/>
        <v>4.5638040905888735</v>
      </c>
      <c r="AT51" s="42">
        <f t="shared" si="6"/>
        <v>4.5911028878774101</v>
      </c>
      <c r="AU51" s="42">
        <f t="shared" si="6"/>
        <v>4.6184016851659457</v>
      </c>
      <c r="AV51" s="42">
        <f t="shared" si="6"/>
        <v>4.6457004824544823</v>
      </c>
      <c r="AW51" s="42">
        <f t="shared" si="6"/>
        <v>4.6729992797430189</v>
      </c>
      <c r="AX51" s="42">
        <f t="shared" si="5"/>
        <v>4.7002980770315546</v>
      </c>
      <c r="AY51" s="42">
        <f t="shared" si="5"/>
        <v>4.7275968743200911</v>
      </c>
      <c r="AZ51" s="42">
        <f t="shared" si="4"/>
        <v>4.7548956716086277</v>
      </c>
      <c r="BA51" s="42">
        <f t="shared" si="4"/>
        <v>4.7821944688971634</v>
      </c>
      <c r="BB51" s="27">
        <v>6.4859999999999996E-3</v>
      </c>
      <c r="BC51" s="129">
        <f t="shared" si="2"/>
        <v>0.63234701373748869</v>
      </c>
    </row>
    <row r="52" spans="1:55"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42">
        <f t="shared" si="6"/>
        <v>5.8177073959681751</v>
      </c>
      <c r="AI52" s="42">
        <f t="shared" si="6"/>
        <v>5.8518641670713043</v>
      </c>
      <c r="AJ52" s="42">
        <f t="shared" si="6"/>
        <v>5.8860209381744335</v>
      </c>
      <c r="AK52" s="42">
        <f t="shared" si="6"/>
        <v>5.9201777092775627</v>
      </c>
      <c r="AL52" s="42">
        <f t="shared" si="6"/>
        <v>5.9543344803806919</v>
      </c>
      <c r="AM52" s="42">
        <f t="shared" si="6"/>
        <v>5.9884912514838211</v>
      </c>
      <c r="AN52" s="42">
        <f t="shared" si="6"/>
        <v>6.0226480225869503</v>
      </c>
      <c r="AO52" s="42">
        <f t="shared" si="6"/>
        <v>6.0568047936900795</v>
      </c>
      <c r="AP52" s="42">
        <f t="shared" si="6"/>
        <v>6.0909615647932087</v>
      </c>
      <c r="AQ52" s="42">
        <f t="shared" si="6"/>
        <v>6.1251183358963388</v>
      </c>
      <c r="AR52" s="42">
        <f t="shared" si="6"/>
        <v>6.159275106999468</v>
      </c>
      <c r="AS52" s="42">
        <f t="shared" si="6"/>
        <v>6.1934318781025972</v>
      </c>
      <c r="AT52" s="42">
        <f t="shared" si="6"/>
        <v>6.2275886492057264</v>
      </c>
      <c r="AU52" s="42">
        <f t="shared" si="6"/>
        <v>6.2617454203088556</v>
      </c>
      <c r="AV52" s="42">
        <f t="shared" si="6"/>
        <v>6.2959021914119848</v>
      </c>
      <c r="AW52" s="42">
        <f t="shared" si="6"/>
        <v>6.330058962515114</v>
      </c>
      <c r="AX52" s="42">
        <f t="shared" si="5"/>
        <v>6.3642157336182432</v>
      </c>
      <c r="AY52" s="42">
        <f t="shared" si="5"/>
        <v>6.3983725047213724</v>
      </c>
      <c r="AZ52" s="42">
        <f t="shared" si="4"/>
        <v>6.4325292758245016</v>
      </c>
      <c r="BA52" s="42">
        <f t="shared" si="4"/>
        <v>6.4666860469276308</v>
      </c>
      <c r="BB52" s="27">
        <v>5.9410000000000001E-3</v>
      </c>
      <c r="BC52" s="129">
        <f t="shared" si="2"/>
        <v>0.58036598941031414</v>
      </c>
    </row>
    <row r="53" spans="1:55" ht="15" customHeight="1">
      <c r="AH53" s="42"/>
      <c r="AI53" s="42"/>
      <c r="AJ53" s="42"/>
      <c r="AK53" s="42"/>
      <c r="AL53" s="42"/>
      <c r="AM53" s="42"/>
      <c r="AN53" s="42"/>
      <c r="AO53" s="42"/>
      <c r="AP53" s="42"/>
      <c r="AQ53" s="42"/>
      <c r="AR53" s="42"/>
      <c r="AS53" s="42"/>
      <c r="AT53" s="42"/>
      <c r="AU53" s="42"/>
      <c r="AV53" s="42"/>
      <c r="AW53" s="42"/>
      <c r="AX53" s="42"/>
      <c r="AY53" s="42"/>
      <c r="AZ53" s="42"/>
      <c r="BA53" s="42"/>
      <c r="BC53" s="129"/>
    </row>
    <row r="54" spans="1:55" ht="15" customHeight="1">
      <c r="B54" s="25" t="s">
        <v>45</v>
      </c>
      <c r="AH54" s="42"/>
      <c r="AI54" s="42"/>
      <c r="AJ54" s="42"/>
      <c r="AK54" s="42"/>
      <c r="AL54" s="42"/>
      <c r="AM54" s="42"/>
      <c r="AN54" s="42"/>
      <c r="AO54" s="42"/>
      <c r="AP54" s="42"/>
      <c r="AQ54" s="42"/>
      <c r="AR54" s="42"/>
      <c r="AS54" s="42"/>
      <c r="AT54" s="42"/>
      <c r="AU54" s="42"/>
      <c r="AV54" s="42"/>
      <c r="AW54" s="42"/>
      <c r="AX54" s="42"/>
      <c r="AY54" s="42"/>
      <c r="AZ54" s="42"/>
      <c r="BA54" s="42"/>
      <c r="BC54" s="129"/>
    </row>
    <row r="55" spans="1:55" ht="15" customHeight="1">
      <c r="B55" s="25" t="s">
        <v>44</v>
      </c>
      <c r="AH55" s="42"/>
      <c r="AI55" s="42"/>
      <c r="AJ55" s="42"/>
      <c r="AK55" s="42"/>
      <c r="AL55" s="42"/>
      <c r="AM55" s="42"/>
      <c r="AN55" s="42"/>
      <c r="AO55" s="42"/>
      <c r="AP55" s="42"/>
      <c r="AQ55" s="42"/>
      <c r="AR55" s="42"/>
      <c r="AS55" s="42"/>
      <c r="AT55" s="42"/>
      <c r="AU55" s="42"/>
      <c r="AV55" s="42"/>
      <c r="AW55" s="42"/>
      <c r="AX55" s="42"/>
      <c r="AY55" s="42"/>
      <c r="AZ55" s="42"/>
      <c r="BA55" s="42"/>
      <c r="BC55" s="129"/>
    </row>
    <row r="56" spans="1:55"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42">
        <f t="shared" si="6"/>
        <v>13.710977835887098</v>
      </c>
      <c r="AI56" s="42">
        <f t="shared" si="6"/>
        <v>13.685510671774194</v>
      </c>
      <c r="AJ56" s="42">
        <f t="shared" si="6"/>
        <v>13.660043507661292</v>
      </c>
      <c r="AK56" s="42">
        <f t="shared" si="6"/>
        <v>13.634576343548389</v>
      </c>
      <c r="AL56" s="42">
        <f t="shared" si="6"/>
        <v>13.609109179435487</v>
      </c>
      <c r="AM56" s="42">
        <f t="shared" si="6"/>
        <v>13.583642015322585</v>
      </c>
      <c r="AN56" s="42">
        <f t="shared" si="6"/>
        <v>13.558174851209682</v>
      </c>
      <c r="AO56" s="42">
        <f t="shared" si="6"/>
        <v>13.53270768709678</v>
      </c>
      <c r="AP56" s="42">
        <f t="shared" si="6"/>
        <v>13.507240522983876</v>
      </c>
      <c r="AQ56" s="42">
        <f t="shared" si="6"/>
        <v>13.481773358870974</v>
      </c>
      <c r="AR56" s="42">
        <f t="shared" si="6"/>
        <v>13.456306194758072</v>
      </c>
      <c r="AS56" s="42">
        <f t="shared" si="6"/>
        <v>13.430839030645169</v>
      </c>
      <c r="AT56" s="42">
        <f t="shared" si="6"/>
        <v>13.405371866532267</v>
      </c>
      <c r="AU56" s="42">
        <f t="shared" si="6"/>
        <v>13.379904702419363</v>
      </c>
      <c r="AV56" s="42">
        <f t="shared" si="6"/>
        <v>13.354437538306462</v>
      </c>
      <c r="AW56" s="42">
        <f t="shared" si="6"/>
        <v>13.32897037419356</v>
      </c>
      <c r="AX56" s="42">
        <f t="shared" si="5"/>
        <v>13.303503210080656</v>
      </c>
      <c r="AY56" s="42">
        <f t="shared" si="5"/>
        <v>13.278036045967754</v>
      </c>
      <c r="AZ56" s="42">
        <f t="shared" si="4"/>
        <v>13.252568881854851</v>
      </c>
      <c r="BA56" s="42">
        <f t="shared" si="4"/>
        <v>13.227101717741949</v>
      </c>
      <c r="BB56" s="27">
        <v>1.25E-4</v>
      </c>
      <c r="BC56" s="129">
        <f t="shared" si="2"/>
        <v>-6.8035621788364864E-2</v>
      </c>
    </row>
    <row r="57" spans="1:55"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42">
        <f t="shared" si="6"/>
        <v>1.0566892889586172</v>
      </c>
      <c r="AI57" s="42">
        <f t="shared" si="6"/>
        <v>1.0693767112913548</v>
      </c>
      <c r="AJ57" s="42">
        <f t="shared" si="6"/>
        <v>1.0820641336240922</v>
      </c>
      <c r="AK57" s="42">
        <f t="shared" si="6"/>
        <v>1.0947515559568297</v>
      </c>
      <c r="AL57" s="42">
        <f t="shared" si="6"/>
        <v>1.1074389782895671</v>
      </c>
      <c r="AM57" s="42">
        <f t="shared" si="6"/>
        <v>1.1201264006223046</v>
      </c>
      <c r="AN57" s="42">
        <f t="shared" si="6"/>
        <v>1.132813822955042</v>
      </c>
      <c r="AO57" s="42">
        <f t="shared" si="6"/>
        <v>1.1455012452877795</v>
      </c>
      <c r="AP57" s="42">
        <f t="shared" si="6"/>
        <v>1.1581886676205169</v>
      </c>
      <c r="AQ57" s="42">
        <f t="shared" si="6"/>
        <v>1.1708760899532544</v>
      </c>
      <c r="AR57" s="42">
        <f t="shared" si="6"/>
        <v>1.1835635122859918</v>
      </c>
      <c r="AS57" s="42">
        <f t="shared" si="6"/>
        <v>1.1962509346187293</v>
      </c>
      <c r="AT57" s="42">
        <f t="shared" si="6"/>
        <v>1.2089383569514667</v>
      </c>
      <c r="AU57" s="42">
        <f t="shared" si="6"/>
        <v>1.2216257792842042</v>
      </c>
      <c r="AV57" s="42">
        <f t="shared" si="6"/>
        <v>1.2343132016169416</v>
      </c>
      <c r="AW57" s="42">
        <f t="shared" si="6"/>
        <v>1.2470006239496789</v>
      </c>
      <c r="AX57" s="42">
        <f t="shared" si="5"/>
        <v>1.2596880462824165</v>
      </c>
      <c r="AY57" s="42">
        <f t="shared" si="5"/>
        <v>1.272375468615154</v>
      </c>
      <c r="AZ57" s="42">
        <f t="shared" si="4"/>
        <v>1.2850628909478914</v>
      </c>
      <c r="BA57" s="42">
        <f t="shared" si="4"/>
        <v>1.2977503132806287</v>
      </c>
      <c r="BB57" s="27">
        <v>8.8909999999999996E-3</v>
      </c>
      <c r="BC57" s="129">
        <f t="shared" si="2"/>
        <v>0.97073853014535416</v>
      </c>
    </row>
    <row r="58" spans="1:55"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42">
        <f t="shared" si="6"/>
        <v>0.22526757003616327</v>
      </c>
      <c r="AI58" s="42">
        <f t="shared" si="6"/>
        <v>0.22474042407862724</v>
      </c>
      <c r="AJ58" s="42">
        <f t="shared" si="6"/>
        <v>0.22421327812109121</v>
      </c>
      <c r="AK58" s="42">
        <f t="shared" si="6"/>
        <v>0.22368613216355518</v>
      </c>
      <c r="AL58" s="42">
        <f t="shared" si="6"/>
        <v>0.22315898620601915</v>
      </c>
      <c r="AM58" s="42">
        <f t="shared" si="6"/>
        <v>0.22263184024848312</v>
      </c>
      <c r="AN58" s="42">
        <f t="shared" si="6"/>
        <v>0.22210469429094706</v>
      </c>
      <c r="AO58" s="42">
        <f t="shared" si="6"/>
        <v>0.22157754833341103</v>
      </c>
      <c r="AP58" s="42">
        <f t="shared" si="6"/>
        <v>0.221050402375875</v>
      </c>
      <c r="AQ58" s="42">
        <f t="shared" si="6"/>
        <v>0.22052325641833898</v>
      </c>
      <c r="AR58" s="42">
        <f t="shared" si="6"/>
        <v>0.21999611046080295</v>
      </c>
      <c r="AS58" s="42">
        <f t="shared" si="6"/>
        <v>0.21946896450326692</v>
      </c>
      <c r="AT58" s="42">
        <f t="shared" si="6"/>
        <v>0.21894181854573089</v>
      </c>
      <c r="AU58" s="42">
        <f t="shared" si="6"/>
        <v>0.21841467258819486</v>
      </c>
      <c r="AV58" s="42">
        <f t="shared" si="6"/>
        <v>0.21788752663065883</v>
      </c>
      <c r="AW58" s="42">
        <f t="shared" si="6"/>
        <v>0.2173603806731228</v>
      </c>
      <c r="AX58" s="42">
        <f t="shared" si="5"/>
        <v>0.21683323471558677</v>
      </c>
      <c r="AY58" s="42">
        <f t="shared" si="5"/>
        <v>0.21630608875805074</v>
      </c>
      <c r="AZ58" s="42">
        <f t="shared" si="4"/>
        <v>0.21577894280051468</v>
      </c>
      <c r="BA58" s="42">
        <f t="shared" si="4"/>
        <v>0.21525179684297865</v>
      </c>
      <c r="BB58" s="27">
        <v>2.0289000000000001E-2</v>
      </c>
      <c r="BC58" s="129">
        <f t="shared" si="2"/>
        <v>1.115677485103217</v>
      </c>
    </row>
    <row r="59" spans="1:55"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42">
        <f t="shared" si="6"/>
        <v>6.1251176574835506</v>
      </c>
      <c r="AI59" s="42">
        <f t="shared" si="6"/>
        <v>6.1931769199806279</v>
      </c>
      <c r="AJ59" s="42">
        <f t="shared" si="6"/>
        <v>6.2612361824777052</v>
      </c>
      <c r="AK59" s="42">
        <f t="shared" si="6"/>
        <v>6.3292954449747825</v>
      </c>
      <c r="AL59" s="42">
        <f t="shared" si="6"/>
        <v>6.3973547074718597</v>
      </c>
      <c r="AM59" s="42">
        <f t="shared" si="6"/>
        <v>6.465413969968937</v>
      </c>
      <c r="AN59" s="42">
        <f t="shared" si="6"/>
        <v>6.5334732324660143</v>
      </c>
      <c r="AO59" s="42">
        <f t="shared" si="6"/>
        <v>6.6015324949630916</v>
      </c>
      <c r="AP59" s="42">
        <f t="shared" si="6"/>
        <v>6.6695917574601689</v>
      </c>
      <c r="AQ59" s="42">
        <f t="shared" si="6"/>
        <v>6.7376510199572461</v>
      </c>
      <c r="AR59" s="42">
        <f t="shared" si="6"/>
        <v>6.8057102824543234</v>
      </c>
      <c r="AS59" s="42">
        <f t="shared" si="6"/>
        <v>6.8737695449514007</v>
      </c>
      <c r="AT59" s="42">
        <f t="shared" si="6"/>
        <v>6.941828807448478</v>
      </c>
      <c r="AU59" s="42">
        <f t="shared" si="6"/>
        <v>7.0098880699455552</v>
      </c>
      <c r="AV59" s="42">
        <f t="shared" si="6"/>
        <v>7.0779473324426334</v>
      </c>
      <c r="AW59" s="42">
        <f t="shared" si="6"/>
        <v>7.1460065949397098</v>
      </c>
      <c r="AX59" s="42">
        <f t="shared" si="5"/>
        <v>7.214065857436788</v>
      </c>
      <c r="AY59" s="42">
        <f t="shared" si="5"/>
        <v>7.2821251199338644</v>
      </c>
      <c r="AZ59" s="42">
        <f t="shared" si="4"/>
        <v>7.3501843824309425</v>
      </c>
      <c r="BA59" s="42">
        <f t="shared" si="4"/>
        <v>7.4182436449280189</v>
      </c>
      <c r="BB59" s="27">
        <v>5.0099999999999997E-3</v>
      </c>
      <c r="BC59" s="129">
        <f t="shared" si="2"/>
        <v>0.7069125958163669</v>
      </c>
    </row>
    <row r="60" spans="1:55"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42">
        <f t="shared" si="6"/>
        <v>6.5498996554733707E-2</v>
      </c>
      <c r="AI60" s="42">
        <f t="shared" si="6"/>
        <v>6.6242002204015271E-2</v>
      </c>
      <c r="AJ60" s="42">
        <f t="shared" si="6"/>
        <v>6.6985007853296821E-2</v>
      </c>
      <c r="AK60" s="42">
        <f t="shared" si="6"/>
        <v>6.7728013502578385E-2</v>
      </c>
      <c r="AL60" s="42">
        <f t="shared" si="6"/>
        <v>6.8471019151859949E-2</v>
      </c>
      <c r="AM60" s="42">
        <f t="shared" si="6"/>
        <v>6.9214024801141513E-2</v>
      </c>
      <c r="AN60" s="42">
        <f t="shared" si="6"/>
        <v>6.9957030450423077E-2</v>
      </c>
      <c r="AO60" s="42">
        <f t="shared" si="6"/>
        <v>7.0700036099704627E-2</v>
      </c>
      <c r="AP60" s="42">
        <f t="shared" si="6"/>
        <v>7.1443041748986191E-2</v>
      </c>
      <c r="AQ60" s="42">
        <f t="shared" si="6"/>
        <v>7.2186047398267755E-2</v>
      </c>
      <c r="AR60" s="42">
        <f t="shared" si="6"/>
        <v>7.2929053047549319E-2</v>
      </c>
      <c r="AS60" s="42">
        <f t="shared" si="6"/>
        <v>7.3672058696830883E-2</v>
      </c>
      <c r="AT60" s="42">
        <f t="shared" si="6"/>
        <v>7.4415064346112447E-2</v>
      </c>
      <c r="AU60" s="42">
        <f t="shared" si="6"/>
        <v>7.5158069995393997E-2</v>
      </c>
      <c r="AV60" s="42">
        <f t="shared" si="6"/>
        <v>7.5901075644675561E-2</v>
      </c>
      <c r="AW60" s="42">
        <f t="shared" si="6"/>
        <v>7.6644081293957125E-2</v>
      </c>
      <c r="AX60" s="42">
        <f t="shared" si="5"/>
        <v>7.7387086943238689E-2</v>
      </c>
      <c r="AY60" s="42">
        <f t="shared" si="5"/>
        <v>7.8130092592520253E-2</v>
      </c>
      <c r="AZ60" s="42">
        <f t="shared" si="4"/>
        <v>7.8873098241801803E-2</v>
      </c>
      <c r="BA60" s="42">
        <f t="shared" si="4"/>
        <v>7.9616103891083367E-2</v>
      </c>
      <c r="BB60" s="27">
        <v>2.6627000000000001E-2</v>
      </c>
      <c r="BC60" s="129">
        <f t="shared" si="2"/>
        <v>2.0098590442435782</v>
      </c>
    </row>
    <row r="61" spans="1:55"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42">
        <f t="shared" si="6"/>
        <v>0.44799316415750867</v>
      </c>
      <c r="AI61" s="42">
        <f t="shared" si="6"/>
        <v>0.44802445221346943</v>
      </c>
      <c r="AJ61" s="42">
        <f t="shared" si="6"/>
        <v>0.44805574026943018</v>
      </c>
      <c r="AK61" s="42">
        <f t="shared" si="6"/>
        <v>0.44808702832539099</v>
      </c>
      <c r="AL61" s="42">
        <f t="shared" si="6"/>
        <v>0.44811831638135174</v>
      </c>
      <c r="AM61" s="42">
        <f t="shared" si="6"/>
        <v>0.4481496044373125</v>
      </c>
      <c r="AN61" s="42">
        <f t="shared" si="6"/>
        <v>0.44818089249327325</v>
      </c>
      <c r="AO61" s="42">
        <f t="shared" si="6"/>
        <v>0.44821218054923401</v>
      </c>
      <c r="AP61" s="42">
        <f t="shared" si="6"/>
        <v>0.44824346860519476</v>
      </c>
      <c r="AQ61" s="42">
        <f t="shared" si="6"/>
        <v>0.44827475666115552</v>
      </c>
      <c r="AR61" s="42">
        <f t="shared" si="6"/>
        <v>0.44830604471711633</v>
      </c>
      <c r="AS61" s="42">
        <f t="shared" si="6"/>
        <v>0.44833733277307708</v>
      </c>
      <c r="AT61" s="42">
        <f t="shared" si="6"/>
        <v>0.44836862082903783</v>
      </c>
      <c r="AU61" s="42">
        <f t="shared" si="6"/>
        <v>0.44839990888499859</v>
      </c>
      <c r="AV61" s="42">
        <f t="shared" si="6"/>
        <v>0.44843119694095934</v>
      </c>
      <c r="AW61" s="42">
        <f t="shared" si="6"/>
        <v>0.4484624849969201</v>
      </c>
      <c r="AX61" s="42">
        <f t="shared" si="5"/>
        <v>0.44849377305288085</v>
      </c>
      <c r="AY61" s="42">
        <f t="shared" si="5"/>
        <v>0.44852506110884166</v>
      </c>
      <c r="AZ61" s="42">
        <f t="shared" si="4"/>
        <v>0.44855634916480241</v>
      </c>
      <c r="BA61" s="42">
        <f t="shared" si="4"/>
        <v>0.44858763722076317</v>
      </c>
      <c r="BB61" s="27">
        <v>1.204E-3</v>
      </c>
      <c r="BC61" s="129">
        <f t="shared" si="2"/>
        <v>7.3861645605055593E-2</v>
      </c>
    </row>
    <row r="62" spans="1:55"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42">
        <f t="shared" si="6"/>
        <v>5.0197045319905854E-2</v>
      </c>
      <c r="AI62" s="42">
        <f t="shared" si="6"/>
        <v>4.9776937847274903E-2</v>
      </c>
      <c r="AJ62" s="42">
        <f t="shared" si="6"/>
        <v>4.9356830374643945E-2</v>
      </c>
      <c r="AK62" s="42">
        <f t="shared" si="6"/>
        <v>4.8936722902012994E-2</v>
      </c>
      <c r="AL62" s="42">
        <f t="shared" si="6"/>
        <v>4.8516615429382036E-2</v>
      </c>
      <c r="AM62" s="42">
        <f t="shared" si="6"/>
        <v>4.8096507956751078E-2</v>
      </c>
      <c r="AN62" s="42">
        <f t="shared" si="6"/>
        <v>4.7676400484120127E-2</v>
      </c>
      <c r="AO62" s="42">
        <f t="shared" si="6"/>
        <v>4.7256293011489169E-2</v>
      </c>
      <c r="AP62" s="42">
        <f t="shared" si="6"/>
        <v>4.683618553885821E-2</v>
      </c>
      <c r="AQ62" s="42">
        <f t="shared" si="6"/>
        <v>4.6416078066227259E-2</v>
      </c>
      <c r="AR62" s="42">
        <f t="shared" si="6"/>
        <v>4.5995970593596301E-2</v>
      </c>
      <c r="AS62" s="42">
        <f t="shared" si="6"/>
        <v>4.557586312096535E-2</v>
      </c>
      <c r="AT62" s="42">
        <f t="shared" si="6"/>
        <v>4.5155755648334392E-2</v>
      </c>
      <c r="AU62" s="42">
        <f t="shared" si="6"/>
        <v>4.4735648175703441E-2</v>
      </c>
      <c r="AV62" s="42">
        <f t="shared" si="6"/>
        <v>4.4315540703072483E-2</v>
      </c>
      <c r="AW62" s="42">
        <f t="shared" si="6"/>
        <v>4.3895433230441525E-2</v>
      </c>
      <c r="AX62" s="42">
        <f t="shared" si="5"/>
        <v>4.3475325757810573E-2</v>
      </c>
      <c r="AY62" s="42">
        <f t="shared" si="5"/>
        <v>4.3055218285179615E-2</v>
      </c>
      <c r="AZ62" s="42">
        <f t="shared" si="4"/>
        <v>4.2635110812548657E-2</v>
      </c>
      <c r="BA62" s="42">
        <f t="shared" si="4"/>
        <v>4.2215003339917706E-2</v>
      </c>
      <c r="BB62" s="27">
        <v>-1.4087000000000001E-2</v>
      </c>
      <c r="BC62" s="129">
        <f t="shared" si="2"/>
        <v>-1.2036462973530337</v>
      </c>
    </row>
    <row r="63" spans="1:55"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42">
        <f t="shared" si="6"/>
        <v>0.90431007487557047</v>
      </c>
      <c r="AI63" s="42">
        <f t="shared" si="6"/>
        <v>0.90357641335866945</v>
      </c>
      <c r="AJ63" s="42">
        <f t="shared" si="6"/>
        <v>0.90284275184176832</v>
      </c>
      <c r="AK63" s="42">
        <f t="shared" si="6"/>
        <v>0.90210909032486719</v>
      </c>
      <c r="AL63" s="42">
        <f t="shared" si="6"/>
        <v>0.90137542880796617</v>
      </c>
      <c r="AM63" s="42">
        <f t="shared" si="6"/>
        <v>0.90064176729106504</v>
      </c>
      <c r="AN63" s="42">
        <f t="shared" si="6"/>
        <v>0.89990810577416391</v>
      </c>
      <c r="AO63" s="42">
        <f t="shared" si="6"/>
        <v>0.89917444425726278</v>
      </c>
      <c r="AP63" s="42">
        <f t="shared" si="6"/>
        <v>0.89844078274036177</v>
      </c>
      <c r="AQ63" s="42">
        <f t="shared" si="6"/>
        <v>0.89770712122346064</v>
      </c>
      <c r="AR63" s="42">
        <f t="shared" si="6"/>
        <v>0.89697345970655951</v>
      </c>
      <c r="AS63" s="42">
        <f t="shared" si="6"/>
        <v>0.89623979818965849</v>
      </c>
      <c r="AT63" s="42">
        <f t="shared" si="6"/>
        <v>0.89550613667275736</v>
      </c>
      <c r="AU63" s="42">
        <f t="shared" si="6"/>
        <v>0.89477247515585623</v>
      </c>
      <c r="AV63" s="42">
        <f t="shared" si="6"/>
        <v>0.89403881363895521</v>
      </c>
      <c r="AW63" s="42">
        <f t="shared" ref="AW63:BA78" si="7">_xlfn.FORECAST.ETS(AW$13,$C63:$AG63,$C$13:$AG$13)</f>
        <v>0.89330515212205408</v>
      </c>
      <c r="AX63" s="42">
        <f t="shared" si="7"/>
        <v>0.89257149060515295</v>
      </c>
      <c r="AY63" s="42">
        <f t="shared" si="7"/>
        <v>0.89183782908825182</v>
      </c>
      <c r="AZ63" s="42">
        <f t="shared" si="7"/>
        <v>0.8911041675713508</v>
      </c>
      <c r="BA63" s="42">
        <f t="shared" si="7"/>
        <v>0.89037050605444967</v>
      </c>
      <c r="BB63" s="27">
        <v>1.8569999999999999E-3</v>
      </c>
      <c r="BC63" s="129">
        <f t="shared" si="2"/>
        <v>7.9029846046241303E-2</v>
      </c>
    </row>
    <row r="64" spans="1:55"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42">
        <f t="shared" ref="AH64:AW79" si="8">_xlfn.FORECAST.ETS(AH$13,$C64:$AG64,$C$13:$AG$13)</f>
        <v>0.17678184055446705</v>
      </c>
      <c r="AI64" s="42">
        <f t="shared" si="8"/>
        <v>0.17599165108772838</v>
      </c>
      <c r="AJ64" s="42">
        <f t="shared" si="8"/>
        <v>0.17520146162098971</v>
      </c>
      <c r="AK64" s="42">
        <f t="shared" si="8"/>
        <v>0.17441127215425106</v>
      </c>
      <c r="AL64" s="42">
        <f t="shared" si="8"/>
        <v>0.17362108268751239</v>
      </c>
      <c r="AM64" s="42">
        <f t="shared" si="8"/>
        <v>0.17283089322077372</v>
      </c>
      <c r="AN64" s="42">
        <f t="shared" si="8"/>
        <v>0.17204070375403505</v>
      </c>
      <c r="AO64" s="42">
        <f t="shared" si="8"/>
        <v>0.17125051428729637</v>
      </c>
      <c r="AP64" s="42">
        <f t="shared" si="8"/>
        <v>0.1704603248205577</v>
      </c>
      <c r="AQ64" s="42">
        <f t="shared" si="8"/>
        <v>0.16967013535381906</v>
      </c>
      <c r="AR64" s="42">
        <f t="shared" si="8"/>
        <v>0.16887994588708038</v>
      </c>
      <c r="AS64" s="42">
        <f t="shared" si="8"/>
        <v>0.16808975642034171</v>
      </c>
      <c r="AT64" s="42">
        <f t="shared" si="8"/>
        <v>0.16729956695360304</v>
      </c>
      <c r="AU64" s="42">
        <f t="shared" si="8"/>
        <v>0.16650937748686437</v>
      </c>
      <c r="AV64" s="42">
        <f t="shared" si="8"/>
        <v>0.1657191880201257</v>
      </c>
      <c r="AW64" s="42">
        <f t="shared" si="8"/>
        <v>0.16492899855338705</v>
      </c>
      <c r="AX64" s="42">
        <f t="shared" si="7"/>
        <v>0.16413880908664838</v>
      </c>
      <c r="AY64" s="42">
        <f t="shared" si="7"/>
        <v>0.16334861961990971</v>
      </c>
      <c r="AZ64" s="42">
        <f t="shared" si="7"/>
        <v>0.16255843015317104</v>
      </c>
      <c r="BA64" s="42">
        <f t="shared" si="7"/>
        <v>0.16176824068643236</v>
      </c>
      <c r="BB64" s="27">
        <v>-3.2650000000000001E-3</v>
      </c>
      <c r="BC64" s="129">
        <f t="shared" si="2"/>
        <v>-0.38192344721945659</v>
      </c>
    </row>
    <row r="65" spans="1:55"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42">
        <f t="shared" si="8"/>
        <v>4.1032055544560757</v>
      </c>
      <c r="AI65" s="42">
        <f t="shared" si="8"/>
        <v>4.1435914412619743</v>
      </c>
      <c r="AJ65" s="42">
        <f t="shared" si="8"/>
        <v>4.183977328067872</v>
      </c>
      <c r="AK65" s="42">
        <f t="shared" si="8"/>
        <v>4.2243632148737706</v>
      </c>
      <c r="AL65" s="42">
        <f t="shared" si="8"/>
        <v>4.2647491016796684</v>
      </c>
      <c r="AM65" s="42">
        <f t="shared" si="8"/>
        <v>4.305134988485567</v>
      </c>
      <c r="AN65" s="42">
        <f t="shared" si="8"/>
        <v>4.3455208752914647</v>
      </c>
      <c r="AO65" s="42">
        <f t="shared" si="8"/>
        <v>4.3859067620973633</v>
      </c>
      <c r="AP65" s="42">
        <f t="shared" si="8"/>
        <v>4.426292648903261</v>
      </c>
      <c r="AQ65" s="42">
        <f t="shared" si="8"/>
        <v>4.4666785357091596</v>
      </c>
      <c r="AR65" s="42">
        <f t="shared" si="8"/>
        <v>4.5070644225150573</v>
      </c>
      <c r="AS65" s="42">
        <f t="shared" si="8"/>
        <v>4.547450309320956</v>
      </c>
      <c r="AT65" s="42">
        <f t="shared" si="8"/>
        <v>4.5878361961268537</v>
      </c>
      <c r="AU65" s="42">
        <f t="shared" si="8"/>
        <v>4.6282220829327523</v>
      </c>
      <c r="AV65" s="42">
        <f t="shared" si="8"/>
        <v>4.66860796973865</v>
      </c>
      <c r="AW65" s="42">
        <f t="shared" si="8"/>
        <v>4.7089938565445486</v>
      </c>
      <c r="AX65" s="42">
        <f t="shared" si="7"/>
        <v>4.7493797433504463</v>
      </c>
      <c r="AY65" s="42">
        <f t="shared" si="7"/>
        <v>4.7897656301563449</v>
      </c>
      <c r="AZ65" s="42">
        <f t="shared" si="7"/>
        <v>4.8301515169622427</v>
      </c>
      <c r="BA65" s="42">
        <f t="shared" si="7"/>
        <v>4.8705374037681413</v>
      </c>
      <c r="BB65" s="27">
        <v>2.6376E-2</v>
      </c>
      <c r="BC65" s="129">
        <f t="shared" si="2"/>
        <v>1.9433765701812433</v>
      </c>
    </row>
    <row r="66" spans="1:55" ht="14.2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42">
        <f t="shared" si="8"/>
        <v>0.54071019565788991</v>
      </c>
      <c r="AI66" s="42">
        <f t="shared" si="8"/>
        <v>0.54169341480487243</v>
      </c>
      <c r="AJ66" s="42">
        <f t="shared" si="8"/>
        <v>0.54267663395185506</v>
      </c>
      <c r="AK66" s="42">
        <f t="shared" si="8"/>
        <v>0.54365985309883758</v>
      </c>
      <c r="AL66" s="42">
        <f t="shared" si="8"/>
        <v>0.5446430722458202</v>
      </c>
      <c r="AM66" s="42">
        <f t="shared" si="8"/>
        <v>0.54562629139280283</v>
      </c>
      <c r="AN66" s="42">
        <f t="shared" si="8"/>
        <v>0.54660951053978535</v>
      </c>
      <c r="AO66" s="42">
        <f t="shared" si="8"/>
        <v>0.54759272968676798</v>
      </c>
      <c r="AP66" s="42">
        <f t="shared" si="8"/>
        <v>0.54857594883375049</v>
      </c>
      <c r="AQ66" s="42">
        <f t="shared" si="8"/>
        <v>0.54955916798073312</v>
      </c>
      <c r="AR66" s="42">
        <f t="shared" si="8"/>
        <v>0.55054238712771575</v>
      </c>
      <c r="AS66" s="42">
        <f t="shared" si="8"/>
        <v>0.55152560627469827</v>
      </c>
      <c r="AT66" s="42">
        <f t="shared" si="8"/>
        <v>0.55250882542168089</v>
      </c>
      <c r="AU66" s="42">
        <f t="shared" si="8"/>
        <v>0.55349204456866341</v>
      </c>
      <c r="AV66" s="42">
        <f t="shared" si="8"/>
        <v>0.55447526371564604</v>
      </c>
      <c r="AW66" s="42">
        <f t="shared" si="8"/>
        <v>0.55545848286262856</v>
      </c>
      <c r="AX66" s="42">
        <f t="shared" si="7"/>
        <v>0.55644170200961118</v>
      </c>
      <c r="AY66" s="42">
        <f t="shared" si="7"/>
        <v>0.55742492115659381</v>
      </c>
      <c r="AZ66" s="42">
        <f t="shared" si="7"/>
        <v>0.55840814030357633</v>
      </c>
      <c r="BA66" s="42">
        <f t="shared" si="7"/>
        <v>0.55939135945055896</v>
      </c>
      <c r="BB66" s="27">
        <v>2.33E-4</v>
      </c>
      <c r="BC66" s="129">
        <f t="shared" si="2"/>
        <v>8.5593827273999779E-2</v>
      </c>
    </row>
    <row r="67" spans="1:55"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42">
        <f t="shared" si="8"/>
        <v>0.12434878669354837</v>
      </c>
      <c r="AI67" s="42">
        <f t="shared" si="8"/>
        <v>0.12431157338709677</v>
      </c>
      <c r="AJ67" s="42">
        <f t="shared" si="8"/>
        <v>0.12427436008064514</v>
      </c>
      <c r="AK67" s="42">
        <f t="shared" si="8"/>
        <v>0.12423714677419352</v>
      </c>
      <c r="AL67" s="42">
        <f t="shared" si="8"/>
        <v>0.12419993346774191</v>
      </c>
      <c r="AM67" s="42">
        <f t="shared" si="8"/>
        <v>0.12416272016129029</v>
      </c>
      <c r="AN67" s="42">
        <f t="shared" si="8"/>
        <v>0.12412550685483868</v>
      </c>
      <c r="AO67" s="42">
        <f t="shared" si="8"/>
        <v>0.12408829354838706</v>
      </c>
      <c r="AP67" s="42">
        <f t="shared" si="8"/>
        <v>0.12405108024193544</v>
      </c>
      <c r="AQ67" s="42">
        <f t="shared" si="8"/>
        <v>0.12401386693548383</v>
      </c>
      <c r="AR67" s="42">
        <f t="shared" si="8"/>
        <v>0.12397665362903221</v>
      </c>
      <c r="AS67" s="42">
        <f t="shared" si="8"/>
        <v>0.12393944032258059</v>
      </c>
      <c r="AT67" s="42">
        <f t="shared" si="8"/>
        <v>0.12390222701612898</v>
      </c>
      <c r="AU67" s="42">
        <f t="shared" si="8"/>
        <v>0.12386501370967735</v>
      </c>
      <c r="AV67" s="42">
        <f t="shared" si="8"/>
        <v>0.12382780040322575</v>
      </c>
      <c r="AW67" s="42">
        <f t="shared" si="8"/>
        <v>0.12379058709677412</v>
      </c>
      <c r="AX67" s="42">
        <f t="shared" si="7"/>
        <v>0.1237533737903225</v>
      </c>
      <c r="AY67" s="42">
        <f t="shared" si="7"/>
        <v>0.12371616048387089</v>
      </c>
      <c r="AZ67" s="42">
        <f t="shared" si="7"/>
        <v>0.12367894717741927</v>
      </c>
      <c r="BA67" s="42">
        <f t="shared" si="7"/>
        <v>0.12364173387096765</v>
      </c>
      <c r="BB67" s="27">
        <v>8.5800000000000004E-4</v>
      </c>
      <c r="BC67" s="129">
        <f t="shared" si="2"/>
        <v>3.9503934501117222E-2</v>
      </c>
    </row>
    <row r="68" spans="1:55"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42">
        <f t="shared" si="8"/>
        <v>0.7886575552397681</v>
      </c>
      <c r="AI68" s="42">
        <f t="shared" si="8"/>
        <v>0.79254026445908821</v>
      </c>
      <c r="AJ68" s="42">
        <f t="shared" si="8"/>
        <v>0.79642297367840831</v>
      </c>
      <c r="AK68" s="42">
        <f t="shared" si="8"/>
        <v>0.8003056828977283</v>
      </c>
      <c r="AL68" s="42">
        <f t="shared" si="8"/>
        <v>0.8041883921170484</v>
      </c>
      <c r="AM68" s="42">
        <f t="shared" si="8"/>
        <v>0.8080711013363685</v>
      </c>
      <c r="AN68" s="42">
        <f t="shared" si="8"/>
        <v>0.8119538105556886</v>
      </c>
      <c r="AO68" s="42">
        <f t="shared" si="8"/>
        <v>0.81583651977500871</v>
      </c>
      <c r="AP68" s="42">
        <f t="shared" si="8"/>
        <v>0.81971922899432881</v>
      </c>
      <c r="AQ68" s="42">
        <f t="shared" si="8"/>
        <v>0.8236019382136488</v>
      </c>
      <c r="AR68" s="42">
        <f t="shared" si="8"/>
        <v>0.8274846474329689</v>
      </c>
      <c r="AS68" s="42">
        <f t="shared" si="8"/>
        <v>0.831367356652289</v>
      </c>
      <c r="AT68" s="42">
        <f t="shared" si="8"/>
        <v>0.8352500658716091</v>
      </c>
      <c r="AU68" s="42">
        <f t="shared" si="8"/>
        <v>0.83913277509092921</v>
      </c>
      <c r="AV68" s="42">
        <f t="shared" si="8"/>
        <v>0.84301548431024931</v>
      </c>
      <c r="AW68" s="42">
        <f t="shared" si="8"/>
        <v>0.8468981935295693</v>
      </c>
      <c r="AX68" s="42">
        <f t="shared" si="7"/>
        <v>0.8507809027488894</v>
      </c>
      <c r="AY68" s="42">
        <f t="shared" si="7"/>
        <v>0.8546636119682095</v>
      </c>
      <c r="AZ68" s="42">
        <f t="shared" si="7"/>
        <v>0.8585463211875296</v>
      </c>
      <c r="BA68" s="42">
        <f t="shared" si="7"/>
        <v>0.86242903040684971</v>
      </c>
      <c r="BB68" s="27">
        <v>3.5230000000000001E-3</v>
      </c>
      <c r="BC68" s="129">
        <f t="shared" si="2"/>
        <v>0.40036649278938352</v>
      </c>
    </row>
    <row r="69" spans="1:55"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42">
        <f t="shared" si="8"/>
        <v>28.373167369430853</v>
      </c>
      <c r="AI69" s="42">
        <f t="shared" si="8"/>
        <v>28.522597335026308</v>
      </c>
      <c r="AJ69" s="42">
        <f t="shared" si="8"/>
        <v>28.67202730062176</v>
      </c>
      <c r="AK69" s="42">
        <f t="shared" si="8"/>
        <v>28.821457266217212</v>
      </c>
      <c r="AL69" s="42">
        <f t="shared" si="8"/>
        <v>28.970887231812664</v>
      </c>
      <c r="AM69" s="42">
        <f t="shared" si="8"/>
        <v>29.12031719740812</v>
      </c>
      <c r="AN69" s="42">
        <f t="shared" si="8"/>
        <v>29.269747163003572</v>
      </c>
      <c r="AO69" s="42">
        <f t="shared" si="8"/>
        <v>29.419177128599024</v>
      </c>
      <c r="AP69" s="42">
        <f t="shared" si="8"/>
        <v>29.56860709419448</v>
      </c>
      <c r="AQ69" s="42">
        <f t="shared" si="8"/>
        <v>29.718037059789932</v>
      </c>
      <c r="AR69" s="42">
        <f t="shared" si="8"/>
        <v>29.867467025385384</v>
      </c>
      <c r="AS69" s="42">
        <f t="shared" si="8"/>
        <v>30.01689699098084</v>
      </c>
      <c r="AT69" s="42">
        <f t="shared" si="8"/>
        <v>30.166326956576292</v>
      </c>
      <c r="AU69" s="42">
        <f t="shared" si="8"/>
        <v>30.315756922171744</v>
      </c>
      <c r="AV69" s="42">
        <f t="shared" si="8"/>
        <v>30.465186887767196</v>
      </c>
      <c r="AW69" s="42">
        <f t="shared" si="8"/>
        <v>30.614616853362651</v>
      </c>
      <c r="AX69" s="42">
        <f t="shared" si="7"/>
        <v>30.764046818958104</v>
      </c>
      <c r="AY69" s="42">
        <f t="shared" si="7"/>
        <v>30.913476784553556</v>
      </c>
      <c r="AZ69" s="42">
        <f t="shared" si="7"/>
        <v>31.062906750149011</v>
      </c>
      <c r="BA69" s="42">
        <f t="shared" si="7"/>
        <v>31.212336715744463</v>
      </c>
      <c r="BB69" s="31">
        <v>4.5370000000000002E-3</v>
      </c>
      <c r="BC69" s="129">
        <f t="shared" si="2"/>
        <v>0.47400851240195774</v>
      </c>
    </row>
    <row r="70" spans="1:55" ht="15" customHeight="1">
      <c r="AH70" s="128"/>
      <c r="AI70" s="128"/>
      <c r="AJ70" s="128"/>
      <c r="AK70" s="128"/>
      <c r="AL70" s="128"/>
      <c r="AM70" s="128"/>
      <c r="AN70" s="128"/>
      <c r="AO70" s="128"/>
      <c r="AP70" s="128"/>
      <c r="AQ70" s="128"/>
      <c r="AR70" s="128"/>
      <c r="AS70" s="128"/>
      <c r="AT70" s="128"/>
      <c r="AU70" s="128"/>
      <c r="AV70" s="128"/>
      <c r="AW70" s="128"/>
      <c r="AX70" s="128"/>
      <c r="AY70" s="128"/>
      <c r="AZ70" s="128"/>
      <c r="BA70" s="128"/>
      <c r="BC70" s="129"/>
    </row>
    <row r="71" spans="1:55" ht="15" customHeight="1">
      <c r="B71" s="25" t="s">
        <v>29</v>
      </c>
      <c r="AH71" s="128"/>
      <c r="AI71" s="128"/>
      <c r="AJ71" s="128"/>
      <c r="AK71" s="128"/>
      <c r="AL71" s="128"/>
      <c r="AM71" s="128"/>
      <c r="AN71" s="128"/>
      <c r="AO71" s="128"/>
      <c r="AP71" s="128"/>
      <c r="AQ71" s="128"/>
      <c r="AR71" s="128"/>
      <c r="AS71" s="128"/>
      <c r="AT71" s="128"/>
      <c r="AU71" s="128"/>
      <c r="AV71" s="128"/>
      <c r="AW71" s="128"/>
      <c r="AX71" s="128"/>
      <c r="AY71" s="128"/>
      <c r="AZ71" s="128"/>
      <c r="BA71" s="128"/>
      <c r="BC71" s="129"/>
    </row>
    <row r="72" spans="1:55"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42">
        <f t="shared" si="8"/>
        <v>7.4456211645161297</v>
      </c>
      <c r="AI72" s="42">
        <f t="shared" si="8"/>
        <v>7.4321933290322582</v>
      </c>
      <c r="AJ72" s="42">
        <f t="shared" si="8"/>
        <v>7.4187654935483875</v>
      </c>
      <c r="AK72" s="42">
        <f t="shared" si="8"/>
        <v>7.4053376580645169</v>
      </c>
      <c r="AL72" s="42">
        <f t="shared" si="8"/>
        <v>7.3919098225806463</v>
      </c>
      <c r="AM72" s="42">
        <f t="shared" si="8"/>
        <v>7.3784819870967748</v>
      </c>
      <c r="AN72" s="42">
        <f t="shared" si="8"/>
        <v>7.3650541516129042</v>
      </c>
      <c r="AO72" s="42">
        <f t="shared" si="8"/>
        <v>7.3516263161290336</v>
      </c>
      <c r="AP72" s="42">
        <f t="shared" si="8"/>
        <v>7.3381984806451621</v>
      </c>
      <c r="AQ72" s="42">
        <f t="shared" si="8"/>
        <v>7.3247706451612915</v>
      </c>
      <c r="AR72" s="42">
        <f t="shared" si="8"/>
        <v>7.3113428096774209</v>
      </c>
      <c r="AS72" s="42">
        <f t="shared" si="8"/>
        <v>7.2979149741935503</v>
      </c>
      <c r="AT72" s="42">
        <f t="shared" si="8"/>
        <v>7.2844871387096788</v>
      </c>
      <c r="AU72" s="42">
        <f t="shared" si="8"/>
        <v>7.2710593032258082</v>
      </c>
      <c r="AV72" s="42">
        <f t="shared" si="8"/>
        <v>7.2576314677419376</v>
      </c>
      <c r="AW72" s="42">
        <f t="shared" si="8"/>
        <v>7.2442036322580661</v>
      </c>
      <c r="AX72" s="42">
        <f t="shared" si="7"/>
        <v>7.2307757967741955</v>
      </c>
      <c r="AY72" s="42">
        <f t="shared" si="7"/>
        <v>7.2173479612903249</v>
      </c>
      <c r="AZ72" s="42">
        <f t="shared" si="7"/>
        <v>7.2039201258064534</v>
      </c>
      <c r="BA72" s="42">
        <f t="shared" si="7"/>
        <v>7.1904922903225827</v>
      </c>
      <c r="BB72" s="27">
        <v>1.66E-4</v>
      </c>
      <c r="BC72" s="129">
        <f t="shared" si="2"/>
        <v>-6.3385776314484055E-2</v>
      </c>
    </row>
    <row r="73" spans="1:55" ht="14.2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42">
        <f t="shared" si="8"/>
        <v>0.55604286862579799</v>
      </c>
      <c r="AI73" s="42">
        <f t="shared" si="8"/>
        <v>0.56305603169707641</v>
      </c>
      <c r="AJ73" s="42">
        <f t="shared" si="8"/>
        <v>0.57006919476835471</v>
      </c>
      <c r="AK73" s="42">
        <f t="shared" si="8"/>
        <v>0.57708235783963302</v>
      </c>
      <c r="AL73" s="42">
        <f t="shared" si="8"/>
        <v>0.58409552091091133</v>
      </c>
      <c r="AM73" s="42">
        <f t="shared" si="8"/>
        <v>0.59110868398218974</v>
      </c>
      <c r="AN73" s="42">
        <f t="shared" si="8"/>
        <v>0.59812184705346805</v>
      </c>
      <c r="AO73" s="42">
        <f t="shared" si="8"/>
        <v>0.60513501012474635</v>
      </c>
      <c r="AP73" s="42">
        <f t="shared" si="8"/>
        <v>0.61214817319602477</v>
      </c>
      <c r="AQ73" s="42">
        <f t="shared" si="8"/>
        <v>0.61916133626730308</v>
      </c>
      <c r="AR73" s="42">
        <f t="shared" si="8"/>
        <v>0.62617449933858138</v>
      </c>
      <c r="AS73" s="42">
        <f t="shared" si="8"/>
        <v>0.63318766240985969</v>
      </c>
      <c r="AT73" s="42">
        <f t="shared" si="8"/>
        <v>0.64020082548113799</v>
      </c>
      <c r="AU73" s="42">
        <f t="shared" si="8"/>
        <v>0.64721398855241641</v>
      </c>
      <c r="AV73" s="42">
        <f t="shared" si="8"/>
        <v>0.65422715162369471</v>
      </c>
      <c r="AW73" s="42">
        <f t="shared" si="8"/>
        <v>0.66124031469497302</v>
      </c>
      <c r="AX73" s="42">
        <f t="shared" si="7"/>
        <v>0.66825347776625144</v>
      </c>
      <c r="AY73" s="42">
        <f t="shared" si="7"/>
        <v>0.67526664083752974</v>
      </c>
      <c r="AZ73" s="42">
        <f t="shared" si="7"/>
        <v>0.68227980390880805</v>
      </c>
      <c r="BA73" s="42">
        <f t="shared" si="7"/>
        <v>0.68929296698008646</v>
      </c>
      <c r="BB73" s="27">
        <v>9.1809999999999999E-3</v>
      </c>
      <c r="BC73" s="129">
        <f t="shared" si="2"/>
        <v>1.0082824564362491</v>
      </c>
    </row>
    <row r="74" spans="1:55"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42">
        <f t="shared" si="8"/>
        <v>0.10896504245166584</v>
      </c>
      <c r="AI74" s="42">
        <f t="shared" si="8"/>
        <v>0.1087092049555288</v>
      </c>
      <c r="AJ74" s="42">
        <f t="shared" si="8"/>
        <v>0.10845336745939174</v>
      </c>
      <c r="AK74" s="42">
        <f t="shared" si="8"/>
        <v>0.10819752996325468</v>
      </c>
      <c r="AL74" s="42">
        <f t="shared" si="8"/>
        <v>0.10794169246711764</v>
      </c>
      <c r="AM74" s="42">
        <f t="shared" si="8"/>
        <v>0.10768585497098059</v>
      </c>
      <c r="AN74" s="42">
        <f t="shared" si="8"/>
        <v>0.10743001747484353</v>
      </c>
      <c r="AO74" s="42">
        <f t="shared" si="8"/>
        <v>0.10717417997870647</v>
      </c>
      <c r="AP74" s="42">
        <f t="shared" si="8"/>
        <v>0.10691834248256943</v>
      </c>
      <c r="AQ74" s="42">
        <f t="shared" si="8"/>
        <v>0.10666250498643237</v>
      </c>
      <c r="AR74" s="42">
        <f t="shared" si="8"/>
        <v>0.10640666749029531</v>
      </c>
      <c r="AS74" s="42">
        <f t="shared" si="8"/>
        <v>0.10615082999415827</v>
      </c>
      <c r="AT74" s="42">
        <f t="shared" si="8"/>
        <v>0.10589499249802121</v>
      </c>
      <c r="AU74" s="42">
        <f t="shared" si="8"/>
        <v>0.10563915500188416</v>
      </c>
      <c r="AV74" s="42">
        <f t="shared" si="8"/>
        <v>0.10538331750574711</v>
      </c>
      <c r="AW74" s="42">
        <f t="shared" si="8"/>
        <v>0.10512748000961006</v>
      </c>
      <c r="AX74" s="42">
        <f t="shared" si="7"/>
        <v>0.104871642513473</v>
      </c>
      <c r="AY74" s="42">
        <f t="shared" si="7"/>
        <v>0.10461580501733596</v>
      </c>
      <c r="AZ74" s="42">
        <f t="shared" si="7"/>
        <v>0.1043599675211989</v>
      </c>
      <c r="BA74" s="42">
        <f t="shared" si="7"/>
        <v>0.10410413002506184</v>
      </c>
      <c r="BB74" s="27">
        <v>2.0302000000000001E-2</v>
      </c>
      <c r="BC74" s="129">
        <f t="shared" si="2"/>
        <v>1.1161256060376212</v>
      </c>
    </row>
    <row r="75" spans="1:55"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42">
        <f t="shared" si="8"/>
        <v>2.9734143895347245</v>
      </c>
      <c r="AI75" s="42">
        <f t="shared" si="8"/>
        <v>3.0076055869984688</v>
      </c>
      <c r="AJ75" s="42">
        <f t="shared" si="8"/>
        <v>3.0417967844622127</v>
      </c>
      <c r="AK75" s="42">
        <f t="shared" si="8"/>
        <v>3.0759879819259566</v>
      </c>
      <c r="AL75" s="42">
        <f t="shared" si="8"/>
        <v>3.1101791793897009</v>
      </c>
      <c r="AM75" s="42">
        <f t="shared" si="8"/>
        <v>3.1443703768534448</v>
      </c>
      <c r="AN75" s="42">
        <f t="shared" si="8"/>
        <v>3.1785615743171887</v>
      </c>
      <c r="AO75" s="42">
        <f t="shared" si="8"/>
        <v>3.212752771780933</v>
      </c>
      <c r="AP75" s="42">
        <f t="shared" si="8"/>
        <v>3.2469439692446769</v>
      </c>
      <c r="AQ75" s="42">
        <f t="shared" si="8"/>
        <v>3.2811351667084208</v>
      </c>
      <c r="AR75" s="42">
        <f t="shared" si="8"/>
        <v>3.3153263641721651</v>
      </c>
      <c r="AS75" s="42">
        <f t="shared" si="8"/>
        <v>3.349517561635909</v>
      </c>
      <c r="AT75" s="42">
        <f t="shared" si="8"/>
        <v>3.3837087590996529</v>
      </c>
      <c r="AU75" s="42">
        <f t="shared" si="8"/>
        <v>3.4178999565633972</v>
      </c>
      <c r="AV75" s="42">
        <f t="shared" si="8"/>
        <v>3.4520911540271411</v>
      </c>
      <c r="AW75" s="42">
        <f t="shared" si="8"/>
        <v>3.4862823514908849</v>
      </c>
      <c r="AX75" s="42">
        <f t="shared" si="7"/>
        <v>3.5204735489546293</v>
      </c>
      <c r="AY75" s="42">
        <f t="shared" si="7"/>
        <v>3.5546647464183732</v>
      </c>
      <c r="AZ75" s="42">
        <f t="shared" si="7"/>
        <v>3.588855943882117</v>
      </c>
      <c r="BA75" s="42">
        <f t="shared" si="7"/>
        <v>3.6230471413458609</v>
      </c>
      <c r="BB75" s="27">
        <v>5.2719999999999998E-3</v>
      </c>
      <c r="BC75" s="129">
        <f t="shared" si="2"/>
        <v>0.73572218988617877</v>
      </c>
    </row>
    <row r="76" spans="1:55"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42">
        <f t="shared" si="8"/>
        <v>3.1014897587964371E-2</v>
      </c>
      <c r="AI76" s="42">
        <f t="shared" si="8"/>
        <v>3.1366796529369259E-2</v>
      </c>
      <c r="AJ76" s="42">
        <f t="shared" si="8"/>
        <v>3.1718695470774147E-2</v>
      </c>
      <c r="AK76" s="42">
        <f t="shared" si="8"/>
        <v>3.2070594412179035E-2</v>
      </c>
      <c r="AL76" s="42">
        <f t="shared" si="8"/>
        <v>3.2422493353583923E-2</v>
      </c>
      <c r="AM76" s="42">
        <f t="shared" si="8"/>
        <v>3.2774392294988811E-2</v>
      </c>
      <c r="AN76" s="42">
        <f t="shared" si="8"/>
        <v>3.3126291236393698E-2</v>
      </c>
      <c r="AO76" s="42">
        <f t="shared" si="8"/>
        <v>3.3478190177798579E-2</v>
      </c>
      <c r="AP76" s="42">
        <f t="shared" si="8"/>
        <v>3.3830089119203467E-2</v>
      </c>
      <c r="AQ76" s="42">
        <f t="shared" si="8"/>
        <v>3.4181988060608355E-2</v>
      </c>
      <c r="AR76" s="42">
        <f t="shared" si="8"/>
        <v>3.4533887002013243E-2</v>
      </c>
      <c r="AS76" s="42">
        <f t="shared" si="8"/>
        <v>3.4885785943418131E-2</v>
      </c>
      <c r="AT76" s="42">
        <f t="shared" si="8"/>
        <v>3.5237684884823019E-2</v>
      </c>
      <c r="AU76" s="42">
        <f t="shared" si="8"/>
        <v>3.5589583826227907E-2</v>
      </c>
      <c r="AV76" s="42">
        <f t="shared" si="8"/>
        <v>3.5941482767632794E-2</v>
      </c>
      <c r="AW76" s="42">
        <f t="shared" si="8"/>
        <v>3.6293381709037682E-2</v>
      </c>
      <c r="AX76" s="42">
        <f t="shared" si="7"/>
        <v>3.664528065044257E-2</v>
      </c>
      <c r="AY76" s="42">
        <f t="shared" si="7"/>
        <v>3.6997179591847458E-2</v>
      </c>
      <c r="AZ76" s="42">
        <f t="shared" si="7"/>
        <v>3.7349078533252346E-2</v>
      </c>
      <c r="BA76" s="42">
        <f t="shared" si="7"/>
        <v>3.7700977474657234E-2</v>
      </c>
      <c r="BB76" s="27">
        <v>2.6634000000000001E-2</v>
      </c>
      <c r="BC76" s="129">
        <f t="shared" si="2"/>
        <v>2.0103621696034857</v>
      </c>
    </row>
    <row r="77" spans="1:55"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42">
        <f t="shared" si="8"/>
        <v>0.21221909524376564</v>
      </c>
      <c r="AI77" s="42">
        <f t="shared" si="8"/>
        <v>0.21221647960310638</v>
      </c>
      <c r="AJ77" s="42">
        <f t="shared" si="8"/>
        <v>0.21221386396244715</v>
      </c>
      <c r="AK77" s="42">
        <f t="shared" si="8"/>
        <v>0.21221124832178792</v>
      </c>
      <c r="AL77" s="42">
        <f t="shared" si="8"/>
        <v>0.21220863268112869</v>
      </c>
      <c r="AM77" s="42">
        <f t="shared" si="8"/>
        <v>0.21220601704046943</v>
      </c>
      <c r="AN77" s="42">
        <f t="shared" si="8"/>
        <v>0.2122034013998102</v>
      </c>
      <c r="AO77" s="42">
        <f t="shared" si="8"/>
        <v>0.21220078575915097</v>
      </c>
      <c r="AP77" s="42">
        <f t="shared" si="8"/>
        <v>0.21219817011849174</v>
      </c>
      <c r="AQ77" s="42">
        <f t="shared" si="8"/>
        <v>0.21219555447783248</v>
      </c>
      <c r="AR77" s="42">
        <f t="shared" si="8"/>
        <v>0.21219293883717325</v>
      </c>
      <c r="AS77" s="42">
        <f t="shared" si="8"/>
        <v>0.21219032319651401</v>
      </c>
      <c r="AT77" s="42">
        <f t="shared" si="8"/>
        <v>0.21218770755585478</v>
      </c>
      <c r="AU77" s="42">
        <f t="shared" si="8"/>
        <v>0.21218509191519552</v>
      </c>
      <c r="AV77" s="42">
        <f t="shared" si="8"/>
        <v>0.21218247627453629</v>
      </c>
      <c r="AW77" s="42">
        <f t="shared" si="8"/>
        <v>0.21217986063387706</v>
      </c>
      <c r="AX77" s="42">
        <f t="shared" si="7"/>
        <v>0.2121772449932178</v>
      </c>
      <c r="AY77" s="42">
        <f t="shared" si="7"/>
        <v>0.21217462935255857</v>
      </c>
      <c r="AZ77" s="42">
        <f t="shared" si="7"/>
        <v>0.21217201371189934</v>
      </c>
      <c r="BA77" s="42">
        <f t="shared" si="7"/>
        <v>0.21216939807124011</v>
      </c>
      <c r="BB77" s="27">
        <v>1.1410000000000001E-3</v>
      </c>
      <c r="BC77" s="129">
        <f t="shared" si="2"/>
        <v>6.6822095647012247E-2</v>
      </c>
    </row>
    <row r="78" spans="1:55"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42">
        <f t="shared" si="8"/>
        <v>2.381840636261388E-2</v>
      </c>
      <c r="AI78" s="42">
        <f t="shared" si="8"/>
        <v>2.3620122117434708E-2</v>
      </c>
      <c r="AJ78" s="42">
        <f t="shared" si="8"/>
        <v>2.342183787225554E-2</v>
      </c>
      <c r="AK78" s="42">
        <f t="shared" si="8"/>
        <v>2.3223553627076371E-2</v>
      </c>
      <c r="AL78" s="42">
        <f t="shared" si="8"/>
        <v>2.3025269381897202E-2</v>
      </c>
      <c r="AM78" s="42">
        <f t="shared" si="8"/>
        <v>2.282698513671803E-2</v>
      </c>
      <c r="AN78" s="42">
        <f t="shared" si="8"/>
        <v>2.2628700891538862E-2</v>
      </c>
      <c r="AO78" s="42">
        <f t="shared" si="8"/>
        <v>2.2430416646359693E-2</v>
      </c>
      <c r="AP78" s="42">
        <f t="shared" si="8"/>
        <v>2.2232132401180521E-2</v>
      </c>
      <c r="AQ78" s="42">
        <f t="shared" si="8"/>
        <v>2.2033848156001352E-2</v>
      </c>
      <c r="AR78" s="42">
        <f t="shared" si="8"/>
        <v>2.1835563910822184E-2</v>
      </c>
      <c r="AS78" s="42">
        <f t="shared" si="8"/>
        <v>2.1637279665643012E-2</v>
      </c>
      <c r="AT78" s="42">
        <f t="shared" si="8"/>
        <v>2.1438995420463843E-2</v>
      </c>
      <c r="AU78" s="42">
        <f t="shared" si="8"/>
        <v>2.1240711175284675E-2</v>
      </c>
      <c r="AV78" s="42">
        <f t="shared" si="8"/>
        <v>2.1042426930105503E-2</v>
      </c>
      <c r="AW78" s="42">
        <f t="shared" si="8"/>
        <v>2.0844142684926334E-2</v>
      </c>
      <c r="AX78" s="42">
        <f t="shared" si="7"/>
        <v>2.0645858439747165E-2</v>
      </c>
      <c r="AY78" s="42">
        <f t="shared" si="7"/>
        <v>2.0447574194567997E-2</v>
      </c>
      <c r="AZ78" s="42">
        <f t="shared" si="7"/>
        <v>2.0249289949388825E-2</v>
      </c>
      <c r="BA78" s="42">
        <f t="shared" si="7"/>
        <v>2.0051005704209656E-2</v>
      </c>
      <c r="BB78" s="27">
        <v>-1.4035000000000001E-2</v>
      </c>
      <c r="BC78" s="129">
        <f t="shared" si="2"/>
        <v>-1.1985366781534945</v>
      </c>
    </row>
    <row r="79" spans="1:55" ht="14.2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42">
        <f t="shared" si="8"/>
        <v>0.41021241104755629</v>
      </c>
      <c r="AI79" s="42">
        <f t="shared" si="8"/>
        <v>0.40999032324103435</v>
      </c>
      <c r="AJ79" s="42">
        <f t="shared" si="8"/>
        <v>0.40976823543451235</v>
      </c>
      <c r="AK79" s="42">
        <f t="shared" si="8"/>
        <v>0.40954614762799035</v>
      </c>
      <c r="AL79" s="42">
        <f t="shared" si="8"/>
        <v>0.40932405982146841</v>
      </c>
      <c r="AM79" s="42">
        <f t="shared" si="8"/>
        <v>0.40910197201494641</v>
      </c>
      <c r="AN79" s="42">
        <f t="shared" si="8"/>
        <v>0.40887988420842442</v>
      </c>
      <c r="AO79" s="42">
        <f t="shared" si="8"/>
        <v>0.40865779640190247</v>
      </c>
      <c r="AP79" s="42">
        <f t="shared" si="8"/>
        <v>0.40843570859538048</v>
      </c>
      <c r="AQ79" s="42">
        <f t="shared" si="8"/>
        <v>0.40821362078885848</v>
      </c>
      <c r="AR79" s="42">
        <f t="shared" si="8"/>
        <v>0.40799153298233648</v>
      </c>
      <c r="AS79" s="42">
        <f t="shared" si="8"/>
        <v>0.40776944517581454</v>
      </c>
      <c r="AT79" s="42">
        <f t="shared" si="8"/>
        <v>0.40754735736929254</v>
      </c>
      <c r="AU79" s="42">
        <f t="shared" si="8"/>
        <v>0.40732526956277054</v>
      </c>
      <c r="AV79" s="42">
        <f t="shared" si="8"/>
        <v>0.4071031817562486</v>
      </c>
      <c r="AW79" s="42">
        <f t="shared" ref="AW79:BA85" si="9">_xlfn.FORECAST.ETS(AW$13,$C79:$AG79,$C$13:$AG$13)</f>
        <v>0.4068810939497266</v>
      </c>
      <c r="AX79" s="42">
        <f t="shared" si="9"/>
        <v>0.4066590061432046</v>
      </c>
      <c r="AY79" s="42">
        <f t="shared" si="9"/>
        <v>0.40643691833668266</v>
      </c>
      <c r="AZ79" s="42">
        <f t="shared" si="9"/>
        <v>0.40621483053016066</v>
      </c>
      <c r="BA79" s="42">
        <f t="shared" si="9"/>
        <v>0.40599274272363867</v>
      </c>
      <c r="BB79" s="27">
        <v>1.6869999999999999E-3</v>
      </c>
      <c r="BC79" s="129">
        <f t="shared" si="2"/>
        <v>7.975770402928184E-2</v>
      </c>
    </row>
    <row r="80" spans="1:55"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42">
        <f t="shared" ref="AH80:AW85" si="10">_xlfn.FORECAST.ETS(AH$13,$C80:$AG80,$C$13:$AG$13)</f>
        <v>9.6326906429156298E-2</v>
      </c>
      <c r="AI80" s="42">
        <f t="shared" si="10"/>
        <v>9.5910797961870464E-2</v>
      </c>
      <c r="AJ80" s="42">
        <f t="shared" si="10"/>
        <v>9.5494689494584617E-2</v>
      </c>
      <c r="AK80" s="42">
        <f t="shared" si="10"/>
        <v>9.5078581027298784E-2</v>
      </c>
      <c r="AL80" s="42">
        <f t="shared" si="10"/>
        <v>9.4662472560012936E-2</v>
      </c>
      <c r="AM80" s="42">
        <f t="shared" si="10"/>
        <v>9.4246364092727103E-2</v>
      </c>
      <c r="AN80" s="42">
        <f t="shared" si="10"/>
        <v>9.3830255625441256E-2</v>
      </c>
      <c r="AO80" s="42">
        <f t="shared" si="10"/>
        <v>9.3414147158155422E-2</v>
      </c>
      <c r="AP80" s="42">
        <f t="shared" si="10"/>
        <v>9.2998038690869575E-2</v>
      </c>
      <c r="AQ80" s="42">
        <f t="shared" si="10"/>
        <v>9.2581930223583742E-2</v>
      </c>
      <c r="AR80" s="42">
        <f t="shared" si="10"/>
        <v>9.2165821756297894E-2</v>
      </c>
      <c r="AS80" s="42">
        <f t="shared" si="10"/>
        <v>9.1749713289012061E-2</v>
      </c>
      <c r="AT80" s="42">
        <f t="shared" si="10"/>
        <v>9.1333604821726214E-2</v>
      </c>
      <c r="AU80" s="42">
        <f t="shared" si="10"/>
        <v>9.091749635444038E-2</v>
      </c>
      <c r="AV80" s="42">
        <f t="shared" si="10"/>
        <v>9.0501387887154533E-2</v>
      </c>
      <c r="AW80" s="42">
        <f t="shared" si="10"/>
        <v>9.00852794198687E-2</v>
      </c>
      <c r="AX80" s="42">
        <f t="shared" si="9"/>
        <v>8.9669170952582852E-2</v>
      </c>
      <c r="AY80" s="42">
        <f t="shared" si="9"/>
        <v>8.9253062485297019E-2</v>
      </c>
      <c r="AZ80" s="42">
        <f t="shared" si="9"/>
        <v>8.8836954018011172E-2</v>
      </c>
      <c r="BA80" s="42">
        <f t="shared" si="9"/>
        <v>8.8420845550725338E-2</v>
      </c>
      <c r="BB80" s="27">
        <v>-3.1050000000000001E-3</v>
      </c>
      <c r="BC80" s="129">
        <f t="shared" si="2"/>
        <v>-0.36581845945903302</v>
      </c>
    </row>
    <row r="81" spans="1:55" ht="14.2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42">
        <f t="shared" si="10"/>
        <v>1.9840352653860232</v>
      </c>
      <c r="AI81" s="42">
        <f t="shared" si="10"/>
        <v>2.0035513756390375</v>
      </c>
      <c r="AJ81" s="42">
        <f t="shared" si="10"/>
        <v>2.0230674858920521</v>
      </c>
      <c r="AK81" s="42">
        <f t="shared" si="10"/>
        <v>2.0425835961450662</v>
      </c>
      <c r="AL81" s="42">
        <f t="shared" si="10"/>
        <v>2.0620997063980808</v>
      </c>
      <c r="AM81" s="42">
        <f t="shared" si="10"/>
        <v>2.0816158166510954</v>
      </c>
      <c r="AN81" s="42">
        <f t="shared" si="10"/>
        <v>2.1011319269041095</v>
      </c>
      <c r="AO81" s="42">
        <f t="shared" si="10"/>
        <v>2.1206480371571241</v>
      </c>
      <c r="AP81" s="42">
        <f t="shared" si="10"/>
        <v>2.1401641474101383</v>
      </c>
      <c r="AQ81" s="42">
        <f t="shared" si="10"/>
        <v>2.1596802576631529</v>
      </c>
      <c r="AR81" s="42">
        <f t="shared" si="10"/>
        <v>2.179196367916167</v>
      </c>
      <c r="AS81" s="42">
        <f t="shared" si="10"/>
        <v>2.1987124781691816</v>
      </c>
      <c r="AT81" s="42">
        <f t="shared" si="10"/>
        <v>2.2182285884221962</v>
      </c>
      <c r="AU81" s="42">
        <f t="shared" si="10"/>
        <v>2.2377446986752103</v>
      </c>
      <c r="AV81" s="42">
        <f t="shared" si="10"/>
        <v>2.2572608089282249</v>
      </c>
      <c r="AW81" s="42">
        <f t="shared" si="10"/>
        <v>2.276776919181239</v>
      </c>
      <c r="AX81" s="42">
        <f t="shared" si="9"/>
        <v>2.2962930294342536</v>
      </c>
      <c r="AY81" s="42">
        <f t="shared" si="9"/>
        <v>2.3158091396872678</v>
      </c>
      <c r="AZ81" s="42">
        <f t="shared" si="9"/>
        <v>2.3353252499402823</v>
      </c>
      <c r="BA81" s="42">
        <f t="shared" si="9"/>
        <v>2.3548413601932969</v>
      </c>
      <c r="BB81" s="27">
        <v>2.6349999999999998E-2</v>
      </c>
      <c r="BC81" s="129">
        <f t="shared" si="2"/>
        <v>1.9415986360486137</v>
      </c>
    </row>
    <row r="82" spans="1:55"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42">
        <f t="shared" si="10"/>
        <v>0.25937531063476627</v>
      </c>
      <c r="AI82" s="42">
        <f t="shared" si="10"/>
        <v>0.25984862315688578</v>
      </c>
      <c r="AJ82" s="42">
        <f t="shared" si="10"/>
        <v>0.2603219356790053</v>
      </c>
      <c r="AK82" s="42">
        <f t="shared" si="10"/>
        <v>0.26079524820112482</v>
      </c>
      <c r="AL82" s="42">
        <f t="shared" si="10"/>
        <v>0.26126856072324434</v>
      </c>
      <c r="AM82" s="42">
        <f t="shared" si="10"/>
        <v>0.26174187324536385</v>
      </c>
      <c r="AN82" s="42">
        <f t="shared" si="10"/>
        <v>0.26221518576748343</v>
      </c>
      <c r="AO82" s="42">
        <f t="shared" si="10"/>
        <v>0.26268849828960295</v>
      </c>
      <c r="AP82" s="42">
        <f t="shared" si="10"/>
        <v>0.26316181081172246</v>
      </c>
      <c r="AQ82" s="42">
        <f t="shared" si="10"/>
        <v>0.26363512333384198</v>
      </c>
      <c r="AR82" s="42">
        <f t="shared" si="10"/>
        <v>0.2641084358559615</v>
      </c>
      <c r="AS82" s="42">
        <f t="shared" si="10"/>
        <v>0.26458174837808102</v>
      </c>
      <c r="AT82" s="42">
        <f t="shared" si="10"/>
        <v>0.26505506090020053</v>
      </c>
      <c r="AU82" s="42">
        <f t="shared" si="10"/>
        <v>0.26552837342232005</v>
      </c>
      <c r="AV82" s="42">
        <f t="shared" si="10"/>
        <v>0.26600168594443957</v>
      </c>
      <c r="AW82" s="42">
        <f t="shared" si="10"/>
        <v>0.26647499846655909</v>
      </c>
      <c r="AX82" s="42">
        <f t="shared" si="9"/>
        <v>0.26694831098867861</v>
      </c>
      <c r="AY82" s="42">
        <f t="shared" si="9"/>
        <v>0.26742162351079812</v>
      </c>
      <c r="AZ82" s="42">
        <f t="shared" si="9"/>
        <v>0.26789493603291764</v>
      </c>
      <c r="BA82" s="42">
        <f t="shared" si="9"/>
        <v>0.26836824855503716</v>
      </c>
      <c r="BB82" s="27">
        <v>2.3499999999999999E-4</v>
      </c>
      <c r="BC82" s="129">
        <f t="shared" si="2"/>
        <v>8.5974714666536833E-2</v>
      </c>
    </row>
    <row r="83" spans="1:55"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42">
        <f t="shared" si="10"/>
        <v>5.8738427822580652E-2</v>
      </c>
      <c r="AI83" s="42">
        <f t="shared" si="10"/>
        <v>5.8720855645161295E-2</v>
      </c>
      <c r="AJ83" s="42">
        <f t="shared" si="10"/>
        <v>5.8703283467741944E-2</v>
      </c>
      <c r="AK83" s="42">
        <f t="shared" si="10"/>
        <v>5.8685711290322587E-2</v>
      </c>
      <c r="AL83" s="42">
        <f t="shared" si="10"/>
        <v>5.8668139112903236E-2</v>
      </c>
      <c r="AM83" s="42">
        <f t="shared" si="10"/>
        <v>5.8650566935483879E-2</v>
      </c>
      <c r="AN83" s="42">
        <f t="shared" si="10"/>
        <v>5.8632994758064529E-2</v>
      </c>
      <c r="AO83" s="42">
        <f t="shared" si="10"/>
        <v>5.8615422580645171E-2</v>
      </c>
      <c r="AP83" s="42">
        <f t="shared" si="10"/>
        <v>5.8597850403225821E-2</v>
      </c>
      <c r="AQ83" s="42">
        <f t="shared" si="10"/>
        <v>5.858027822580647E-2</v>
      </c>
      <c r="AR83" s="42">
        <f t="shared" si="10"/>
        <v>5.8562706048387113E-2</v>
      </c>
      <c r="AS83" s="42">
        <f t="shared" si="10"/>
        <v>5.8545133870967762E-2</v>
      </c>
      <c r="AT83" s="42">
        <f t="shared" si="10"/>
        <v>5.8527561693548405E-2</v>
      </c>
      <c r="AU83" s="42">
        <f t="shared" si="10"/>
        <v>5.8509989516129055E-2</v>
      </c>
      <c r="AV83" s="42">
        <f t="shared" si="10"/>
        <v>5.8492417338709697E-2</v>
      </c>
      <c r="AW83" s="42">
        <f t="shared" si="10"/>
        <v>5.8474845161290347E-2</v>
      </c>
      <c r="AX83" s="42">
        <f t="shared" si="9"/>
        <v>5.8457272983870989E-2</v>
      </c>
      <c r="AY83" s="42">
        <f t="shared" si="9"/>
        <v>5.8439700806451639E-2</v>
      </c>
      <c r="AZ83" s="42">
        <f t="shared" si="9"/>
        <v>5.8422128629032288E-2</v>
      </c>
      <c r="BA83" s="42">
        <f t="shared" si="9"/>
        <v>5.8404556451612931E-2</v>
      </c>
      <c r="BB83" s="27">
        <v>8.5800000000000004E-4</v>
      </c>
      <c r="BC83" s="129">
        <f t="shared" ref="BC83:BC85" si="11">((BA83/C83)^(1/($BA$13-$C$13))-1)*100</f>
        <v>3.9521169088252428E-2</v>
      </c>
    </row>
    <row r="84" spans="1:55"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42">
        <f t="shared" si="10"/>
        <v>0.3725353249635549</v>
      </c>
      <c r="AI84" s="42">
        <f t="shared" si="10"/>
        <v>0.3743693340924038</v>
      </c>
      <c r="AJ84" s="42">
        <f t="shared" si="10"/>
        <v>0.37620334322125271</v>
      </c>
      <c r="AK84" s="42">
        <f t="shared" si="10"/>
        <v>0.37803735235010161</v>
      </c>
      <c r="AL84" s="42">
        <f t="shared" si="10"/>
        <v>0.37987136147895051</v>
      </c>
      <c r="AM84" s="42">
        <f t="shared" si="10"/>
        <v>0.38170537060779941</v>
      </c>
      <c r="AN84" s="42">
        <f t="shared" si="10"/>
        <v>0.38353937973664826</v>
      </c>
      <c r="AO84" s="42">
        <f t="shared" si="10"/>
        <v>0.38537338886549716</v>
      </c>
      <c r="AP84" s="42">
        <f t="shared" si="10"/>
        <v>0.38720739799434606</v>
      </c>
      <c r="AQ84" s="42">
        <f t="shared" si="10"/>
        <v>0.38904140712319496</v>
      </c>
      <c r="AR84" s="42">
        <f t="shared" si="10"/>
        <v>0.39087541625204386</v>
      </c>
      <c r="AS84" s="42">
        <f t="shared" si="10"/>
        <v>0.39270942538089276</v>
      </c>
      <c r="AT84" s="42">
        <f t="shared" si="10"/>
        <v>0.39454343450974166</v>
      </c>
      <c r="AU84" s="42">
        <f t="shared" si="10"/>
        <v>0.39637744363859057</v>
      </c>
      <c r="AV84" s="42">
        <f t="shared" si="10"/>
        <v>0.39821145276743947</v>
      </c>
      <c r="AW84" s="42">
        <f t="shared" si="10"/>
        <v>0.40004546189628837</v>
      </c>
      <c r="AX84" s="42">
        <f t="shared" si="9"/>
        <v>0.40187947102513727</v>
      </c>
      <c r="AY84" s="42">
        <f t="shared" si="9"/>
        <v>0.40371348015398612</v>
      </c>
      <c r="AZ84" s="42">
        <f t="shared" si="9"/>
        <v>0.40554748928283502</v>
      </c>
      <c r="BA84" s="42">
        <f t="shared" si="9"/>
        <v>0.40738149841168392</v>
      </c>
      <c r="BB84" s="27">
        <v>3.5230000000000001E-3</v>
      </c>
      <c r="BC84" s="129">
        <f t="shared" si="11"/>
        <v>0.40036018952442909</v>
      </c>
    </row>
    <row r="85" spans="1:55"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42">
        <f t="shared" si="10"/>
        <v>14.560955709375323</v>
      </c>
      <c r="AI85" s="42">
        <f t="shared" si="10"/>
        <v>14.6371537920745</v>
      </c>
      <c r="AJ85" s="42">
        <f t="shared" si="10"/>
        <v>14.713351874773675</v>
      </c>
      <c r="AK85" s="42">
        <f t="shared" si="10"/>
        <v>14.78954995747285</v>
      </c>
      <c r="AL85" s="42">
        <f t="shared" si="10"/>
        <v>14.865748040172027</v>
      </c>
      <c r="AM85" s="42">
        <f t="shared" si="10"/>
        <v>14.941946122871203</v>
      </c>
      <c r="AN85" s="42">
        <f t="shared" si="10"/>
        <v>15.018144205570378</v>
      </c>
      <c r="AO85" s="42">
        <f t="shared" si="10"/>
        <v>15.094342288269555</v>
      </c>
      <c r="AP85" s="42">
        <f t="shared" si="10"/>
        <v>15.17054037096873</v>
      </c>
      <c r="AQ85" s="42">
        <f t="shared" si="10"/>
        <v>15.246738453667906</v>
      </c>
      <c r="AR85" s="42">
        <f t="shared" si="10"/>
        <v>15.322936536367081</v>
      </c>
      <c r="AS85" s="42">
        <f t="shared" si="10"/>
        <v>15.399134619066258</v>
      </c>
      <c r="AT85" s="42">
        <f t="shared" si="10"/>
        <v>15.475332701765433</v>
      </c>
      <c r="AU85" s="42">
        <f t="shared" si="10"/>
        <v>15.55153078446461</v>
      </c>
      <c r="AV85" s="42">
        <f t="shared" si="10"/>
        <v>15.627728867163786</v>
      </c>
      <c r="AW85" s="42">
        <f t="shared" si="10"/>
        <v>15.703926949862961</v>
      </c>
      <c r="AX85" s="42">
        <f t="shared" si="9"/>
        <v>15.780125032562136</v>
      </c>
      <c r="AY85" s="42">
        <f t="shared" si="9"/>
        <v>15.856323115261313</v>
      </c>
      <c r="AZ85" s="42">
        <f t="shared" si="9"/>
        <v>15.932521197960488</v>
      </c>
      <c r="BA85" s="42">
        <f t="shared" si="9"/>
        <v>16.008719280659665</v>
      </c>
      <c r="BB85" s="31">
        <v>4.3639999999999998E-3</v>
      </c>
      <c r="BC85" s="129">
        <f t="shared" si="11"/>
        <v>0.46240726782365016</v>
      </c>
    </row>
    <row r="86" spans="1:55" ht="15" customHeight="1" thickBot="1"/>
    <row r="87" spans="1:55"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55" ht="15" customHeight="1">
      <c r="B88" s="16" t="s">
        <v>1185</v>
      </c>
    </row>
    <row r="89" spans="1:55" ht="15" customHeight="1">
      <c r="B89" s="16" t="s">
        <v>1186</v>
      </c>
    </row>
    <row r="90" spans="1:55" ht="15" customHeight="1">
      <c r="B90" s="16" t="s">
        <v>1187</v>
      </c>
    </row>
    <row r="91" spans="1:55" ht="15" customHeight="1">
      <c r="B91" s="16" t="s">
        <v>1188</v>
      </c>
    </row>
    <row r="92" spans="1:55" ht="14.25">
      <c r="B92" s="16" t="s">
        <v>1189</v>
      </c>
    </row>
    <row r="93" spans="1:55" ht="15" customHeight="1">
      <c r="B93" s="16" t="s">
        <v>1190</v>
      </c>
    </row>
    <row r="94" spans="1:55" ht="15" customHeight="1">
      <c r="B94" s="16" t="s">
        <v>1191</v>
      </c>
    </row>
    <row r="95" spans="1:55" ht="15" customHeight="1">
      <c r="B95" s="16" t="s">
        <v>1192</v>
      </c>
    </row>
    <row r="96" spans="1:55"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97"/>
  <sheetViews>
    <sheetView topLeftCell="AK1" workbookViewId="0">
      <selection activeCell="BD18" sqref="BD18"/>
    </sheetView>
  </sheetViews>
  <sheetFormatPr defaultColWidth="9.06640625" defaultRowHeight="14.25"/>
  <cols>
    <col min="1" max="1" width="31.796875" customWidth="1"/>
    <col min="2" max="2" width="45.73046875" customWidth="1"/>
  </cols>
  <sheetData>
    <row r="1" spans="1:56"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c r="AI1" s="22">
        <v>2051</v>
      </c>
      <c r="AJ1" s="22">
        <v>2052</v>
      </c>
      <c r="AK1" s="22">
        <v>2053</v>
      </c>
      <c r="AL1" s="22">
        <v>2054</v>
      </c>
      <c r="AM1" s="22">
        <v>2055</v>
      </c>
      <c r="AN1" s="22">
        <v>2056</v>
      </c>
      <c r="AO1" s="22">
        <v>2057</v>
      </c>
      <c r="AP1" s="22">
        <v>2058</v>
      </c>
      <c r="AQ1" s="22">
        <v>2059</v>
      </c>
      <c r="AR1" s="22">
        <v>2060</v>
      </c>
      <c r="AS1" s="22">
        <v>2061</v>
      </c>
      <c r="AT1" s="22">
        <v>2062</v>
      </c>
      <c r="AU1" s="22">
        <v>2063</v>
      </c>
      <c r="AV1" s="22">
        <v>2064</v>
      </c>
      <c r="AW1" s="22">
        <v>2065</v>
      </c>
      <c r="AX1" s="22">
        <v>2066</v>
      </c>
      <c r="AY1" s="22">
        <v>2067</v>
      </c>
      <c r="AZ1" s="22">
        <v>2068</v>
      </c>
      <c r="BA1" s="22">
        <v>2069</v>
      </c>
      <c r="BB1" s="22">
        <v>2070</v>
      </c>
    </row>
    <row r="2" spans="1:56" ht="15" customHeight="1" thickTop="1"/>
    <row r="3" spans="1:56" ht="15" customHeight="1">
      <c r="C3" s="121" t="s">
        <v>110</v>
      </c>
      <c r="D3" s="121" t="s">
        <v>859</v>
      </c>
      <c r="E3" s="121"/>
      <c r="F3" s="121"/>
      <c r="G3" s="121"/>
    </row>
    <row r="4" spans="1:56" ht="15" customHeight="1">
      <c r="C4" s="121" t="s">
        <v>109</v>
      </c>
      <c r="D4" s="121" t="s">
        <v>3043</v>
      </c>
      <c r="E4" s="121"/>
      <c r="F4" s="121"/>
      <c r="G4" s="121" t="s">
        <v>3044</v>
      </c>
    </row>
    <row r="5" spans="1:56" ht="15" customHeight="1">
      <c r="C5" s="121" t="s">
        <v>107</v>
      </c>
      <c r="D5" s="121" t="s">
        <v>3045</v>
      </c>
      <c r="E5" s="121"/>
      <c r="F5" s="121"/>
      <c r="G5" s="121"/>
    </row>
    <row r="6" spans="1:56" ht="15" customHeight="1">
      <c r="C6" s="121" t="s">
        <v>106</v>
      </c>
      <c r="D6" s="121"/>
      <c r="E6" s="121" t="s">
        <v>3046</v>
      </c>
      <c r="F6" s="121"/>
      <c r="G6" s="121"/>
    </row>
    <row r="10" spans="1:56" ht="15" customHeight="1">
      <c r="A10" s="15" t="s">
        <v>105</v>
      </c>
      <c r="B10" s="24" t="s">
        <v>104</v>
      </c>
    </row>
    <row r="11" spans="1:56" ht="15" customHeight="1">
      <c r="B11" s="21" t="s">
        <v>3047</v>
      </c>
    </row>
    <row r="12" spans="1:56"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BC12" s="5" t="s">
        <v>3048</v>
      </c>
      <c r="BD12" t="s">
        <v>3048</v>
      </c>
    </row>
    <row r="13" spans="1:56"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2051</v>
      </c>
      <c r="AJ13" s="22">
        <v>2052</v>
      </c>
      <c r="AK13" s="22">
        <v>2053</v>
      </c>
      <c r="AL13" s="22">
        <v>2054</v>
      </c>
      <c r="AM13" s="22">
        <v>2055</v>
      </c>
      <c r="AN13" s="22">
        <v>2056</v>
      </c>
      <c r="AO13" s="22">
        <v>2057</v>
      </c>
      <c r="AP13" s="22">
        <v>2058</v>
      </c>
      <c r="AQ13" s="22">
        <v>2059</v>
      </c>
      <c r="AR13" s="22">
        <v>2060</v>
      </c>
      <c r="AS13" s="22">
        <v>2061</v>
      </c>
      <c r="AT13" s="22">
        <v>2062</v>
      </c>
      <c r="AU13" s="22">
        <v>2063</v>
      </c>
      <c r="AV13" s="22">
        <v>2064</v>
      </c>
      <c r="AW13" s="22">
        <v>2065</v>
      </c>
      <c r="AX13" s="22">
        <v>2066</v>
      </c>
      <c r="AY13" s="22">
        <v>2067</v>
      </c>
      <c r="AZ13" s="22">
        <v>2068</v>
      </c>
      <c r="BA13" s="22">
        <v>2069</v>
      </c>
      <c r="BB13" s="22">
        <v>2070</v>
      </c>
      <c r="BC13" s="22">
        <v>2050</v>
      </c>
      <c r="BD13" s="130">
        <v>2070</v>
      </c>
    </row>
    <row r="14" spans="1:56" ht="15" customHeight="1" thickTop="1"/>
    <row r="15" spans="1:56" ht="15" customHeight="1">
      <c r="B15" s="25" t="s">
        <v>102</v>
      </c>
    </row>
    <row r="16" spans="1:56" ht="15" customHeight="1">
      <c r="B16" s="25" t="s">
        <v>101</v>
      </c>
    </row>
    <row r="17" spans="1:56" ht="15" customHeight="1">
      <c r="B17" s="25" t="s">
        <v>100</v>
      </c>
    </row>
    <row r="18" spans="1:56"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128">
        <f>_xlfn.FORECAST.ETS(AI$13,$C18:$AG18,$C$13:$AG$13)</f>
        <v>3626.0495802322571</v>
      </c>
      <c r="AJ18" s="128">
        <f t="shared" ref="AJ18:BB28" si="0">_xlfn.FORECAST.ETS(AJ$13,$C18:$AG18,$C$13:$AG$13)</f>
        <v>3645.4231672101246</v>
      </c>
      <c r="AK18" s="128">
        <f t="shared" si="0"/>
        <v>3664.7967541879925</v>
      </c>
      <c r="AL18" s="128">
        <f t="shared" si="0"/>
        <v>3684.17034116586</v>
      </c>
      <c r="AM18" s="128">
        <f t="shared" si="0"/>
        <v>3703.5439281437275</v>
      </c>
      <c r="AN18" s="128">
        <f t="shared" si="0"/>
        <v>3722.9175151215954</v>
      </c>
      <c r="AO18" s="128">
        <f t="shared" si="0"/>
        <v>3742.2911020994629</v>
      </c>
      <c r="AP18" s="128">
        <f t="shared" si="0"/>
        <v>3761.6646890773309</v>
      </c>
      <c r="AQ18" s="128">
        <f t="shared" si="0"/>
        <v>3781.0382760551984</v>
      </c>
      <c r="AR18" s="128">
        <f t="shared" si="0"/>
        <v>3800.4118630330663</v>
      </c>
      <c r="AS18" s="128">
        <f t="shared" si="0"/>
        <v>3819.7854500109338</v>
      </c>
      <c r="AT18" s="128">
        <f t="shared" si="0"/>
        <v>3839.1590369888013</v>
      </c>
      <c r="AU18" s="128">
        <f t="shared" si="0"/>
        <v>3858.5326239666692</v>
      </c>
      <c r="AV18" s="128">
        <f t="shared" si="0"/>
        <v>3877.9062109445367</v>
      </c>
      <c r="AW18" s="128">
        <f t="shared" si="0"/>
        <v>3897.2797979224047</v>
      </c>
      <c r="AX18" s="128">
        <f t="shared" si="0"/>
        <v>3916.6533849002722</v>
      </c>
      <c r="AY18" s="128">
        <f t="shared" si="0"/>
        <v>3936.0269718781401</v>
      </c>
      <c r="AZ18" s="128">
        <f t="shared" si="0"/>
        <v>3955.4005588560076</v>
      </c>
      <c r="BA18" s="128">
        <f t="shared" si="0"/>
        <v>3974.7741458338751</v>
      </c>
      <c r="BB18" s="128">
        <f t="shared" si="0"/>
        <v>3994.147732811743</v>
      </c>
      <c r="BC18" s="27">
        <v>7.0260000000000001E-3</v>
      </c>
      <c r="BD18" s="129">
        <f>((BB18/C18)^(1/($BB$13-$C$13))-1)*100</f>
        <v>0.61795575147578496</v>
      </c>
    </row>
    <row r="19" spans="1:56"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128">
        <f t="shared" ref="AI19:AX47" si="1">_xlfn.FORECAST.ETS(AI$13,$C19:$AG19,$C$13:$AG$13)</f>
        <v>145.41622438431261</v>
      </c>
      <c r="AJ19" s="128">
        <f t="shared" si="0"/>
        <v>147.51560455647569</v>
      </c>
      <c r="AK19" s="128">
        <f t="shared" si="0"/>
        <v>149.61498472863875</v>
      </c>
      <c r="AL19" s="128">
        <f t="shared" si="0"/>
        <v>151.71436490080183</v>
      </c>
      <c r="AM19" s="128">
        <f t="shared" si="0"/>
        <v>153.81374507296488</v>
      </c>
      <c r="AN19" s="128">
        <f t="shared" si="0"/>
        <v>155.91312524512796</v>
      </c>
      <c r="AO19" s="128">
        <f t="shared" si="0"/>
        <v>158.01250541729104</v>
      </c>
      <c r="AP19" s="128">
        <f t="shared" si="0"/>
        <v>160.11188558945409</v>
      </c>
      <c r="AQ19" s="128">
        <f t="shared" si="0"/>
        <v>162.21126576161717</v>
      </c>
      <c r="AR19" s="128">
        <f t="shared" si="0"/>
        <v>164.31064593378022</v>
      </c>
      <c r="AS19" s="128">
        <f t="shared" si="0"/>
        <v>166.4100261059433</v>
      </c>
      <c r="AT19" s="128">
        <f t="shared" si="0"/>
        <v>168.50940627810635</v>
      </c>
      <c r="AU19" s="128">
        <f t="shared" si="0"/>
        <v>170.60878645026943</v>
      </c>
      <c r="AV19" s="128">
        <f t="shared" si="0"/>
        <v>172.70816662243249</v>
      </c>
      <c r="AW19" s="128">
        <f t="shared" si="0"/>
        <v>174.80754679459557</v>
      </c>
      <c r="AX19" s="128">
        <f t="shared" si="0"/>
        <v>176.90692696675865</v>
      </c>
      <c r="AY19" s="128">
        <f t="shared" si="0"/>
        <v>179.0063071389217</v>
      </c>
      <c r="AZ19" s="128">
        <f t="shared" si="0"/>
        <v>181.10568731108478</v>
      </c>
      <c r="BA19" s="128">
        <f t="shared" si="0"/>
        <v>183.20506748324783</v>
      </c>
      <c r="BB19" s="128">
        <f t="shared" si="0"/>
        <v>185.30444765541091</v>
      </c>
      <c r="BC19" s="27">
        <v>1.2163E-2</v>
      </c>
      <c r="BD19" s="129">
        <f t="shared" ref="BD19:BD82" si="2">((BB19/C19)^(1/($BB$13-$C$13))-1)*100</f>
        <v>1.2303344721387166</v>
      </c>
    </row>
    <row r="20" spans="1:56"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128">
        <f t="shared" si="1"/>
        <v>427.57128630211156</v>
      </c>
      <c r="AJ20" s="128">
        <f t="shared" si="0"/>
        <v>433.33381117967883</v>
      </c>
      <c r="AK20" s="128">
        <f t="shared" si="0"/>
        <v>439.09633605724611</v>
      </c>
      <c r="AL20" s="128">
        <f t="shared" si="0"/>
        <v>444.85886093481332</v>
      </c>
      <c r="AM20" s="128">
        <f t="shared" si="0"/>
        <v>450.62138581238059</v>
      </c>
      <c r="AN20" s="128">
        <f t="shared" si="0"/>
        <v>456.38391068994787</v>
      </c>
      <c r="AO20" s="128">
        <f t="shared" si="0"/>
        <v>462.14643556751514</v>
      </c>
      <c r="AP20" s="128">
        <f t="shared" si="0"/>
        <v>467.90896044508236</v>
      </c>
      <c r="AQ20" s="128">
        <f t="shared" si="0"/>
        <v>473.67148532264963</v>
      </c>
      <c r="AR20" s="128">
        <f t="shared" si="0"/>
        <v>479.4340102002169</v>
      </c>
      <c r="AS20" s="128">
        <f t="shared" si="0"/>
        <v>485.19653507778412</v>
      </c>
      <c r="AT20" s="128">
        <f t="shared" si="0"/>
        <v>490.95905995535139</v>
      </c>
      <c r="AU20" s="128">
        <f t="shared" si="0"/>
        <v>496.72158483291867</v>
      </c>
      <c r="AV20" s="128">
        <f t="shared" si="0"/>
        <v>502.48410971048588</v>
      </c>
      <c r="AW20" s="128">
        <f t="shared" si="0"/>
        <v>508.24663458805315</v>
      </c>
      <c r="AX20" s="128">
        <f t="shared" si="0"/>
        <v>514.00915946562043</v>
      </c>
      <c r="AY20" s="128">
        <f t="shared" si="0"/>
        <v>519.77168434318764</v>
      </c>
      <c r="AZ20" s="128">
        <f t="shared" si="0"/>
        <v>525.53420922075497</v>
      </c>
      <c r="BA20" s="128">
        <f t="shared" si="0"/>
        <v>531.29673409832219</v>
      </c>
      <c r="BB20" s="128">
        <f t="shared" si="0"/>
        <v>537.05925897588941</v>
      </c>
      <c r="BC20" s="27">
        <v>1.1306E-2</v>
      </c>
      <c r="BD20" s="129">
        <f t="shared" si="2"/>
        <v>1.1484282153316094</v>
      </c>
    </row>
    <row r="21" spans="1:56" ht="15" customHeight="1">
      <c r="B21" s="25" t="s">
        <v>840</v>
      </c>
      <c r="AI21" s="128"/>
      <c r="AJ21" s="128"/>
      <c r="AK21" s="128"/>
      <c r="AL21" s="128"/>
      <c r="AM21" s="128"/>
      <c r="AN21" s="128"/>
      <c r="AO21" s="128"/>
      <c r="AP21" s="128"/>
      <c r="AQ21" s="128"/>
      <c r="AR21" s="128"/>
      <c r="AS21" s="128"/>
      <c r="AT21" s="128"/>
      <c r="AU21" s="128"/>
      <c r="AV21" s="128"/>
      <c r="AW21" s="128"/>
      <c r="AX21" s="128"/>
      <c r="AY21" s="128"/>
      <c r="AZ21" s="128"/>
      <c r="BA21" s="128"/>
      <c r="BB21" s="128"/>
      <c r="BD21" s="129"/>
    </row>
    <row r="22" spans="1:56"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128">
        <f>_xlfn.FORECAST.ETS(AI$13,$W22:$AG22,$W$13:$AG$13)</f>
        <v>233.30080124069491</v>
      </c>
      <c r="AJ22" s="128">
        <f t="shared" ref="AJ22:BB22" si="3">_xlfn.FORECAST.ETS(AJ$13,$W22:$AG22,$W$13:$AG$13)</f>
        <v>233.79832270754585</v>
      </c>
      <c r="AK22" s="128">
        <f t="shared" si="3"/>
        <v>234.29584417439679</v>
      </c>
      <c r="AL22" s="128">
        <f t="shared" si="3"/>
        <v>234.79336564124773</v>
      </c>
      <c r="AM22" s="128">
        <f t="shared" si="3"/>
        <v>235.29088710809867</v>
      </c>
      <c r="AN22" s="128">
        <f t="shared" si="3"/>
        <v>235.78840857494961</v>
      </c>
      <c r="AO22" s="128">
        <f t="shared" si="3"/>
        <v>236.28593004180055</v>
      </c>
      <c r="AP22" s="128">
        <f t="shared" si="3"/>
        <v>236.78345150865152</v>
      </c>
      <c r="AQ22" s="128">
        <f t="shared" si="3"/>
        <v>237.28097297550246</v>
      </c>
      <c r="AR22" s="128">
        <f t="shared" si="3"/>
        <v>237.77849444235341</v>
      </c>
      <c r="AS22" s="128">
        <f t="shared" si="3"/>
        <v>238.27601590920435</v>
      </c>
      <c r="AT22" s="128">
        <f t="shared" si="3"/>
        <v>238.77353737605529</v>
      </c>
      <c r="AU22" s="128">
        <f t="shared" si="3"/>
        <v>239.27105884290623</v>
      </c>
      <c r="AV22" s="128">
        <f t="shared" si="3"/>
        <v>239.76858030975717</v>
      </c>
      <c r="AW22" s="128">
        <f t="shared" si="3"/>
        <v>240.26610177660811</v>
      </c>
      <c r="AX22" s="128">
        <f t="shared" si="3"/>
        <v>240.76362324345905</v>
      </c>
      <c r="AY22" s="128">
        <f t="shared" si="3"/>
        <v>241.26114471030999</v>
      </c>
      <c r="AZ22" s="128">
        <f t="shared" si="3"/>
        <v>241.75866617716093</v>
      </c>
      <c r="BA22" s="128">
        <f t="shared" si="3"/>
        <v>242.25618764401187</v>
      </c>
      <c r="BB22" s="128">
        <f t="shared" si="3"/>
        <v>242.75370911086281</v>
      </c>
      <c r="BC22" s="27">
        <v>3.3159999999999999E-3</v>
      </c>
      <c r="BD22" s="129">
        <f t="shared" si="2"/>
        <v>0.28330354902095234</v>
      </c>
    </row>
    <row r="23" spans="1:56"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128">
        <f t="shared" si="1"/>
        <v>54.12105589759507</v>
      </c>
      <c r="AJ23" s="128">
        <f t="shared" si="0"/>
        <v>54.503835977534536</v>
      </c>
      <c r="AK23" s="128">
        <f t="shared" si="0"/>
        <v>54.886616057474001</v>
      </c>
      <c r="AL23" s="128">
        <f t="shared" si="0"/>
        <v>55.269396137413473</v>
      </c>
      <c r="AM23" s="128">
        <f t="shared" si="0"/>
        <v>55.652176217352938</v>
      </c>
      <c r="AN23" s="128">
        <f t="shared" si="0"/>
        <v>56.034956297292403</v>
      </c>
      <c r="AO23" s="128">
        <f t="shared" si="0"/>
        <v>56.417736377231876</v>
      </c>
      <c r="AP23" s="128">
        <f t="shared" si="0"/>
        <v>56.800516457171341</v>
      </c>
      <c r="AQ23" s="128">
        <f t="shared" si="0"/>
        <v>57.183296537110806</v>
      </c>
      <c r="AR23" s="128">
        <f t="shared" si="0"/>
        <v>57.566076617050278</v>
      </c>
      <c r="AS23" s="128">
        <f t="shared" si="0"/>
        <v>57.948856696989743</v>
      </c>
      <c r="AT23" s="128">
        <f t="shared" si="0"/>
        <v>58.331636776929216</v>
      </c>
      <c r="AU23" s="128">
        <f t="shared" si="0"/>
        <v>58.714416856868681</v>
      </c>
      <c r="AV23" s="128">
        <f t="shared" si="0"/>
        <v>59.097196936808146</v>
      </c>
      <c r="AW23" s="128">
        <f t="shared" si="0"/>
        <v>59.479977016747618</v>
      </c>
      <c r="AX23" s="128">
        <f t="shared" si="0"/>
        <v>59.862757096687083</v>
      </c>
      <c r="AY23" s="128">
        <f t="shared" si="0"/>
        <v>60.245537176626549</v>
      </c>
      <c r="AZ23" s="128">
        <f t="shared" si="0"/>
        <v>60.628317256566021</v>
      </c>
      <c r="BA23" s="128">
        <f t="shared" si="0"/>
        <v>61.011097336505486</v>
      </c>
      <c r="BB23" s="128">
        <f t="shared" si="0"/>
        <v>61.393877416444951</v>
      </c>
      <c r="BC23" s="27">
        <v>8.5629999999999994E-3</v>
      </c>
      <c r="BD23" s="129">
        <f t="shared" si="2"/>
        <v>0.78177902401197485</v>
      </c>
    </row>
    <row r="24" spans="1:56" ht="15" customHeight="1">
      <c r="B24" s="25" t="s">
        <v>93</v>
      </c>
      <c r="AI24" s="128"/>
      <c r="AJ24" s="128"/>
      <c r="AK24" s="128"/>
      <c r="AL24" s="128"/>
      <c r="AM24" s="128"/>
      <c r="AN24" s="128"/>
      <c r="AO24" s="128"/>
      <c r="AP24" s="128"/>
      <c r="AQ24" s="128"/>
      <c r="AR24" s="128"/>
      <c r="AS24" s="128"/>
      <c r="AT24" s="128"/>
      <c r="AU24" s="128"/>
      <c r="AV24" s="128"/>
      <c r="AW24" s="128"/>
      <c r="AX24" s="128"/>
      <c r="AY24" s="128"/>
      <c r="AZ24" s="128"/>
      <c r="BA24" s="128"/>
      <c r="BB24" s="128"/>
      <c r="BD24" s="129"/>
    </row>
    <row r="25" spans="1:56"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128">
        <f t="shared" si="1"/>
        <v>2110.9544930436109</v>
      </c>
      <c r="AJ25" s="128">
        <f t="shared" si="0"/>
        <v>2152.2219112490311</v>
      </c>
      <c r="AK25" s="128">
        <f t="shared" si="0"/>
        <v>2193.4893294544513</v>
      </c>
      <c r="AL25" s="128">
        <f t="shared" si="0"/>
        <v>2234.7567476598715</v>
      </c>
      <c r="AM25" s="128">
        <f t="shared" si="0"/>
        <v>2276.0241658652917</v>
      </c>
      <c r="AN25" s="128">
        <f t="shared" si="0"/>
        <v>2317.2915840707115</v>
      </c>
      <c r="AO25" s="128">
        <f t="shared" si="0"/>
        <v>2358.5590022761317</v>
      </c>
      <c r="AP25" s="128">
        <f t="shared" si="0"/>
        <v>2399.8264204815518</v>
      </c>
      <c r="AQ25" s="128">
        <f t="shared" si="0"/>
        <v>2441.093838686972</v>
      </c>
      <c r="AR25" s="128">
        <f t="shared" si="0"/>
        <v>2482.3612568923922</v>
      </c>
      <c r="AS25" s="128">
        <f t="shared" si="0"/>
        <v>2523.6286750978124</v>
      </c>
      <c r="AT25" s="128">
        <f t="shared" si="0"/>
        <v>2564.8960933032322</v>
      </c>
      <c r="AU25" s="128">
        <f t="shared" si="0"/>
        <v>2606.1635115086524</v>
      </c>
      <c r="AV25" s="128">
        <f t="shared" si="0"/>
        <v>2647.4309297140726</v>
      </c>
      <c r="AW25" s="128">
        <f t="shared" si="0"/>
        <v>2688.6983479194928</v>
      </c>
      <c r="AX25" s="128">
        <f t="shared" si="0"/>
        <v>2729.965766124913</v>
      </c>
      <c r="AY25" s="128">
        <f t="shared" si="0"/>
        <v>2771.2331843303332</v>
      </c>
      <c r="AZ25" s="128">
        <f t="shared" si="0"/>
        <v>2812.5006025357534</v>
      </c>
      <c r="BA25" s="128">
        <f t="shared" si="0"/>
        <v>2853.7680207411731</v>
      </c>
      <c r="BB25" s="128">
        <f t="shared" si="0"/>
        <v>2895.0354389465933</v>
      </c>
      <c r="BC25" s="27">
        <v>1.7138E-2</v>
      </c>
      <c r="BD25" s="129">
        <f t="shared" si="2"/>
        <v>1.7039542433211707</v>
      </c>
    </row>
    <row r="26" spans="1:56" ht="15" customHeight="1">
      <c r="B26" s="25" t="s">
        <v>90</v>
      </c>
      <c r="AI26" s="128"/>
      <c r="AJ26" s="128"/>
      <c r="AK26" s="128"/>
      <c r="AL26" s="128"/>
      <c r="AM26" s="128"/>
      <c r="AN26" s="128"/>
      <c r="AO26" s="128"/>
      <c r="AP26" s="128"/>
      <c r="AQ26" s="128"/>
      <c r="AR26" s="128"/>
      <c r="AS26" s="128"/>
      <c r="AT26" s="128"/>
      <c r="AU26" s="128"/>
      <c r="AV26" s="128"/>
      <c r="AW26" s="128"/>
      <c r="AX26" s="128"/>
      <c r="AY26" s="128"/>
      <c r="AZ26" s="128"/>
      <c r="BA26" s="128"/>
      <c r="BB26" s="128"/>
      <c r="BD26" s="129"/>
    </row>
    <row r="27" spans="1:56"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128">
        <f t="shared" si="1"/>
        <v>1907.093579470948</v>
      </c>
      <c r="AJ27" s="128">
        <f t="shared" si="0"/>
        <v>1929.6439369817379</v>
      </c>
      <c r="AK27" s="128">
        <f t="shared" si="0"/>
        <v>1952.1942944925277</v>
      </c>
      <c r="AL27" s="128">
        <f t="shared" si="0"/>
        <v>1974.7446520033177</v>
      </c>
      <c r="AM27" s="128">
        <f t="shared" si="0"/>
        <v>1997.2950095141075</v>
      </c>
      <c r="AN27" s="128">
        <f t="shared" si="0"/>
        <v>2019.8453670248973</v>
      </c>
      <c r="AO27" s="128">
        <f t="shared" si="0"/>
        <v>2042.3957245356871</v>
      </c>
      <c r="AP27" s="128">
        <f t="shared" si="0"/>
        <v>2064.9460820464769</v>
      </c>
      <c r="AQ27" s="128">
        <f t="shared" si="0"/>
        <v>2087.496439557267</v>
      </c>
      <c r="AR27" s="128">
        <f t="shared" si="0"/>
        <v>2110.0467970680565</v>
      </c>
      <c r="AS27" s="128">
        <f t="shared" si="0"/>
        <v>2132.5971545788466</v>
      </c>
      <c r="AT27" s="128">
        <f t="shared" si="0"/>
        <v>2155.1475120896362</v>
      </c>
      <c r="AU27" s="128">
        <f t="shared" si="0"/>
        <v>2177.6978696004262</v>
      </c>
      <c r="AV27" s="128">
        <f t="shared" si="0"/>
        <v>2200.2482271112158</v>
      </c>
      <c r="AW27" s="128">
        <f t="shared" si="0"/>
        <v>2222.7985846220058</v>
      </c>
      <c r="AX27" s="128">
        <f t="shared" si="0"/>
        <v>2245.3489421327959</v>
      </c>
      <c r="AY27" s="128">
        <f t="shared" si="0"/>
        <v>2267.8992996435854</v>
      </c>
      <c r="AZ27" s="128">
        <f t="shared" si="0"/>
        <v>2290.4496571543755</v>
      </c>
      <c r="BA27" s="128">
        <f t="shared" si="0"/>
        <v>2313.0000146651651</v>
      </c>
      <c r="BB27" s="128">
        <f t="shared" si="0"/>
        <v>2335.5503721759551</v>
      </c>
      <c r="BC27" s="27">
        <v>1.408E-3</v>
      </c>
      <c r="BD27" s="129">
        <f t="shared" si="2"/>
        <v>0.50331567343073758</v>
      </c>
    </row>
    <row r="28" spans="1:56"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128">
        <f t="shared" si="1"/>
        <v>279.52407470642282</v>
      </c>
      <c r="AJ28" s="128">
        <f t="shared" si="0"/>
        <v>279.83023577453758</v>
      </c>
      <c r="AK28" s="128">
        <f t="shared" si="0"/>
        <v>280.13639684265235</v>
      </c>
      <c r="AL28" s="128">
        <f t="shared" si="0"/>
        <v>280.44255791076716</v>
      </c>
      <c r="AM28" s="128">
        <f t="shared" si="0"/>
        <v>280.74871897888193</v>
      </c>
      <c r="AN28" s="128">
        <f t="shared" si="0"/>
        <v>281.05488004699669</v>
      </c>
      <c r="AO28" s="128">
        <f t="shared" si="0"/>
        <v>281.3610411151115</v>
      </c>
      <c r="AP28" s="128">
        <f t="shared" si="0"/>
        <v>281.66720218322627</v>
      </c>
      <c r="AQ28" s="128">
        <f t="shared" si="0"/>
        <v>281.97336325134103</v>
      </c>
      <c r="AR28" s="128">
        <f t="shared" si="0"/>
        <v>282.27952431945585</v>
      </c>
      <c r="AS28" s="128">
        <f t="shared" si="0"/>
        <v>282.58568538757061</v>
      </c>
      <c r="AT28" s="128">
        <f t="shared" si="0"/>
        <v>282.89184645568537</v>
      </c>
      <c r="AU28" s="128">
        <f t="shared" si="0"/>
        <v>283.19800752380019</v>
      </c>
      <c r="AV28" s="128">
        <f t="shared" si="0"/>
        <v>283.50416859191495</v>
      </c>
      <c r="AW28" s="128">
        <f t="shared" si="0"/>
        <v>283.81032966002971</v>
      </c>
      <c r="AX28" s="128">
        <f t="shared" si="0"/>
        <v>284.11649072814453</v>
      </c>
      <c r="AY28" s="128">
        <f t="shared" si="0"/>
        <v>284.42265179625929</v>
      </c>
      <c r="AZ28" s="128">
        <f t="shared" si="0"/>
        <v>284.72881286437405</v>
      </c>
      <c r="BA28" s="128">
        <f t="shared" si="0"/>
        <v>285.03497393248887</v>
      </c>
      <c r="BB28" s="128">
        <f t="shared" si="0"/>
        <v>285.34113500060363</v>
      </c>
      <c r="BC28" s="27">
        <v>-1.2713E-2</v>
      </c>
      <c r="BD28" s="129">
        <f t="shared" si="2"/>
        <v>-0.73967228341420554</v>
      </c>
    </row>
    <row r="29" spans="1:56">
      <c r="AI29" s="128"/>
      <c r="AJ29" s="128"/>
      <c r="AK29" s="128"/>
      <c r="AL29" s="128"/>
      <c r="AM29" s="128"/>
      <c r="AN29" s="128"/>
      <c r="AO29" s="128"/>
      <c r="AP29" s="128"/>
      <c r="AQ29" s="128"/>
      <c r="AR29" s="128"/>
      <c r="AS29" s="128"/>
      <c r="AT29" s="128"/>
      <c r="AU29" s="128"/>
      <c r="AV29" s="128"/>
      <c r="AW29" s="128"/>
      <c r="AX29" s="128"/>
      <c r="AY29" s="128"/>
      <c r="AZ29" s="128"/>
      <c r="BA29" s="128"/>
      <c r="BB29" s="128"/>
      <c r="BD29" s="129"/>
    </row>
    <row r="30" spans="1:56" ht="15" customHeight="1">
      <c r="B30" s="25" t="s">
        <v>87</v>
      </c>
      <c r="AI30" s="128"/>
      <c r="AJ30" s="128"/>
      <c r="AK30" s="128"/>
      <c r="AL30" s="128"/>
      <c r="AM30" s="128"/>
      <c r="AN30" s="128"/>
      <c r="AO30" s="128"/>
      <c r="AP30" s="128"/>
      <c r="AQ30" s="128"/>
      <c r="AR30" s="128"/>
      <c r="AS30" s="128"/>
      <c r="AT30" s="128"/>
      <c r="AU30" s="128"/>
      <c r="AV30" s="128"/>
      <c r="AW30" s="128"/>
      <c r="AX30" s="128"/>
      <c r="AY30" s="128"/>
      <c r="AZ30" s="128"/>
      <c r="BA30" s="128"/>
      <c r="BB30" s="128"/>
      <c r="BD30" s="129"/>
    </row>
    <row r="31" spans="1:56" ht="15" customHeight="1">
      <c r="B31" s="25" t="s">
        <v>86</v>
      </c>
      <c r="AI31" s="128"/>
      <c r="AJ31" s="128"/>
      <c r="AK31" s="128"/>
      <c r="AL31" s="128"/>
      <c r="AM31" s="128"/>
      <c r="AN31" s="128"/>
      <c r="AO31" s="128"/>
      <c r="AP31" s="128"/>
      <c r="AQ31" s="128"/>
      <c r="AR31" s="128"/>
      <c r="AS31" s="128"/>
      <c r="AT31" s="128"/>
      <c r="AU31" s="128"/>
      <c r="AV31" s="128"/>
      <c r="AW31" s="128"/>
      <c r="AX31" s="128"/>
      <c r="AY31" s="128"/>
      <c r="AZ31" s="128"/>
      <c r="BA31" s="128"/>
      <c r="BB31" s="128"/>
      <c r="BD31" s="129"/>
    </row>
    <row r="32" spans="1:56"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42">
        <f t="shared" si="1"/>
        <v>45.558303609648043</v>
      </c>
      <c r="AJ32" s="42">
        <f t="shared" si="1"/>
        <v>45.584102929727372</v>
      </c>
      <c r="AK32" s="42">
        <f t="shared" si="1"/>
        <v>45.609902249806709</v>
      </c>
      <c r="AL32" s="42">
        <f t="shared" si="1"/>
        <v>45.635701569886038</v>
      </c>
      <c r="AM32" s="42">
        <f t="shared" si="1"/>
        <v>45.661500889965367</v>
      </c>
      <c r="AN32" s="42">
        <f t="shared" si="1"/>
        <v>45.687300210044697</v>
      </c>
      <c r="AO32" s="42">
        <f t="shared" si="1"/>
        <v>45.713099530124026</v>
      </c>
      <c r="AP32" s="42">
        <f t="shared" si="1"/>
        <v>45.738898850203356</v>
      </c>
      <c r="AQ32" s="42">
        <f t="shared" si="1"/>
        <v>45.764698170282692</v>
      </c>
      <c r="AR32" s="42">
        <f t="shared" si="1"/>
        <v>45.790497490362021</v>
      </c>
      <c r="AS32" s="42">
        <f t="shared" si="1"/>
        <v>45.816296810441351</v>
      </c>
      <c r="AT32" s="42">
        <f t="shared" si="1"/>
        <v>45.84209613052068</v>
      </c>
      <c r="AU32" s="42">
        <f t="shared" si="1"/>
        <v>45.86789545060001</v>
      </c>
      <c r="AV32" s="42">
        <f t="shared" si="1"/>
        <v>45.893694770679339</v>
      </c>
      <c r="AW32" s="42">
        <f t="shared" si="1"/>
        <v>45.919494090758675</v>
      </c>
      <c r="AX32" s="42">
        <f t="shared" si="1"/>
        <v>45.945293410838005</v>
      </c>
      <c r="AY32" s="42">
        <f t="shared" ref="AY32:BB62" si="4">_xlfn.FORECAST.ETS(AY$13,$C32:$AG32,$C$13:$AG$13)</f>
        <v>45.971092730917334</v>
      </c>
      <c r="AZ32" s="42">
        <f t="shared" si="4"/>
        <v>45.996892050996664</v>
      </c>
      <c r="BA32" s="42">
        <f t="shared" si="4"/>
        <v>46.022691371075993</v>
      </c>
      <c r="BB32" s="42">
        <f t="shared" si="4"/>
        <v>46.048490691155322</v>
      </c>
      <c r="BC32" s="27">
        <v>9.11E-3</v>
      </c>
      <c r="BD32" s="129">
        <f t="shared" si="2"/>
        <v>0.57577626058336051</v>
      </c>
    </row>
    <row r="33" spans="1:56"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42">
        <f t="shared" si="1"/>
        <v>53.329972479838709</v>
      </c>
      <c r="AJ33" s="42">
        <f t="shared" si="1"/>
        <v>53.570018719758068</v>
      </c>
      <c r="AK33" s="42">
        <f t="shared" si="1"/>
        <v>53.810064959677426</v>
      </c>
      <c r="AL33" s="42">
        <f t="shared" si="1"/>
        <v>54.050111199596785</v>
      </c>
      <c r="AM33" s="42">
        <f t="shared" si="1"/>
        <v>54.290157439516136</v>
      </c>
      <c r="AN33" s="42">
        <f t="shared" si="1"/>
        <v>54.530203679435495</v>
      </c>
      <c r="AO33" s="42">
        <f t="shared" si="1"/>
        <v>54.770249919354853</v>
      </c>
      <c r="AP33" s="42">
        <f t="shared" si="1"/>
        <v>55.010296159274205</v>
      </c>
      <c r="AQ33" s="42">
        <f t="shared" si="1"/>
        <v>55.250342399193563</v>
      </c>
      <c r="AR33" s="42">
        <f t="shared" si="1"/>
        <v>55.490388639112922</v>
      </c>
      <c r="AS33" s="42">
        <f t="shared" si="1"/>
        <v>55.730434879032281</v>
      </c>
      <c r="AT33" s="42">
        <f t="shared" si="1"/>
        <v>55.970481118951632</v>
      </c>
      <c r="AU33" s="42">
        <f t="shared" si="1"/>
        <v>56.210527358870991</v>
      </c>
      <c r="AV33" s="42">
        <f t="shared" si="1"/>
        <v>56.450573598790349</v>
      </c>
      <c r="AW33" s="42">
        <f t="shared" si="1"/>
        <v>56.690619838709701</v>
      </c>
      <c r="AX33" s="42">
        <f t="shared" si="1"/>
        <v>56.930666078629059</v>
      </c>
      <c r="AY33" s="42">
        <f t="shared" si="4"/>
        <v>57.170712318548418</v>
      </c>
      <c r="AZ33" s="42">
        <f t="shared" si="4"/>
        <v>57.410758558467776</v>
      </c>
      <c r="BA33" s="42">
        <f t="shared" si="4"/>
        <v>57.650804798387128</v>
      </c>
      <c r="BB33" s="42">
        <f t="shared" si="4"/>
        <v>57.890851038306486</v>
      </c>
      <c r="BC33" s="27">
        <v>8.5819999999999994E-3</v>
      </c>
      <c r="BD33" s="129">
        <f t="shared" si="2"/>
        <v>0.70047150391752133</v>
      </c>
    </row>
    <row r="34" spans="1:56"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42">
        <f t="shared" si="1"/>
        <v>39.125117189516118</v>
      </c>
      <c r="AJ34" s="42">
        <f t="shared" si="1"/>
        <v>39.301180284274182</v>
      </c>
      <c r="AK34" s="42">
        <f t="shared" si="1"/>
        <v>39.477243379032238</v>
      </c>
      <c r="AL34" s="42">
        <f t="shared" si="1"/>
        <v>39.653306473790302</v>
      </c>
      <c r="AM34" s="42">
        <f t="shared" si="1"/>
        <v>39.829369568548358</v>
      </c>
      <c r="AN34" s="42">
        <f t="shared" si="1"/>
        <v>40.005432663306422</v>
      </c>
      <c r="AO34" s="42">
        <f t="shared" si="1"/>
        <v>40.181495758064479</v>
      </c>
      <c r="AP34" s="42">
        <f t="shared" si="1"/>
        <v>40.357558852822542</v>
      </c>
      <c r="AQ34" s="42">
        <f t="shared" si="1"/>
        <v>40.533621947580599</v>
      </c>
      <c r="AR34" s="42">
        <f t="shared" si="1"/>
        <v>40.709685042338663</v>
      </c>
      <c r="AS34" s="42">
        <f t="shared" si="1"/>
        <v>40.885748137096719</v>
      </c>
      <c r="AT34" s="42">
        <f t="shared" si="1"/>
        <v>41.061811231854783</v>
      </c>
      <c r="AU34" s="42">
        <f t="shared" si="1"/>
        <v>41.23787432661284</v>
      </c>
      <c r="AV34" s="42">
        <f t="shared" si="1"/>
        <v>41.413937421370903</v>
      </c>
      <c r="AW34" s="42">
        <f t="shared" si="1"/>
        <v>41.590000516128967</v>
      </c>
      <c r="AX34" s="42">
        <f t="shared" si="1"/>
        <v>41.766063610887024</v>
      </c>
      <c r="AY34" s="42">
        <f t="shared" si="4"/>
        <v>41.942126705645087</v>
      </c>
      <c r="AZ34" s="42">
        <f t="shared" si="4"/>
        <v>42.118189800403144</v>
      </c>
      <c r="BA34" s="42">
        <f t="shared" si="4"/>
        <v>42.294252895161208</v>
      </c>
      <c r="BB34" s="42">
        <f t="shared" si="4"/>
        <v>42.470315989919264</v>
      </c>
      <c r="BC34" s="27">
        <v>7.986E-3</v>
      </c>
      <c r="BD34" s="129">
        <f t="shared" si="2"/>
        <v>0.66428996356278081</v>
      </c>
    </row>
    <row r="35" spans="1:56"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42">
        <f t="shared" si="1"/>
        <v>48.772304757886516</v>
      </c>
      <c r="AJ35" s="42">
        <f t="shared" si="1"/>
        <v>48.841519834617316</v>
      </c>
      <c r="AK35" s="42">
        <f t="shared" si="1"/>
        <v>48.910734911348108</v>
      </c>
      <c r="AL35" s="42">
        <f t="shared" si="1"/>
        <v>48.979949988078907</v>
      </c>
      <c r="AM35" s="42">
        <f t="shared" si="1"/>
        <v>49.049165064809706</v>
      </c>
      <c r="AN35" s="42">
        <f t="shared" si="1"/>
        <v>49.118380141540506</v>
      </c>
      <c r="AO35" s="42">
        <f t="shared" si="1"/>
        <v>49.187595218271305</v>
      </c>
      <c r="AP35" s="42">
        <f t="shared" si="1"/>
        <v>49.256810295002104</v>
      </c>
      <c r="AQ35" s="42">
        <f t="shared" si="1"/>
        <v>49.326025371732896</v>
      </c>
      <c r="AR35" s="42">
        <f t="shared" si="1"/>
        <v>49.395240448463696</v>
      </c>
      <c r="AS35" s="42">
        <f t="shared" si="1"/>
        <v>49.464455525194495</v>
      </c>
      <c r="AT35" s="42">
        <f t="shared" si="1"/>
        <v>49.533670601925294</v>
      </c>
      <c r="AU35" s="42">
        <f t="shared" si="1"/>
        <v>49.602885678656094</v>
      </c>
      <c r="AV35" s="42">
        <f t="shared" si="1"/>
        <v>49.672100755386893</v>
      </c>
      <c r="AW35" s="42">
        <f t="shared" si="1"/>
        <v>49.741315832117692</v>
      </c>
      <c r="AX35" s="42">
        <f t="shared" si="1"/>
        <v>49.810530908848484</v>
      </c>
      <c r="AY35" s="42">
        <f t="shared" si="4"/>
        <v>49.879745985579284</v>
      </c>
      <c r="AZ35" s="42">
        <f t="shared" si="4"/>
        <v>49.948961062310083</v>
      </c>
      <c r="BA35" s="42">
        <f t="shared" si="4"/>
        <v>50.018176139040882</v>
      </c>
      <c r="BB35" s="42">
        <f t="shared" si="4"/>
        <v>50.087391215771682</v>
      </c>
      <c r="BC35" s="27">
        <v>1.0373E-2</v>
      </c>
      <c r="BD35" s="129">
        <f t="shared" si="2"/>
        <v>0.68571575874847301</v>
      </c>
    </row>
    <row r="36" spans="1:56"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42">
        <f t="shared" si="1"/>
        <v>59.101405130859753</v>
      </c>
      <c r="AJ36" s="42">
        <f t="shared" si="1"/>
        <v>59.222609921139458</v>
      </c>
      <c r="AK36" s="42">
        <f t="shared" si="1"/>
        <v>59.343814711419164</v>
      </c>
      <c r="AL36" s="42">
        <f t="shared" si="1"/>
        <v>59.465019501698869</v>
      </c>
      <c r="AM36" s="42">
        <f t="shared" si="1"/>
        <v>59.586224291978574</v>
      </c>
      <c r="AN36" s="42">
        <f t="shared" si="1"/>
        <v>59.70742908225828</v>
      </c>
      <c r="AO36" s="42">
        <f t="shared" si="1"/>
        <v>59.828633872537985</v>
      </c>
      <c r="AP36" s="42">
        <f t="shared" si="1"/>
        <v>59.949838662817697</v>
      </c>
      <c r="AQ36" s="42">
        <f t="shared" si="1"/>
        <v>60.071043453097403</v>
      </c>
      <c r="AR36" s="42">
        <f t="shared" si="1"/>
        <v>60.192248243377108</v>
      </c>
      <c r="AS36" s="42">
        <f t="shared" si="1"/>
        <v>60.313453033656813</v>
      </c>
      <c r="AT36" s="42">
        <f t="shared" si="1"/>
        <v>60.434657823936519</v>
      </c>
      <c r="AU36" s="42">
        <f t="shared" si="1"/>
        <v>60.555862614216224</v>
      </c>
      <c r="AV36" s="42">
        <f t="shared" si="1"/>
        <v>60.677067404495929</v>
      </c>
      <c r="AW36" s="42">
        <f t="shared" si="1"/>
        <v>60.798272194775635</v>
      </c>
      <c r="AX36" s="42">
        <f t="shared" si="1"/>
        <v>60.91947698505534</v>
      </c>
      <c r="AY36" s="42">
        <f t="shared" si="4"/>
        <v>61.040681775335045</v>
      </c>
      <c r="AZ36" s="42">
        <f t="shared" si="4"/>
        <v>61.161886565614751</v>
      </c>
      <c r="BA36" s="42">
        <f t="shared" si="4"/>
        <v>61.283091355894456</v>
      </c>
      <c r="BB36" s="42">
        <f t="shared" si="4"/>
        <v>61.404296146174161</v>
      </c>
      <c r="BC36" s="27">
        <v>1.0741000000000001E-2</v>
      </c>
      <c r="BD36" s="129">
        <f t="shared" si="2"/>
        <v>0.7308188238869251</v>
      </c>
    </row>
    <row r="37" spans="1:56"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42">
        <f t="shared" si="1"/>
        <v>40.363644843548386</v>
      </c>
      <c r="AJ37" s="42">
        <f t="shared" si="1"/>
        <v>40.566406265322577</v>
      </c>
      <c r="AK37" s="42">
        <f t="shared" si="1"/>
        <v>40.769167687096768</v>
      </c>
      <c r="AL37" s="42">
        <f t="shared" si="1"/>
        <v>40.97192910887096</v>
      </c>
      <c r="AM37" s="42">
        <f t="shared" si="1"/>
        <v>41.174690530645151</v>
      </c>
      <c r="AN37" s="42">
        <f t="shared" si="1"/>
        <v>41.377451952419342</v>
      </c>
      <c r="AO37" s="42">
        <f t="shared" si="1"/>
        <v>41.580213374193534</v>
      </c>
      <c r="AP37" s="42">
        <f t="shared" si="1"/>
        <v>41.782974795967725</v>
      </c>
      <c r="AQ37" s="42">
        <f t="shared" si="1"/>
        <v>41.985736217741916</v>
      </c>
      <c r="AR37" s="42">
        <f t="shared" si="1"/>
        <v>42.188497639516108</v>
      </c>
      <c r="AS37" s="42">
        <f t="shared" si="1"/>
        <v>42.391259061290299</v>
      </c>
      <c r="AT37" s="42">
        <f t="shared" si="1"/>
        <v>42.59402048306449</v>
      </c>
      <c r="AU37" s="42">
        <f t="shared" si="1"/>
        <v>42.796781904838681</v>
      </c>
      <c r="AV37" s="42">
        <f t="shared" si="1"/>
        <v>42.999543326612873</v>
      </c>
      <c r="AW37" s="42">
        <f t="shared" si="1"/>
        <v>43.202304748387064</v>
      </c>
      <c r="AX37" s="42">
        <f t="shared" si="1"/>
        <v>43.405066170161255</v>
      </c>
      <c r="AY37" s="42">
        <f t="shared" si="4"/>
        <v>43.607827591935447</v>
      </c>
      <c r="AZ37" s="42">
        <f t="shared" si="4"/>
        <v>43.810589013709638</v>
      </c>
      <c r="BA37" s="42">
        <f t="shared" si="4"/>
        <v>44.013350435483829</v>
      </c>
      <c r="BB37" s="42">
        <f t="shared" si="4"/>
        <v>44.216111857258021</v>
      </c>
      <c r="BC37" s="27">
        <v>8.3400000000000002E-3</v>
      </c>
      <c r="BD37" s="129">
        <f t="shared" si="2"/>
        <v>0.70726778108340937</v>
      </c>
    </row>
    <row r="38" spans="1:56"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42">
        <f t="shared" si="1"/>
        <v>47.279697519000393</v>
      </c>
      <c r="AJ38" s="42">
        <f t="shared" si="1"/>
        <v>47.319729326006133</v>
      </c>
      <c r="AK38" s="42">
        <f t="shared" si="1"/>
        <v>47.359761133011872</v>
      </c>
      <c r="AL38" s="42">
        <f t="shared" si="1"/>
        <v>47.399792940017605</v>
      </c>
      <c r="AM38" s="42">
        <f t="shared" si="1"/>
        <v>47.439824747023344</v>
      </c>
      <c r="AN38" s="42">
        <f t="shared" si="1"/>
        <v>47.479856554029084</v>
      </c>
      <c r="AO38" s="42">
        <f t="shared" si="1"/>
        <v>47.519888361034816</v>
      </c>
      <c r="AP38" s="42">
        <f t="shared" si="1"/>
        <v>47.559920168040556</v>
      </c>
      <c r="AQ38" s="42">
        <f t="shared" si="1"/>
        <v>47.599951975046295</v>
      </c>
      <c r="AR38" s="42">
        <f t="shared" si="1"/>
        <v>47.639983782052028</v>
      </c>
      <c r="AS38" s="42">
        <f t="shared" si="1"/>
        <v>47.680015589057767</v>
      </c>
      <c r="AT38" s="42">
        <f t="shared" si="1"/>
        <v>47.720047396063499</v>
      </c>
      <c r="AU38" s="42">
        <f t="shared" si="1"/>
        <v>47.760079203069239</v>
      </c>
      <c r="AV38" s="42">
        <f t="shared" si="1"/>
        <v>47.800111010074978</v>
      </c>
      <c r="AW38" s="42">
        <f t="shared" si="1"/>
        <v>47.840142817080711</v>
      </c>
      <c r="AX38" s="42">
        <f t="shared" si="1"/>
        <v>47.88017462408645</v>
      </c>
      <c r="AY38" s="42">
        <f t="shared" si="4"/>
        <v>47.92020643109219</v>
      </c>
      <c r="AZ38" s="42">
        <f t="shared" si="4"/>
        <v>47.960238238097922</v>
      </c>
      <c r="BA38" s="42">
        <f t="shared" si="4"/>
        <v>48.000270045103662</v>
      </c>
      <c r="BB38" s="42">
        <f t="shared" si="4"/>
        <v>48.040301852109401</v>
      </c>
      <c r="BC38" s="27">
        <v>9.7389999999999994E-3</v>
      </c>
      <c r="BD38" s="129">
        <f t="shared" si="2"/>
        <v>0.62502224782117199</v>
      </c>
    </row>
    <row r="39" spans="1:56"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42">
        <f t="shared" si="1"/>
        <v>55.847089050239703</v>
      </c>
      <c r="AJ39" s="42">
        <f t="shared" si="1"/>
        <v>55.904353579010888</v>
      </c>
      <c r="AK39" s="42">
        <f t="shared" si="1"/>
        <v>55.96161810778208</v>
      </c>
      <c r="AL39" s="42">
        <f t="shared" si="1"/>
        <v>56.018882636553272</v>
      </c>
      <c r="AM39" s="42">
        <f t="shared" si="1"/>
        <v>56.076147165324464</v>
      </c>
      <c r="AN39" s="42">
        <f t="shared" si="1"/>
        <v>56.133411694095649</v>
      </c>
      <c r="AO39" s="42">
        <f t="shared" si="1"/>
        <v>56.190676222866841</v>
      </c>
      <c r="AP39" s="42">
        <f t="shared" si="1"/>
        <v>56.247940751638033</v>
      </c>
      <c r="AQ39" s="42">
        <f t="shared" si="1"/>
        <v>56.305205280409226</v>
      </c>
      <c r="AR39" s="42">
        <f t="shared" si="1"/>
        <v>56.362469809180411</v>
      </c>
      <c r="AS39" s="42">
        <f t="shared" si="1"/>
        <v>56.419734337951603</v>
      </c>
      <c r="AT39" s="42">
        <f t="shared" si="1"/>
        <v>56.476998866722795</v>
      </c>
      <c r="AU39" s="42">
        <f t="shared" si="1"/>
        <v>56.534263395493987</v>
      </c>
      <c r="AV39" s="42">
        <f t="shared" si="1"/>
        <v>56.591527924265172</v>
      </c>
      <c r="AW39" s="42">
        <f t="shared" si="1"/>
        <v>56.648792453036364</v>
      </c>
      <c r="AX39" s="42">
        <f t="shared" si="1"/>
        <v>56.706056981807556</v>
      </c>
      <c r="AY39" s="42">
        <f t="shared" si="4"/>
        <v>56.763321510578749</v>
      </c>
      <c r="AZ39" s="42">
        <f t="shared" si="4"/>
        <v>56.820586039349934</v>
      </c>
      <c r="BA39" s="42">
        <f t="shared" si="4"/>
        <v>56.877850568121126</v>
      </c>
      <c r="BB39" s="42">
        <f t="shared" si="4"/>
        <v>56.935115096892318</v>
      </c>
      <c r="BC39" s="27">
        <v>9.4249999999999994E-3</v>
      </c>
      <c r="BD39" s="129">
        <f t="shared" si="2"/>
        <v>0.61172677868732706</v>
      </c>
    </row>
    <row r="40" spans="1:56"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42">
        <f t="shared" si="1"/>
        <v>40.00597533790323</v>
      </c>
      <c r="AJ40" s="42">
        <f t="shared" si="1"/>
        <v>40.199738006854837</v>
      </c>
      <c r="AK40" s="42">
        <f t="shared" si="1"/>
        <v>40.39350067580645</v>
      </c>
      <c r="AL40" s="42">
        <f t="shared" si="1"/>
        <v>40.587263344758064</v>
      </c>
      <c r="AM40" s="42">
        <f t="shared" si="1"/>
        <v>40.781026013709678</v>
      </c>
      <c r="AN40" s="42">
        <f t="shared" si="1"/>
        <v>40.974788682661291</v>
      </c>
      <c r="AO40" s="42">
        <f t="shared" si="1"/>
        <v>41.168551351612905</v>
      </c>
      <c r="AP40" s="42">
        <f t="shared" si="1"/>
        <v>41.362314020564511</v>
      </c>
      <c r="AQ40" s="42">
        <f t="shared" si="1"/>
        <v>41.556076689516125</v>
      </c>
      <c r="AR40" s="42">
        <f t="shared" si="1"/>
        <v>41.749839358467739</v>
      </c>
      <c r="AS40" s="42">
        <f t="shared" si="1"/>
        <v>41.943602027419352</v>
      </c>
      <c r="AT40" s="42">
        <f t="shared" si="1"/>
        <v>42.137364696370966</v>
      </c>
      <c r="AU40" s="42">
        <f t="shared" si="1"/>
        <v>42.33112736532258</v>
      </c>
      <c r="AV40" s="42">
        <f t="shared" si="1"/>
        <v>42.524890034274186</v>
      </c>
      <c r="AW40" s="42">
        <f t="shared" si="1"/>
        <v>42.7186527032258</v>
      </c>
      <c r="AX40" s="42">
        <f t="shared" si="1"/>
        <v>42.912415372177414</v>
      </c>
      <c r="AY40" s="42">
        <f t="shared" si="4"/>
        <v>43.106178041129027</v>
      </c>
      <c r="AZ40" s="42">
        <f t="shared" si="4"/>
        <v>43.299940710080641</v>
      </c>
      <c r="BA40" s="42">
        <f t="shared" si="4"/>
        <v>43.493703379032254</v>
      </c>
      <c r="BB40" s="42">
        <f t="shared" si="4"/>
        <v>43.687466047983861</v>
      </c>
      <c r="BC40" s="27">
        <v>8.3300000000000006E-3</v>
      </c>
      <c r="BD40" s="129">
        <f t="shared" si="2"/>
        <v>0.69979483943600762</v>
      </c>
    </row>
    <row r="41" spans="1:56"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42">
        <f t="shared" si="1"/>
        <v>38.577994525409345</v>
      </c>
      <c r="AJ41" s="42">
        <f t="shared" si="1"/>
        <v>38.61074686374446</v>
      </c>
      <c r="AK41" s="42">
        <f t="shared" si="1"/>
        <v>38.643499202079582</v>
      </c>
      <c r="AL41" s="42">
        <f t="shared" si="1"/>
        <v>38.676251540414697</v>
      </c>
      <c r="AM41" s="42">
        <f t="shared" si="1"/>
        <v>38.709003878749819</v>
      </c>
      <c r="AN41" s="42">
        <f t="shared" si="1"/>
        <v>38.741756217084934</v>
      </c>
      <c r="AO41" s="42">
        <f t="shared" si="1"/>
        <v>38.774508555420056</v>
      </c>
      <c r="AP41" s="42">
        <f t="shared" si="1"/>
        <v>38.807260893755171</v>
      </c>
      <c r="AQ41" s="42">
        <f t="shared" si="1"/>
        <v>38.840013232090293</v>
      </c>
      <c r="AR41" s="42">
        <f t="shared" si="1"/>
        <v>38.872765570425408</v>
      </c>
      <c r="AS41" s="42">
        <f t="shared" si="1"/>
        <v>38.90551790876053</v>
      </c>
      <c r="AT41" s="42">
        <f t="shared" si="1"/>
        <v>38.938270247095645</v>
      </c>
      <c r="AU41" s="42">
        <f t="shared" si="1"/>
        <v>38.971022585430767</v>
      </c>
      <c r="AV41" s="42">
        <f t="shared" si="1"/>
        <v>39.003774923765882</v>
      </c>
      <c r="AW41" s="42">
        <f t="shared" si="1"/>
        <v>39.036527262101004</v>
      </c>
      <c r="AX41" s="42">
        <f t="shared" si="1"/>
        <v>39.069279600436118</v>
      </c>
      <c r="AY41" s="42">
        <f t="shared" si="4"/>
        <v>39.102031938771241</v>
      </c>
      <c r="AZ41" s="42">
        <f t="shared" si="4"/>
        <v>39.134784277106355</v>
      </c>
      <c r="BA41" s="42">
        <f t="shared" si="4"/>
        <v>39.167536615441477</v>
      </c>
      <c r="BB41" s="42">
        <f t="shared" si="4"/>
        <v>39.200288953776592</v>
      </c>
      <c r="BC41" s="27">
        <v>9.7420000000000007E-3</v>
      </c>
      <c r="BD41" s="129">
        <f t="shared" si="2"/>
        <v>0.6253552112993388</v>
      </c>
    </row>
    <row r="42" spans="1:56"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42">
        <f t="shared" si="1"/>
        <v>45.60555606844661</v>
      </c>
      <c r="AJ42" s="42">
        <f t="shared" si="1"/>
        <v>45.652318335296108</v>
      </c>
      <c r="AK42" s="42">
        <f t="shared" si="1"/>
        <v>45.6990806021456</v>
      </c>
      <c r="AL42" s="42">
        <f t="shared" si="1"/>
        <v>45.745842868995098</v>
      </c>
      <c r="AM42" s="42">
        <f t="shared" si="1"/>
        <v>45.792605135844589</v>
      </c>
      <c r="AN42" s="42">
        <f t="shared" si="1"/>
        <v>45.839367402694087</v>
      </c>
      <c r="AO42" s="42">
        <f t="shared" si="1"/>
        <v>45.886129669543578</v>
      </c>
      <c r="AP42" s="42">
        <f t="shared" si="1"/>
        <v>45.932891936393077</v>
      </c>
      <c r="AQ42" s="42">
        <f t="shared" si="1"/>
        <v>45.979654203242568</v>
      </c>
      <c r="AR42" s="42">
        <f t="shared" si="1"/>
        <v>46.026416470092066</v>
      </c>
      <c r="AS42" s="42">
        <f t="shared" si="1"/>
        <v>46.073178736941564</v>
      </c>
      <c r="AT42" s="42">
        <f t="shared" si="1"/>
        <v>46.119941003791055</v>
      </c>
      <c r="AU42" s="42">
        <f t="shared" si="1"/>
        <v>46.166703270640554</v>
      </c>
      <c r="AV42" s="42">
        <f t="shared" si="1"/>
        <v>46.213465537490045</v>
      </c>
      <c r="AW42" s="42">
        <f t="shared" si="1"/>
        <v>46.260227804339543</v>
      </c>
      <c r="AX42" s="42">
        <f t="shared" si="1"/>
        <v>46.306990071189034</v>
      </c>
      <c r="AY42" s="42">
        <f t="shared" si="4"/>
        <v>46.353752338038532</v>
      </c>
      <c r="AZ42" s="42">
        <f t="shared" si="4"/>
        <v>46.400514604888023</v>
      </c>
      <c r="BA42" s="42">
        <f t="shared" si="4"/>
        <v>46.447276871737522</v>
      </c>
      <c r="BB42" s="42">
        <f t="shared" si="4"/>
        <v>46.494039138587013</v>
      </c>
      <c r="BC42" s="27">
        <v>9.4249999999999994E-3</v>
      </c>
      <c r="BD42" s="129">
        <f t="shared" si="2"/>
        <v>0.61172611498208074</v>
      </c>
    </row>
    <row r="43" spans="1:56"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42">
        <f t="shared" si="1"/>
        <v>32.619194917741936</v>
      </c>
      <c r="AJ43" s="42">
        <f t="shared" si="1"/>
        <v>32.777180876612903</v>
      </c>
      <c r="AK43" s="42">
        <f t="shared" si="1"/>
        <v>32.935166835483876</v>
      </c>
      <c r="AL43" s="42">
        <f t="shared" si="1"/>
        <v>33.093152794354843</v>
      </c>
      <c r="AM43" s="42">
        <f t="shared" si="1"/>
        <v>33.25113875322581</v>
      </c>
      <c r="AN43" s="42">
        <f t="shared" si="1"/>
        <v>33.409124712096776</v>
      </c>
      <c r="AO43" s="42">
        <f t="shared" si="1"/>
        <v>33.567110670967743</v>
      </c>
      <c r="AP43" s="42">
        <f t="shared" si="1"/>
        <v>33.72509662983871</v>
      </c>
      <c r="AQ43" s="42">
        <f t="shared" si="1"/>
        <v>33.883082588709684</v>
      </c>
      <c r="AR43" s="42">
        <f t="shared" si="1"/>
        <v>34.04106854758065</v>
      </c>
      <c r="AS43" s="42">
        <f t="shared" si="1"/>
        <v>34.199054506451617</v>
      </c>
      <c r="AT43" s="42">
        <f t="shared" si="1"/>
        <v>34.357040465322584</v>
      </c>
      <c r="AU43" s="42">
        <f t="shared" si="1"/>
        <v>34.51502642419355</v>
      </c>
      <c r="AV43" s="42">
        <f t="shared" si="1"/>
        <v>34.673012383064517</v>
      </c>
      <c r="AW43" s="42">
        <f t="shared" si="1"/>
        <v>34.830998341935491</v>
      </c>
      <c r="AX43" s="42">
        <f t="shared" si="1"/>
        <v>34.988984300806457</v>
      </c>
      <c r="AY43" s="42">
        <f t="shared" si="4"/>
        <v>35.146970259677424</v>
      </c>
      <c r="AZ43" s="42">
        <f t="shared" si="4"/>
        <v>35.304956218548391</v>
      </c>
      <c r="BA43" s="42">
        <f t="shared" si="4"/>
        <v>35.462942177419357</v>
      </c>
      <c r="BB43" s="42">
        <f t="shared" si="4"/>
        <v>35.620928136290324</v>
      </c>
      <c r="BC43" s="27">
        <v>8.3300000000000006E-3</v>
      </c>
      <c r="BD43" s="129">
        <f t="shared" si="2"/>
        <v>0.69979504613906229</v>
      </c>
    </row>
    <row r="44" spans="1:56"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42">
        <f t="shared" si="1"/>
        <v>37.045828238004432</v>
      </c>
      <c r="AJ44" s="42">
        <f t="shared" si="1"/>
        <v>37.180566441975017</v>
      </c>
      <c r="AK44" s="42">
        <f t="shared" si="1"/>
        <v>37.315304645945595</v>
      </c>
      <c r="AL44" s="42">
        <f t="shared" si="1"/>
        <v>37.450042849916173</v>
      </c>
      <c r="AM44" s="42">
        <f t="shared" si="1"/>
        <v>37.584781053886758</v>
      </c>
      <c r="AN44" s="42">
        <f t="shared" si="1"/>
        <v>37.719519257857343</v>
      </c>
      <c r="AO44" s="42">
        <f t="shared" si="1"/>
        <v>37.85425746182792</v>
      </c>
      <c r="AP44" s="42">
        <f t="shared" si="1"/>
        <v>37.988995665798498</v>
      </c>
      <c r="AQ44" s="42">
        <f t="shared" si="1"/>
        <v>38.123733869769083</v>
      </c>
      <c r="AR44" s="42">
        <f t="shared" si="1"/>
        <v>38.258472073739668</v>
      </c>
      <c r="AS44" s="42">
        <f t="shared" si="1"/>
        <v>38.393210277710246</v>
      </c>
      <c r="AT44" s="42">
        <f t="shared" si="1"/>
        <v>38.527948481680824</v>
      </c>
      <c r="AU44" s="42">
        <f t="shared" si="1"/>
        <v>38.662686685651408</v>
      </c>
      <c r="AV44" s="42">
        <f t="shared" si="1"/>
        <v>38.797424889621993</v>
      </c>
      <c r="AW44" s="42">
        <f t="shared" si="1"/>
        <v>38.932163093592571</v>
      </c>
      <c r="AX44" s="42">
        <f t="shared" si="1"/>
        <v>39.066901297563149</v>
      </c>
      <c r="AY44" s="42">
        <f t="shared" si="4"/>
        <v>39.201639501533734</v>
      </c>
      <c r="AZ44" s="42">
        <f t="shared" si="4"/>
        <v>39.336377705504319</v>
      </c>
      <c r="BA44" s="42">
        <f t="shared" si="4"/>
        <v>39.471115909474896</v>
      </c>
      <c r="BB44" s="42">
        <f t="shared" si="4"/>
        <v>39.605854113445474</v>
      </c>
      <c r="BC44" s="27">
        <v>1.4071E-2</v>
      </c>
      <c r="BD44" s="129">
        <f t="shared" si="2"/>
        <v>1.0017848543775187</v>
      </c>
    </row>
    <row r="45" spans="1:56"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42">
        <f t="shared" si="1"/>
        <v>16.826943335483868</v>
      </c>
      <c r="AJ45" s="42">
        <f t="shared" si="1"/>
        <v>16.869824003225805</v>
      </c>
      <c r="AK45" s="42">
        <f t="shared" si="1"/>
        <v>16.912704670967742</v>
      </c>
      <c r="AL45" s="42">
        <f t="shared" si="1"/>
        <v>16.955585338709675</v>
      </c>
      <c r="AM45" s="42">
        <f t="shared" si="1"/>
        <v>16.998466006451611</v>
      </c>
      <c r="AN45" s="42">
        <f t="shared" si="1"/>
        <v>17.041346674193548</v>
      </c>
      <c r="AO45" s="42">
        <f t="shared" si="1"/>
        <v>17.084227341935481</v>
      </c>
      <c r="AP45" s="42">
        <f t="shared" si="1"/>
        <v>17.127108009677418</v>
      </c>
      <c r="AQ45" s="42">
        <f t="shared" si="1"/>
        <v>17.169988677419354</v>
      </c>
      <c r="AR45" s="42">
        <f t="shared" si="1"/>
        <v>17.212869345161288</v>
      </c>
      <c r="AS45" s="42">
        <f t="shared" si="1"/>
        <v>17.255750012903224</v>
      </c>
      <c r="AT45" s="42">
        <f t="shared" si="1"/>
        <v>17.298630680645157</v>
      </c>
      <c r="AU45" s="42">
        <f t="shared" si="1"/>
        <v>17.341511348387094</v>
      </c>
      <c r="AV45" s="42">
        <f t="shared" si="1"/>
        <v>17.384392016129031</v>
      </c>
      <c r="AW45" s="42">
        <f t="shared" si="1"/>
        <v>17.427272683870964</v>
      </c>
      <c r="AX45" s="42">
        <f t="shared" si="1"/>
        <v>17.4701533516129</v>
      </c>
      <c r="AY45" s="42">
        <f t="shared" si="4"/>
        <v>17.513034019354837</v>
      </c>
      <c r="AZ45" s="42">
        <f t="shared" si="4"/>
        <v>17.55591468709677</v>
      </c>
      <c r="BA45" s="42">
        <f t="shared" si="4"/>
        <v>17.598795354838707</v>
      </c>
      <c r="BB45" s="42">
        <f t="shared" si="4"/>
        <v>17.641676022580643</v>
      </c>
      <c r="BC45" s="27">
        <v>3.454E-3</v>
      </c>
      <c r="BD45" s="129">
        <f t="shared" si="2"/>
        <v>0.31039820248561778</v>
      </c>
    </row>
    <row r="46" spans="1:56"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42">
        <f t="shared" si="1"/>
        <v>16.696311497375913</v>
      </c>
      <c r="AJ46" s="42">
        <f t="shared" si="1"/>
        <v>16.720591309323304</v>
      </c>
      <c r="AK46" s="42">
        <f t="shared" si="1"/>
        <v>16.744871121270695</v>
      </c>
      <c r="AL46" s="42">
        <f t="shared" si="1"/>
        <v>16.769150933218086</v>
      </c>
      <c r="AM46" s="42">
        <f t="shared" si="1"/>
        <v>16.79343074516548</v>
      </c>
      <c r="AN46" s="42">
        <f t="shared" si="1"/>
        <v>16.817710557112871</v>
      </c>
      <c r="AO46" s="42">
        <f t="shared" si="1"/>
        <v>16.841990369060262</v>
      </c>
      <c r="AP46" s="42">
        <f t="shared" si="1"/>
        <v>16.866270181007653</v>
      </c>
      <c r="AQ46" s="42">
        <f t="shared" si="1"/>
        <v>16.890549992955044</v>
      </c>
      <c r="AR46" s="42">
        <f t="shared" si="1"/>
        <v>16.914829804902435</v>
      </c>
      <c r="AS46" s="42">
        <f t="shared" si="1"/>
        <v>16.939109616849827</v>
      </c>
      <c r="AT46" s="42">
        <f t="shared" si="1"/>
        <v>16.963389428797218</v>
      </c>
      <c r="AU46" s="42">
        <f t="shared" si="1"/>
        <v>16.987669240744609</v>
      </c>
      <c r="AV46" s="42">
        <f t="shared" si="1"/>
        <v>17.011949052692</v>
      </c>
      <c r="AW46" s="42">
        <f t="shared" si="1"/>
        <v>17.036228864639391</v>
      </c>
      <c r="AX46" s="42">
        <f t="shared" si="1"/>
        <v>17.060508676586785</v>
      </c>
      <c r="AY46" s="42">
        <f t="shared" si="4"/>
        <v>17.084788488534176</v>
      </c>
      <c r="AZ46" s="42">
        <f t="shared" si="4"/>
        <v>17.109068300481567</v>
      </c>
      <c r="BA46" s="42">
        <f t="shared" si="4"/>
        <v>17.133348112428958</v>
      </c>
      <c r="BB46" s="42">
        <f t="shared" si="4"/>
        <v>17.157627924376349</v>
      </c>
      <c r="BC46" s="27">
        <v>5.7889999999999999E-3</v>
      </c>
      <c r="BD46" s="129">
        <f t="shared" si="2"/>
        <v>0.40784104943338839</v>
      </c>
    </row>
    <row r="47" spans="1:56"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42">
        <f t="shared" si="1"/>
        <v>9.8315254728347146</v>
      </c>
      <c r="AJ47" s="42">
        <f t="shared" si="1"/>
        <v>9.8684883666153151</v>
      </c>
      <c r="AK47" s="42">
        <f t="shared" si="1"/>
        <v>9.9054512603959157</v>
      </c>
      <c r="AL47" s="42">
        <f t="shared" si="1"/>
        <v>9.9424141541765145</v>
      </c>
      <c r="AM47" s="42">
        <f t="shared" si="1"/>
        <v>9.9793770479571151</v>
      </c>
      <c r="AN47" s="42">
        <f t="shared" si="1"/>
        <v>10.016339941737716</v>
      </c>
      <c r="AO47" s="42">
        <f t="shared" si="1"/>
        <v>10.053302835518314</v>
      </c>
      <c r="AP47" s="42">
        <f t="shared" si="1"/>
        <v>10.090265729298915</v>
      </c>
      <c r="AQ47" s="42">
        <f t="shared" si="1"/>
        <v>10.127228623079516</v>
      </c>
      <c r="AR47" s="42">
        <f t="shared" ref="AR47:BB69" si="5">_xlfn.FORECAST.ETS(AR$13,$C47:$AG47,$C$13:$AG$13)</f>
        <v>10.164191516860114</v>
      </c>
      <c r="AS47" s="42">
        <f t="shared" si="5"/>
        <v>10.201154410640715</v>
      </c>
      <c r="AT47" s="42">
        <f t="shared" si="5"/>
        <v>10.238117304421316</v>
      </c>
      <c r="AU47" s="42">
        <f t="shared" si="5"/>
        <v>10.275080198201914</v>
      </c>
      <c r="AV47" s="42">
        <f t="shared" si="5"/>
        <v>10.312043091982515</v>
      </c>
      <c r="AW47" s="42">
        <f t="shared" si="5"/>
        <v>10.349005985763116</v>
      </c>
      <c r="AX47" s="42">
        <f t="shared" si="5"/>
        <v>10.385968879543714</v>
      </c>
      <c r="AY47" s="42">
        <f t="shared" si="5"/>
        <v>10.422931773324315</v>
      </c>
      <c r="AZ47" s="42">
        <f t="shared" si="5"/>
        <v>10.459894667104916</v>
      </c>
      <c r="BA47" s="42">
        <f t="shared" si="4"/>
        <v>10.496857560885514</v>
      </c>
      <c r="BB47" s="42">
        <f t="shared" si="4"/>
        <v>10.533820454666115</v>
      </c>
      <c r="BC47" s="27">
        <v>1.0354E-2</v>
      </c>
      <c r="BD47" s="129">
        <f t="shared" si="2"/>
        <v>0.77119504399061345</v>
      </c>
    </row>
    <row r="48" spans="1:56" ht="15" customHeight="1">
      <c r="B48" s="25" t="s">
        <v>53</v>
      </c>
      <c r="AI48" s="42"/>
      <c r="AJ48" s="42"/>
      <c r="AK48" s="42"/>
      <c r="AL48" s="42"/>
      <c r="AM48" s="42"/>
      <c r="AN48" s="42"/>
      <c r="AO48" s="42"/>
      <c r="AP48" s="42"/>
      <c r="AQ48" s="42"/>
      <c r="AR48" s="42"/>
      <c r="AS48" s="42"/>
      <c r="AT48" s="42"/>
      <c r="AU48" s="42"/>
      <c r="AV48" s="42"/>
      <c r="AW48" s="42"/>
      <c r="AX48" s="42"/>
      <c r="AY48" s="42"/>
      <c r="AZ48" s="42"/>
      <c r="BA48" s="42"/>
      <c r="BB48" s="42"/>
      <c r="BD48" s="129"/>
    </row>
    <row r="49" spans="1:56"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42">
        <f t="shared" ref="AI49:AX68" si="6">_xlfn.FORECAST.ETS(AI$13,$C49:$AG49,$C$13:$AG$13)</f>
        <v>82.870054166577063</v>
      </c>
      <c r="AJ49" s="42">
        <f t="shared" si="6"/>
        <v>83.30976260561637</v>
      </c>
      <c r="AK49" s="42">
        <f t="shared" si="6"/>
        <v>83.749471044655678</v>
      </c>
      <c r="AL49" s="42">
        <f t="shared" si="6"/>
        <v>84.189179483694986</v>
      </c>
      <c r="AM49" s="42">
        <f t="shared" si="6"/>
        <v>84.628887922734293</v>
      </c>
      <c r="AN49" s="42">
        <f t="shared" si="6"/>
        <v>85.068596361773601</v>
      </c>
      <c r="AO49" s="42">
        <f t="shared" si="6"/>
        <v>85.508304800812908</v>
      </c>
      <c r="AP49" s="42">
        <f t="shared" si="6"/>
        <v>85.94801323985223</v>
      </c>
      <c r="AQ49" s="42">
        <f t="shared" si="6"/>
        <v>86.387721678891538</v>
      </c>
      <c r="AR49" s="42">
        <f t="shared" si="6"/>
        <v>86.827430117930845</v>
      </c>
      <c r="AS49" s="42">
        <f t="shared" si="6"/>
        <v>87.267138556970153</v>
      </c>
      <c r="AT49" s="42">
        <f t="shared" si="6"/>
        <v>87.70684699600946</v>
      </c>
      <c r="AU49" s="42">
        <f t="shared" si="6"/>
        <v>88.146555435048768</v>
      </c>
      <c r="AV49" s="42">
        <f t="shared" si="6"/>
        <v>88.586263874088075</v>
      </c>
      <c r="AW49" s="42">
        <f t="shared" si="6"/>
        <v>89.025972313127383</v>
      </c>
      <c r="AX49" s="42">
        <f t="shared" si="6"/>
        <v>89.465680752166691</v>
      </c>
      <c r="AY49" s="42">
        <f t="shared" si="5"/>
        <v>89.905389191205998</v>
      </c>
      <c r="AZ49" s="42">
        <f t="shared" si="5"/>
        <v>90.345097630245306</v>
      </c>
      <c r="BA49" s="42">
        <f t="shared" si="4"/>
        <v>90.784806069284613</v>
      </c>
      <c r="BB49" s="42">
        <f t="shared" si="4"/>
        <v>91.224514508323921</v>
      </c>
      <c r="BC49" s="27">
        <v>5.7019999999999996E-3</v>
      </c>
      <c r="BD49" s="129">
        <f t="shared" si="2"/>
        <v>0.5472322008714281</v>
      </c>
    </row>
    <row r="50" spans="1:56" ht="15" customHeight="1">
      <c r="B50" s="25" t="s">
        <v>50</v>
      </c>
      <c r="AI50" s="42"/>
      <c r="AJ50" s="42"/>
      <c r="AK50" s="42"/>
      <c r="AL50" s="42"/>
      <c r="AM50" s="42"/>
      <c r="AN50" s="42"/>
      <c r="AO50" s="42"/>
      <c r="AP50" s="42"/>
      <c r="AQ50" s="42"/>
      <c r="AR50" s="42"/>
      <c r="AS50" s="42"/>
      <c r="AT50" s="42"/>
      <c r="AU50" s="42"/>
      <c r="AV50" s="42"/>
      <c r="AW50" s="42"/>
      <c r="AX50" s="42"/>
      <c r="AY50" s="42"/>
      <c r="AZ50" s="42"/>
      <c r="BA50" s="42"/>
      <c r="BB50" s="42"/>
      <c r="BD50" s="129"/>
    </row>
    <row r="51" spans="1:56"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42">
        <f t="shared" si="6"/>
        <v>4.263166931459601</v>
      </c>
      <c r="AJ51" s="42">
        <f t="shared" si="6"/>
        <v>4.2902906316548179</v>
      </c>
      <c r="AK51" s="42">
        <f t="shared" si="6"/>
        <v>4.3174143318500358</v>
      </c>
      <c r="AL51" s="42">
        <f t="shared" si="6"/>
        <v>4.3445380320452527</v>
      </c>
      <c r="AM51" s="42">
        <f t="shared" si="6"/>
        <v>4.3716617322404705</v>
      </c>
      <c r="AN51" s="42">
        <f t="shared" si="6"/>
        <v>4.3987854324356874</v>
      </c>
      <c r="AO51" s="42">
        <f t="shared" si="6"/>
        <v>4.4259091326309052</v>
      </c>
      <c r="AP51" s="42">
        <f t="shared" si="6"/>
        <v>4.4530328328261222</v>
      </c>
      <c r="AQ51" s="42">
        <f t="shared" si="6"/>
        <v>4.48015653302134</v>
      </c>
      <c r="AR51" s="42">
        <f t="shared" si="6"/>
        <v>4.5072802332165569</v>
      </c>
      <c r="AS51" s="42">
        <f t="shared" si="6"/>
        <v>4.5344039334117747</v>
      </c>
      <c r="AT51" s="42">
        <f t="shared" si="6"/>
        <v>4.5615276336069916</v>
      </c>
      <c r="AU51" s="42">
        <f t="shared" si="6"/>
        <v>4.5886513338022095</v>
      </c>
      <c r="AV51" s="42">
        <f t="shared" si="6"/>
        <v>4.6157750339974264</v>
      </c>
      <c r="AW51" s="42">
        <f t="shared" si="6"/>
        <v>4.6428987341926442</v>
      </c>
      <c r="AX51" s="42">
        <f t="shared" si="6"/>
        <v>4.6700224343878611</v>
      </c>
      <c r="AY51" s="42">
        <f t="shared" si="5"/>
        <v>4.6971461345830789</v>
      </c>
      <c r="AZ51" s="42">
        <f t="shared" si="5"/>
        <v>4.7242698347782959</v>
      </c>
      <c r="BA51" s="42">
        <f t="shared" si="4"/>
        <v>4.7513935349735137</v>
      </c>
      <c r="BB51" s="42">
        <f t="shared" si="4"/>
        <v>4.7785172351687306</v>
      </c>
      <c r="BC51" s="27">
        <v>6.4859999999999996E-3</v>
      </c>
      <c r="BD51" s="129">
        <f t="shared" si="2"/>
        <v>0.63114827949262153</v>
      </c>
    </row>
    <row r="52" spans="1:56"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42">
        <f t="shared" si="6"/>
        <v>5.8173048672903445</v>
      </c>
      <c r="AJ52" s="42">
        <f t="shared" si="6"/>
        <v>5.8512604859302337</v>
      </c>
      <c r="AK52" s="42">
        <f t="shared" si="6"/>
        <v>5.8852161045701221</v>
      </c>
      <c r="AL52" s="42">
        <f t="shared" si="6"/>
        <v>5.9191717232100114</v>
      </c>
      <c r="AM52" s="42">
        <f t="shared" si="6"/>
        <v>5.9531273418499007</v>
      </c>
      <c r="AN52" s="42">
        <f t="shared" si="6"/>
        <v>5.9870829604897891</v>
      </c>
      <c r="AO52" s="42">
        <f t="shared" si="6"/>
        <v>6.0210385791296783</v>
      </c>
      <c r="AP52" s="42">
        <f t="shared" si="6"/>
        <v>6.0549941977695667</v>
      </c>
      <c r="AQ52" s="42">
        <f t="shared" si="6"/>
        <v>6.088949816409456</v>
      </c>
      <c r="AR52" s="42">
        <f t="shared" si="6"/>
        <v>6.1229054350493453</v>
      </c>
      <c r="AS52" s="42">
        <f t="shared" si="6"/>
        <v>6.1568610536892336</v>
      </c>
      <c r="AT52" s="42">
        <f t="shared" si="6"/>
        <v>6.1908166723291229</v>
      </c>
      <c r="AU52" s="42">
        <f t="shared" si="6"/>
        <v>6.2247722909690113</v>
      </c>
      <c r="AV52" s="42">
        <f t="shared" si="6"/>
        <v>6.2587279096089006</v>
      </c>
      <c r="AW52" s="42">
        <f t="shared" si="6"/>
        <v>6.292683528248789</v>
      </c>
      <c r="AX52" s="42">
        <f t="shared" si="6"/>
        <v>6.3266391468886782</v>
      </c>
      <c r="AY52" s="42">
        <f t="shared" si="5"/>
        <v>6.3605947655285675</v>
      </c>
      <c r="AZ52" s="42">
        <f t="shared" si="5"/>
        <v>6.3945503841684559</v>
      </c>
      <c r="BA52" s="42">
        <f t="shared" si="4"/>
        <v>6.4285060028083452</v>
      </c>
      <c r="BB52" s="42">
        <f t="shared" si="4"/>
        <v>6.4624616214482344</v>
      </c>
      <c r="BC52" s="27">
        <v>5.9410000000000001E-3</v>
      </c>
      <c r="BD52" s="129">
        <f t="shared" si="2"/>
        <v>0.57934602484941422</v>
      </c>
    </row>
    <row r="53" spans="1:56">
      <c r="AI53" s="42"/>
      <c r="AJ53" s="42"/>
      <c r="AK53" s="42"/>
      <c r="AL53" s="42"/>
      <c r="AM53" s="42"/>
      <c r="AN53" s="42"/>
      <c r="AO53" s="42"/>
      <c r="AP53" s="42"/>
      <c r="AQ53" s="42"/>
      <c r="AR53" s="42"/>
      <c r="AS53" s="42"/>
      <c r="AT53" s="42"/>
      <c r="AU53" s="42"/>
      <c r="AV53" s="42"/>
      <c r="AW53" s="42"/>
      <c r="AX53" s="42"/>
      <c r="AY53" s="42"/>
      <c r="AZ53" s="42"/>
      <c r="BA53" s="42"/>
      <c r="BB53" s="42"/>
      <c r="BD53" s="129"/>
    </row>
    <row r="54" spans="1:56" ht="15" customHeight="1">
      <c r="B54" s="25" t="s">
        <v>45</v>
      </c>
      <c r="AI54" s="42"/>
      <c r="AJ54" s="42"/>
      <c r="AK54" s="42"/>
      <c r="AL54" s="42"/>
      <c r="AM54" s="42"/>
      <c r="AN54" s="42"/>
      <c r="AO54" s="42"/>
      <c r="AP54" s="42"/>
      <c r="AQ54" s="42"/>
      <c r="AR54" s="42"/>
      <c r="AS54" s="42"/>
      <c r="AT54" s="42"/>
      <c r="AU54" s="42"/>
      <c r="AV54" s="42"/>
      <c r="AW54" s="42"/>
      <c r="AX54" s="42"/>
      <c r="AY54" s="42"/>
      <c r="AZ54" s="42"/>
      <c r="BA54" s="42"/>
      <c r="BB54" s="42"/>
      <c r="BD54" s="129"/>
    </row>
    <row r="55" spans="1:56" ht="15" customHeight="1">
      <c r="B55" s="25" t="s">
        <v>44</v>
      </c>
      <c r="AI55" s="42"/>
      <c r="AJ55" s="42"/>
      <c r="AK55" s="42"/>
      <c r="AL55" s="42"/>
      <c r="AM55" s="42"/>
      <c r="AN55" s="42"/>
      <c r="AO55" s="42"/>
      <c r="AP55" s="42"/>
      <c r="AQ55" s="42"/>
      <c r="AR55" s="42"/>
      <c r="AS55" s="42"/>
      <c r="AT55" s="42"/>
      <c r="AU55" s="42"/>
      <c r="AV55" s="42"/>
      <c r="AW55" s="42"/>
      <c r="AX55" s="42"/>
      <c r="AY55" s="42"/>
      <c r="AZ55" s="42"/>
      <c r="BA55" s="42"/>
      <c r="BB55" s="42"/>
      <c r="BD55" s="129"/>
    </row>
    <row r="56" spans="1:56"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42">
        <f t="shared" si="6"/>
        <v>12.031777700806449</v>
      </c>
      <c r="AJ56" s="42">
        <f t="shared" si="6"/>
        <v>11.916255051209674</v>
      </c>
      <c r="AK56" s="42">
        <f t="shared" si="6"/>
        <v>11.800732401612899</v>
      </c>
      <c r="AL56" s="42">
        <f t="shared" si="6"/>
        <v>11.685209752016124</v>
      </c>
      <c r="AM56" s="42">
        <f t="shared" si="6"/>
        <v>11.569687102419351</v>
      </c>
      <c r="AN56" s="42">
        <f t="shared" si="6"/>
        <v>11.454164452822576</v>
      </c>
      <c r="AO56" s="42">
        <f t="shared" si="6"/>
        <v>11.338641803225801</v>
      </c>
      <c r="AP56" s="42">
        <f t="shared" si="6"/>
        <v>11.223119153629026</v>
      </c>
      <c r="AQ56" s="42">
        <f t="shared" si="6"/>
        <v>11.107596504032252</v>
      </c>
      <c r="AR56" s="42">
        <f t="shared" si="6"/>
        <v>10.992073854435477</v>
      </c>
      <c r="AS56" s="42">
        <f t="shared" si="6"/>
        <v>10.876551204838702</v>
      </c>
      <c r="AT56" s="42">
        <f t="shared" si="6"/>
        <v>10.761028555241927</v>
      </c>
      <c r="AU56" s="42">
        <f t="shared" si="6"/>
        <v>10.645505905645152</v>
      </c>
      <c r="AV56" s="42">
        <f t="shared" si="6"/>
        <v>10.529983256048377</v>
      </c>
      <c r="AW56" s="42">
        <f t="shared" si="6"/>
        <v>10.414460606451602</v>
      </c>
      <c r="AX56" s="42">
        <f t="shared" si="6"/>
        <v>10.298937956854829</v>
      </c>
      <c r="AY56" s="42">
        <f t="shared" si="5"/>
        <v>10.183415307258054</v>
      </c>
      <c r="AZ56" s="42">
        <f t="shared" si="5"/>
        <v>10.067892657661279</v>
      </c>
      <c r="BA56" s="42">
        <f t="shared" si="4"/>
        <v>9.9523700080645039</v>
      </c>
      <c r="BB56" s="42">
        <f t="shared" si="4"/>
        <v>9.836847358467729</v>
      </c>
      <c r="BC56" s="27">
        <v>-6.9199999999999999E-3</v>
      </c>
      <c r="BD56" s="129">
        <f t="shared" si="2"/>
        <v>-0.86395339878955202</v>
      </c>
    </row>
    <row r="57" spans="1:56"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42">
        <f t="shared" si="6"/>
        <v>1.0901016536942822</v>
      </c>
      <c r="AJ57" s="42">
        <f t="shared" si="6"/>
        <v>1.1052018251379305</v>
      </c>
      <c r="AK57" s="42">
        <f t="shared" si="6"/>
        <v>1.1203019965815788</v>
      </c>
      <c r="AL57" s="42">
        <f t="shared" si="6"/>
        <v>1.1354021680252271</v>
      </c>
      <c r="AM57" s="42">
        <f t="shared" si="6"/>
        <v>1.1505023394688756</v>
      </c>
      <c r="AN57" s="42">
        <f t="shared" si="6"/>
        <v>1.1656025109125239</v>
      </c>
      <c r="AO57" s="42">
        <f t="shared" si="6"/>
        <v>1.1807026823561722</v>
      </c>
      <c r="AP57" s="42">
        <f t="shared" si="6"/>
        <v>1.1958028537998204</v>
      </c>
      <c r="AQ57" s="42">
        <f t="shared" si="6"/>
        <v>1.2109030252434687</v>
      </c>
      <c r="AR57" s="42">
        <f t="shared" si="6"/>
        <v>1.226003196687117</v>
      </c>
      <c r="AS57" s="42">
        <f t="shared" si="6"/>
        <v>1.2411033681307653</v>
      </c>
      <c r="AT57" s="42">
        <f t="shared" si="6"/>
        <v>1.2562035395744136</v>
      </c>
      <c r="AU57" s="42">
        <f t="shared" si="6"/>
        <v>1.2713037110180618</v>
      </c>
      <c r="AV57" s="42">
        <f t="shared" si="6"/>
        <v>1.2864038824617101</v>
      </c>
      <c r="AW57" s="42">
        <f t="shared" si="6"/>
        <v>1.3015040539053584</v>
      </c>
      <c r="AX57" s="42">
        <f t="shared" si="6"/>
        <v>1.3166042253490067</v>
      </c>
      <c r="AY57" s="42">
        <f t="shared" si="5"/>
        <v>1.331704396792655</v>
      </c>
      <c r="AZ57" s="42">
        <f t="shared" si="5"/>
        <v>1.3468045682363035</v>
      </c>
      <c r="BA57" s="42">
        <f t="shared" si="4"/>
        <v>1.3619047396799515</v>
      </c>
      <c r="BB57" s="42">
        <f t="shared" si="4"/>
        <v>1.3770049111236</v>
      </c>
      <c r="BC57" s="27">
        <v>6.3379999999999999E-3</v>
      </c>
      <c r="BD57" s="129">
        <f t="shared" si="2"/>
        <v>0.85716300479754537</v>
      </c>
    </row>
    <row r="58" spans="1:56"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42">
        <f t="shared" si="6"/>
        <v>0.26930805993698603</v>
      </c>
      <c r="AJ58" s="42">
        <f t="shared" si="6"/>
        <v>0.26986293497880304</v>
      </c>
      <c r="AK58" s="42">
        <f t="shared" si="6"/>
        <v>0.27041781002061999</v>
      </c>
      <c r="AL58" s="42">
        <f t="shared" si="6"/>
        <v>0.27097268506243699</v>
      </c>
      <c r="AM58" s="42">
        <f t="shared" si="6"/>
        <v>0.27152756010425394</v>
      </c>
      <c r="AN58" s="42">
        <f t="shared" si="6"/>
        <v>0.27208243514607094</v>
      </c>
      <c r="AO58" s="42">
        <f t="shared" si="6"/>
        <v>0.27263731018788795</v>
      </c>
      <c r="AP58" s="42">
        <f t="shared" si="6"/>
        <v>0.2731921852297049</v>
      </c>
      <c r="AQ58" s="42">
        <f t="shared" si="6"/>
        <v>0.2737470602715219</v>
      </c>
      <c r="AR58" s="42">
        <f t="shared" si="6"/>
        <v>0.27430193531333885</v>
      </c>
      <c r="AS58" s="42">
        <f t="shared" si="6"/>
        <v>0.27485681035515586</v>
      </c>
      <c r="AT58" s="42">
        <f t="shared" si="6"/>
        <v>0.27541168539697281</v>
      </c>
      <c r="AU58" s="42">
        <f t="shared" si="6"/>
        <v>0.27596656043878981</v>
      </c>
      <c r="AV58" s="42">
        <f t="shared" si="6"/>
        <v>0.27652143548060681</v>
      </c>
      <c r="AW58" s="42">
        <f t="shared" si="6"/>
        <v>0.27707631052242376</v>
      </c>
      <c r="AX58" s="42">
        <f t="shared" si="6"/>
        <v>0.27763118556424077</v>
      </c>
      <c r="AY58" s="42">
        <f t="shared" si="5"/>
        <v>0.27818606060605772</v>
      </c>
      <c r="AZ58" s="42">
        <f t="shared" si="5"/>
        <v>0.27874093564787472</v>
      </c>
      <c r="BA58" s="42">
        <f t="shared" si="4"/>
        <v>0.27929581068969167</v>
      </c>
      <c r="BB58" s="42">
        <f t="shared" si="4"/>
        <v>0.27985068573150867</v>
      </c>
      <c r="BC58" s="27">
        <v>3.8700000000000002E-3</v>
      </c>
      <c r="BD58" s="129">
        <f t="shared" si="2"/>
        <v>0.31373998940245063</v>
      </c>
    </row>
    <row r="59" spans="1:56"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42">
        <f t="shared" si="6"/>
        <v>6.353378502737927</v>
      </c>
      <c r="AJ59" s="42">
        <f t="shared" si="6"/>
        <v>6.434905376176391</v>
      </c>
      <c r="AK59" s="42">
        <f t="shared" si="6"/>
        <v>6.516432249614855</v>
      </c>
      <c r="AL59" s="42">
        <f t="shared" si="6"/>
        <v>6.597959123053319</v>
      </c>
      <c r="AM59" s="42">
        <f t="shared" si="6"/>
        <v>6.679485996491783</v>
      </c>
      <c r="AN59" s="42">
        <f t="shared" si="6"/>
        <v>6.7610128699302479</v>
      </c>
      <c r="AO59" s="42">
        <f t="shared" si="6"/>
        <v>6.8425397433687118</v>
      </c>
      <c r="AP59" s="42">
        <f t="shared" si="6"/>
        <v>6.9240666168071758</v>
      </c>
      <c r="AQ59" s="42">
        <f t="shared" si="6"/>
        <v>7.0055934902456398</v>
      </c>
      <c r="AR59" s="42">
        <f t="shared" si="6"/>
        <v>7.0871203636841038</v>
      </c>
      <c r="AS59" s="42">
        <f t="shared" si="6"/>
        <v>7.1686472371225678</v>
      </c>
      <c r="AT59" s="42">
        <f t="shared" si="6"/>
        <v>7.2501741105610318</v>
      </c>
      <c r="AU59" s="42">
        <f t="shared" si="6"/>
        <v>7.3317009839994958</v>
      </c>
      <c r="AV59" s="42">
        <f t="shared" si="6"/>
        <v>7.4132278574379598</v>
      </c>
      <c r="AW59" s="42">
        <f t="shared" si="6"/>
        <v>7.4947547308764237</v>
      </c>
      <c r="AX59" s="42">
        <f t="shared" si="6"/>
        <v>7.5762816043148877</v>
      </c>
      <c r="AY59" s="42">
        <f t="shared" si="5"/>
        <v>7.6578084777533526</v>
      </c>
      <c r="AZ59" s="42">
        <f t="shared" si="5"/>
        <v>7.7393353511918157</v>
      </c>
      <c r="BA59" s="42">
        <f t="shared" si="4"/>
        <v>7.8208622246302806</v>
      </c>
      <c r="BB59" s="42">
        <f t="shared" si="4"/>
        <v>7.9023890980687446</v>
      </c>
      <c r="BC59" s="27">
        <v>2.0939999999999999E-3</v>
      </c>
      <c r="BD59" s="129">
        <f t="shared" si="2"/>
        <v>0.58098603372256363</v>
      </c>
    </row>
    <row r="60" spans="1:56"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42">
        <f t="shared" si="6"/>
        <v>6.8527395424401644E-2</v>
      </c>
      <c r="AJ60" s="42">
        <f t="shared" si="6"/>
        <v>6.911707993566775E-2</v>
      </c>
      <c r="AK60" s="42">
        <f t="shared" si="6"/>
        <v>6.9706764446933855E-2</v>
      </c>
      <c r="AL60" s="42">
        <f t="shared" si="6"/>
        <v>7.0296448958199961E-2</v>
      </c>
      <c r="AM60" s="42">
        <f t="shared" si="6"/>
        <v>7.0886133469466081E-2</v>
      </c>
      <c r="AN60" s="42">
        <f t="shared" si="6"/>
        <v>7.1475817980732187E-2</v>
      </c>
      <c r="AO60" s="42">
        <f t="shared" si="6"/>
        <v>7.2065502491998293E-2</v>
      </c>
      <c r="AP60" s="42">
        <f t="shared" si="6"/>
        <v>7.2655187003264413E-2</v>
      </c>
      <c r="AQ60" s="42">
        <f t="shared" si="6"/>
        <v>7.3244871514530518E-2</v>
      </c>
      <c r="AR60" s="42">
        <f t="shared" si="6"/>
        <v>7.3834556025796624E-2</v>
      </c>
      <c r="AS60" s="42">
        <f t="shared" si="6"/>
        <v>7.442424053706273E-2</v>
      </c>
      <c r="AT60" s="42">
        <f t="shared" si="6"/>
        <v>7.501392504832885E-2</v>
      </c>
      <c r="AU60" s="42">
        <f t="shared" si="6"/>
        <v>7.5603609559594956E-2</v>
      </c>
      <c r="AV60" s="42">
        <f t="shared" si="6"/>
        <v>7.6193294070861062E-2</v>
      </c>
      <c r="AW60" s="42">
        <f t="shared" si="6"/>
        <v>7.6782978582127182E-2</v>
      </c>
      <c r="AX60" s="42">
        <f t="shared" si="6"/>
        <v>7.7372663093393287E-2</v>
      </c>
      <c r="AY60" s="42">
        <f t="shared" si="5"/>
        <v>7.7962347604659393E-2</v>
      </c>
      <c r="AZ60" s="42">
        <f t="shared" si="5"/>
        <v>7.8552032115925513E-2</v>
      </c>
      <c r="BA60" s="42">
        <f t="shared" si="4"/>
        <v>7.9141716627191619E-2</v>
      </c>
      <c r="BB60" s="42">
        <f t="shared" si="4"/>
        <v>7.9731401138457725E-2</v>
      </c>
      <c r="BC60" s="27">
        <v>1.0517E-2</v>
      </c>
      <c r="BD60" s="129">
        <f t="shared" si="2"/>
        <v>0.9541218774051341</v>
      </c>
    </row>
    <row r="61" spans="1:56"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42">
        <f t="shared" si="6"/>
        <v>0.43909079838709675</v>
      </c>
      <c r="AJ61" s="42">
        <f t="shared" si="6"/>
        <v>0.43744069758064513</v>
      </c>
      <c r="AK61" s="42">
        <f t="shared" si="6"/>
        <v>0.43579059677419357</v>
      </c>
      <c r="AL61" s="42">
        <f t="shared" si="6"/>
        <v>0.43414049596774196</v>
      </c>
      <c r="AM61" s="42">
        <f t="shared" si="6"/>
        <v>0.43249039516129034</v>
      </c>
      <c r="AN61" s="42">
        <f t="shared" si="6"/>
        <v>0.43084029435483873</v>
      </c>
      <c r="AO61" s="42">
        <f t="shared" si="6"/>
        <v>0.42919019354838711</v>
      </c>
      <c r="AP61" s="42">
        <f t="shared" si="6"/>
        <v>0.4275400927419355</v>
      </c>
      <c r="AQ61" s="42">
        <f t="shared" si="6"/>
        <v>0.42588999193548388</v>
      </c>
      <c r="AR61" s="42">
        <f t="shared" si="6"/>
        <v>0.42423989112903226</v>
      </c>
      <c r="AS61" s="42">
        <f t="shared" si="6"/>
        <v>0.42258979032258071</v>
      </c>
      <c r="AT61" s="42">
        <f t="shared" si="6"/>
        <v>0.42093968951612909</v>
      </c>
      <c r="AU61" s="42">
        <f t="shared" si="6"/>
        <v>0.41928958870967747</v>
      </c>
      <c r="AV61" s="42">
        <f t="shared" si="6"/>
        <v>0.41763948790322586</v>
      </c>
      <c r="AW61" s="42">
        <f t="shared" si="6"/>
        <v>0.41598938709677424</v>
      </c>
      <c r="AX61" s="42">
        <f t="shared" si="6"/>
        <v>0.41433928629032263</v>
      </c>
      <c r="AY61" s="42">
        <f t="shared" si="5"/>
        <v>0.41268918548387101</v>
      </c>
      <c r="AZ61" s="42">
        <f t="shared" si="5"/>
        <v>0.41103908467741945</v>
      </c>
      <c r="BA61" s="42">
        <f t="shared" si="4"/>
        <v>0.40938898387096784</v>
      </c>
      <c r="BB61" s="42">
        <f t="shared" si="4"/>
        <v>0.40773888306451622</v>
      </c>
      <c r="BC61" s="27">
        <v>-5.0460000000000001E-3</v>
      </c>
      <c r="BD61" s="129">
        <f t="shared" si="2"/>
        <v>-0.48133336934784721</v>
      </c>
    </row>
    <row r="62" spans="1:56"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42">
        <f t="shared" si="6"/>
        <v>4.8616864114026062E-2</v>
      </c>
      <c r="AJ62" s="42">
        <f t="shared" si="6"/>
        <v>4.8399843333919508E-2</v>
      </c>
      <c r="AK62" s="42">
        <f t="shared" si="6"/>
        <v>4.8182822553812954E-2</v>
      </c>
      <c r="AL62" s="42">
        <f t="shared" si="6"/>
        <v>4.7965801773706407E-2</v>
      </c>
      <c r="AM62" s="42">
        <f t="shared" si="6"/>
        <v>4.7748780993599853E-2</v>
      </c>
      <c r="AN62" s="42">
        <f t="shared" si="6"/>
        <v>4.7531760213493299E-2</v>
      </c>
      <c r="AO62" s="42">
        <f t="shared" si="6"/>
        <v>4.7314739433386752E-2</v>
      </c>
      <c r="AP62" s="42">
        <f t="shared" si="6"/>
        <v>4.7097718653280198E-2</v>
      </c>
      <c r="AQ62" s="42">
        <f t="shared" si="6"/>
        <v>4.6880697873173643E-2</v>
      </c>
      <c r="AR62" s="42">
        <f t="shared" si="6"/>
        <v>4.6663677093067096E-2</v>
      </c>
      <c r="AS62" s="42">
        <f t="shared" si="6"/>
        <v>4.6446656312960542E-2</v>
      </c>
      <c r="AT62" s="42">
        <f t="shared" si="6"/>
        <v>4.6229635532853988E-2</v>
      </c>
      <c r="AU62" s="42">
        <f t="shared" si="6"/>
        <v>4.6012614752747441E-2</v>
      </c>
      <c r="AV62" s="42">
        <f t="shared" si="6"/>
        <v>4.5795593972640887E-2</v>
      </c>
      <c r="AW62" s="42">
        <f t="shared" si="6"/>
        <v>4.5578573192534333E-2</v>
      </c>
      <c r="AX62" s="42">
        <f t="shared" si="6"/>
        <v>4.5361552412427786E-2</v>
      </c>
      <c r="AY62" s="42">
        <f t="shared" si="5"/>
        <v>4.5144531632321232E-2</v>
      </c>
      <c r="AZ62" s="42">
        <f t="shared" si="5"/>
        <v>4.4927510852214678E-2</v>
      </c>
      <c r="BA62" s="42">
        <f t="shared" si="4"/>
        <v>4.4710490072108131E-2</v>
      </c>
      <c r="BB62" s="42">
        <f t="shared" si="4"/>
        <v>4.4493469292001576E-2</v>
      </c>
      <c r="BC62" s="27">
        <v>-1.9214999999999999E-2</v>
      </c>
      <c r="BD62" s="129">
        <f t="shared" si="2"/>
        <v>-1.3590701561843166</v>
      </c>
    </row>
    <row r="63" spans="1:56"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42">
        <f t="shared" si="6"/>
        <v>0.83194719202678102</v>
      </c>
      <c r="AJ63" s="42">
        <f t="shared" si="6"/>
        <v>0.82893140088546746</v>
      </c>
      <c r="AK63" s="42">
        <f t="shared" si="6"/>
        <v>0.8259156097441539</v>
      </c>
      <c r="AL63" s="42">
        <f t="shared" si="6"/>
        <v>0.82289981860284023</v>
      </c>
      <c r="AM63" s="42">
        <f t="shared" si="6"/>
        <v>0.81988402746152667</v>
      </c>
      <c r="AN63" s="42">
        <f t="shared" si="6"/>
        <v>0.8168682363202131</v>
      </c>
      <c r="AO63" s="42">
        <f t="shared" si="6"/>
        <v>0.81385244517889943</v>
      </c>
      <c r="AP63" s="42">
        <f t="shared" si="6"/>
        <v>0.81083665403758587</v>
      </c>
      <c r="AQ63" s="42">
        <f t="shared" si="6"/>
        <v>0.80782086289627231</v>
      </c>
      <c r="AR63" s="42">
        <f t="shared" si="6"/>
        <v>0.80480507175495863</v>
      </c>
      <c r="AS63" s="42">
        <f t="shared" si="6"/>
        <v>0.80178928061364507</v>
      </c>
      <c r="AT63" s="42">
        <f t="shared" si="6"/>
        <v>0.79877348947233151</v>
      </c>
      <c r="AU63" s="42">
        <f t="shared" si="6"/>
        <v>0.79575769833101784</v>
      </c>
      <c r="AV63" s="42">
        <f t="shared" si="6"/>
        <v>0.79274190718970428</v>
      </c>
      <c r="AW63" s="42">
        <f t="shared" si="6"/>
        <v>0.78972611604839071</v>
      </c>
      <c r="AX63" s="42">
        <f t="shared" si="6"/>
        <v>0.78671032490707704</v>
      </c>
      <c r="AY63" s="42">
        <f t="shared" si="5"/>
        <v>0.78369453376576348</v>
      </c>
      <c r="AZ63" s="42">
        <f t="shared" si="5"/>
        <v>0.78067874262444992</v>
      </c>
      <c r="BA63" s="42">
        <f t="shared" si="5"/>
        <v>0.77766295148313636</v>
      </c>
      <c r="BB63" s="42">
        <f t="shared" si="5"/>
        <v>0.77464716034182268</v>
      </c>
      <c r="BC63" s="27">
        <v>-3.1819999999999999E-3</v>
      </c>
      <c r="BD63" s="129">
        <f t="shared" si="2"/>
        <v>-0.35212095865467807</v>
      </c>
    </row>
    <row r="64" spans="1:56"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42">
        <f t="shared" si="6"/>
        <v>0.23923716385734059</v>
      </c>
      <c r="AJ64" s="42">
        <f t="shared" si="6"/>
        <v>0.23869714472858863</v>
      </c>
      <c r="AK64" s="42">
        <f t="shared" si="6"/>
        <v>0.23815712559983665</v>
      </c>
      <c r="AL64" s="42">
        <f t="shared" si="6"/>
        <v>0.23761710647108469</v>
      </c>
      <c r="AM64" s="42">
        <f t="shared" si="6"/>
        <v>0.23707708734233271</v>
      </c>
      <c r="AN64" s="42">
        <f t="shared" si="6"/>
        <v>0.23653706821358075</v>
      </c>
      <c r="AO64" s="42">
        <f t="shared" si="6"/>
        <v>0.23599704908482877</v>
      </c>
      <c r="AP64" s="42">
        <f t="shared" si="6"/>
        <v>0.23545702995607681</v>
      </c>
      <c r="AQ64" s="42">
        <f t="shared" si="6"/>
        <v>0.23491701082732483</v>
      </c>
      <c r="AR64" s="42">
        <f t="shared" si="6"/>
        <v>0.23437699169857287</v>
      </c>
      <c r="AS64" s="42">
        <f t="shared" si="6"/>
        <v>0.23383697256982089</v>
      </c>
      <c r="AT64" s="42">
        <f t="shared" si="6"/>
        <v>0.23329695344106893</v>
      </c>
      <c r="AU64" s="42">
        <f t="shared" si="6"/>
        <v>0.23275693431231695</v>
      </c>
      <c r="AV64" s="42">
        <f t="shared" si="6"/>
        <v>0.23221691518356499</v>
      </c>
      <c r="AW64" s="42">
        <f t="shared" si="6"/>
        <v>0.23167689605481301</v>
      </c>
      <c r="AX64" s="42">
        <f t="shared" si="6"/>
        <v>0.23113687692606105</v>
      </c>
      <c r="AY64" s="42">
        <f t="shared" si="5"/>
        <v>0.23059685779730907</v>
      </c>
      <c r="AZ64" s="42">
        <f t="shared" si="5"/>
        <v>0.23005683866855711</v>
      </c>
      <c r="BA64" s="42">
        <f t="shared" si="5"/>
        <v>0.22951681953980513</v>
      </c>
      <c r="BB64" s="42">
        <f t="shared" si="5"/>
        <v>0.22897680041105317</v>
      </c>
      <c r="BC64" s="27">
        <v>-7.6099999999999996E-4</v>
      </c>
      <c r="BD64" s="129">
        <f t="shared" si="2"/>
        <v>-0.13642313833232</v>
      </c>
    </row>
    <row r="65" spans="1:56"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42">
        <f t="shared" si="6"/>
        <v>3.6202472335587657</v>
      </c>
      <c r="AJ65" s="42">
        <f t="shared" si="6"/>
        <v>3.6657526092994672</v>
      </c>
      <c r="AK65" s="42">
        <f t="shared" si="6"/>
        <v>3.7112579850401692</v>
      </c>
      <c r="AL65" s="42">
        <f t="shared" si="6"/>
        <v>3.7567633607808713</v>
      </c>
      <c r="AM65" s="42">
        <f t="shared" si="6"/>
        <v>3.8022687365215733</v>
      </c>
      <c r="AN65" s="42">
        <f t="shared" si="6"/>
        <v>3.8477741122622748</v>
      </c>
      <c r="AO65" s="42">
        <f t="shared" si="6"/>
        <v>3.8932794880029769</v>
      </c>
      <c r="AP65" s="42">
        <f t="shared" si="6"/>
        <v>3.9387848637436789</v>
      </c>
      <c r="AQ65" s="42">
        <f t="shared" si="6"/>
        <v>3.9842902394843809</v>
      </c>
      <c r="AR65" s="42">
        <f t="shared" si="6"/>
        <v>4.0297956152250825</v>
      </c>
      <c r="AS65" s="42">
        <f t="shared" si="6"/>
        <v>4.0753009909657845</v>
      </c>
      <c r="AT65" s="42">
        <f t="shared" si="6"/>
        <v>4.1208063667064865</v>
      </c>
      <c r="AU65" s="42">
        <f t="shared" si="6"/>
        <v>4.1663117424471885</v>
      </c>
      <c r="AV65" s="42">
        <f t="shared" si="6"/>
        <v>4.2118171181878905</v>
      </c>
      <c r="AW65" s="42">
        <f t="shared" si="6"/>
        <v>4.2573224939285925</v>
      </c>
      <c r="AX65" s="42">
        <f t="shared" si="6"/>
        <v>4.3028278696692936</v>
      </c>
      <c r="AY65" s="42">
        <f t="shared" si="5"/>
        <v>4.3483332454099957</v>
      </c>
      <c r="AZ65" s="42">
        <f t="shared" si="5"/>
        <v>4.3938386211506977</v>
      </c>
      <c r="BA65" s="42">
        <f t="shared" si="5"/>
        <v>4.4393439968913997</v>
      </c>
      <c r="BB65" s="42">
        <f t="shared" si="5"/>
        <v>4.4848493726321017</v>
      </c>
      <c r="BC65" s="27">
        <v>1.0267E-2</v>
      </c>
      <c r="BD65" s="129">
        <f t="shared" si="2"/>
        <v>1.0437793361440795</v>
      </c>
    </row>
    <row r="66" spans="1:56"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42">
        <f t="shared" si="6"/>
        <v>0.48109350975865184</v>
      </c>
      <c r="AJ66" s="42">
        <f t="shared" si="6"/>
        <v>0.48145827713811518</v>
      </c>
      <c r="AK66" s="42">
        <f t="shared" si="6"/>
        <v>0.48182304451757851</v>
      </c>
      <c r="AL66" s="42">
        <f t="shared" si="6"/>
        <v>0.48218781189704185</v>
      </c>
      <c r="AM66" s="42">
        <f t="shared" si="6"/>
        <v>0.48255257927650519</v>
      </c>
      <c r="AN66" s="42">
        <f t="shared" si="6"/>
        <v>0.48291734665596858</v>
      </c>
      <c r="AO66" s="42">
        <f t="shared" si="6"/>
        <v>0.48328211403543192</v>
      </c>
      <c r="AP66" s="42">
        <f t="shared" si="6"/>
        <v>0.48364688141489526</v>
      </c>
      <c r="AQ66" s="42">
        <f t="shared" si="6"/>
        <v>0.4840116487943586</v>
      </c>
      <c r="AR66" s="42">
        <f t="shared" si="6"/>
        <v>0.48437641617382193</v>
      </c>
      <c r="AS66" s="42">
        <f t="shared" si="6"/>
        <v>0.48474118355328527</v>
      </c>
      <c r="AT66" s="42">
        <f t="shared" si="6"/>
        <v>0.48510595093274861</v>
      </c>
      <c r="AU66" s="42">
        <f t="shared" si="6"/>
        <v>0.48547071831221195</v>
      </c>
      <c r="AV66" s="42">
        <f t="shared" si="6"/>
        <v>0.48583548569167528</v>
      </c>
      <c r="AW66" s="42">
        <f t="shared" si="6"/>
        <v>0.48620025307113862</v>
      </c>
      <c r="AX66" s="42">
        <f t="shared" si="6"/>
        <v>0.48656502045060196</v>
      </c>
      <c r="AY66" s="42">
        <f t="shared" si="5"/>
        <v>0.48692978783006535</v>
      </c>
      <c r="AZ66" s="42">
        <f t="shared" si="5"/>
        <v>0.48729455520952869</v>
      </c>
      <c r="BA66" s="42">
        <f t="shared" si="5"/>
        <v>0.48765932258899203</v>
      </c>
      <c r="BB66" s="42">
        <f t="shared" si="5"/>
        <v>0.48802408996845537</v>
      </c>
      <c r="BC66" s="27">
        <v>-2.062E-3</v>
      </c>
      <c r="BD66" s="129">
        <f t="shared" si="2"/>
        <v>-9.5910629082851528E-2</v>
      </c>
    </row>
    <row r="67" spans="1:56"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42">
        <f t="shared" si="6"/>
        <v>0.12653938145161289</v>
      </c>
      <c r="AJ67" s="42">
        <f t="shared" si="6"/>
        <v>0.12637757217741935</v>
      </c>
      <c r="AK67" s="42">
        <f t="shared" si="6"/>
        <v>0.12621576290322581</v>
      </c>
      <c r="AL67" s="42">
        <f t="shared" si="6"/>
        <v>0.12605395362903224</v>
      </c>
      <c r="AM67" s="42">
        <f t="shared" si="6"/>
        <v>0.1258921443548387</v>
      </c>
      <c r="AN67" s="42">
        <f t="shared" si="6"/>
        <v>0.12573033508064516</v>
      </c>
      <c r="AO67" s="42">
        <f t="shared" si="6"/>
        <v>0.12556852580645159</v>
      </c>
      <c r="AP67" s="42">
        <f t="shared" si="6"/>
        <v>0.12540671653225804</v>
      </c>
      <c r="AQ67" s="42">
        <f t="shared" si="6"/>
        <v>0.1252449072580645</v>
      </c>
      <c r="AR67" s="42">
        <f t="shared" si="6"/>
        <v>0.12508309798387093</v>
      </c>
      <c r="AS67" s="42">
        <f t="shared" si="6"/>
        <v>0.12492128870967739</v>
      </c>
      <c r="AT67" s="42">
        <f t="shared" si="6"/>
        <v>0.12475947943548384</v>
      </c>
      <c r="AU67" s="42">
        <f t="shared" si="6"/>
        <v>0.12459767016129029</v>
      </c>
      <c r="AV67" s="42">
        <f t="shared" si="6"/>
        <v>0.12443586088709674</v>
      </c>
      <c r="AW67" s="42">
        <f t="shared" si="6"/>
        <v>0.12427405161290318</v>
      </c>
      <c r="AX67" s="42">
        <f t="shared" si="6"/>
        <v>0.12411224233870964</v>
      </c>
      <c r="AY67" s="42">
        <f t="shared" si="5"/>
        <v>0.12395043306451609</v>
      </c>
      <c r="AZ67" s="42">
        <f t="shared" si="5"/>
        <v>0.12378862379032253</v>
      </c>
      <c r="BA67" s="42">
        <f t="shared" si="5"/>
        <v>0.12362681451612899</v>
      </c>
      <c r="BB67" s="42">
        <f t="shared" si="5"/>
        <v>0.12346500524193543</v>
      </c>
      <c r="BC67" s="27">
        <v>-1.0950000000000001E-3</v>
      </c>
      <c r="BD67" s="129">
        <f t="shared" si="2"/>
        <v>-0.12308756705878832</v>
      </c>
    </row>
    <row r="68" spans="1:56"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42">
        <f t="shared" si="6"/>
        <v>0.92178923605008189</v>
      </c>
      <c r="AJ68" s="42">
        <f t="shared" si="6"/>
        <v>0.93011363018431104</v>
      </c>
      <c r="AK68" s="42">
        <f t="shared" si="6"/>
        <v>0.93843802431854018</v>
      </c>
      <c r="AL68" s="42">
        <f t="shared" si="6"/>
        <v>0.94676241845276943</v>
      </c>
      <c r="AM68" s="42">
        <f t="shared" si="6"/>
        <v>0.95508681258699857</v>
      </c>
      <c r="AN68" s="42">
        <f t="shared" si="6"/>
        <v>0.96341120672122771</v>
      </c>
      <c r="AO68" s="42">
        <f t="shared" si="6"/>
        <v>0.97173560085545685</v>
      </c>
      <c r="AP68" s="42">
        <f t="shared" si="6"/>
        <v>0.98005999498968599</v>
      </c>
      <c r="AQ68" s="42">
        <f t="shared" si="6"/>
        <v>0.98838438912391513</v>
      </c>
      <c r="AR68" s="42">
        <f t="shared" si="6"/>
        <v>0.99670878325814427</v>
      </c>
      <c r="AS68" s="42">
        <f t="shared" si="6"/>
        <v>1.0050331773923735</v>
      </c>
      <c r="AT68" s="42">
        <f t="shared" si="6"/>
        <v>1.0133575715266026</v>
      </c>
      <c r="AU68" s="42">
        <f t="shared" si="6"/>
        <v>1.0216819656608318</v>
      </c>
      <c r="AV68" s="42">
        <f t="shared" si="6"/>
        <v>1.0300063597950608</v>
      </c>
      <c r="AW68" s="42">
        <f t="shared" si="6"/>
        <v>1.0383307539292901</v>
      </c>
      <c r="AX68" s="42">
        <f t="shared" ref="AX68" si="7">_xlfn.FORECAST.ETS(AX$13,$C68:$AG68,$C$13:$AG$13)</f>
        <v>1.0466551480635191</v>
      </c>
      <c r="AY68" s="42">
        <f t="shared" si="5"/>
        <v>1.0549795421977484</v>
      </c>
      <c r="AZ68" s="42">
        <f t="shared" si="5"/>
        <v>1.0633039363319776</v>
      </c>
      <c r="BA68" s="42">
        <f t="shared" si="5"/>
        <v>1.0716283304662066</v>
      </c>
      <c r="BB68" s="42">
        <f t="shared" si="5"/>
        <v>1.0799527246004359</v>
      </c>
      <c r="BC68" s="27">
        <v>9.9190000000000007E-3</v>
      </c>
      <c r="BD68" s="129">
        <f t="shared" si="2"/>
        <v>0.93479663838180738</v>
      </c>
    </row>
    <row r="69" spans="1:56"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42">
        <f t="shared" ref="AI69:AX69" si="8">_xlfn.FORECAST.ETS(AI$13,$C69:$AG69,$C$13:$AG$13)</f>
        <v>26.634518709957234</v>
      </c>
      <c r="AJ69" s="42">
        <f t="shared" si="8"/>
        <v>26.81612140242833</v>
      </c>
      <c r="AK69" s="42">
        <f t="shared" si="8"/>
        <v>26.997724094899429</v>
      </c>
      <c r="AL69" s="42">
        <f t="shared" si="8"/>
        <v>27.179326787370528</v>
      </c>
      <c r="AM69" s="42">
        <f t="shared" si="8"/>
        <v>27.360929479841623</v>
      </c>
      <c r="AN69" s="42">
        <f t="shared" si="8"/>
        <v>27.542532172312718</v>
      </c>
      <c r="AO69" s="42">
        <f t="shared" si="8"/>
        <v>27.724134864783817</v>
      </c>
      <c r="AP69" s="42">
        <f t="shared" si="8"/>
        <v>27.905737557254916</v>
      </c>
      <c r="AQ69" s="42">
        <f t="shared" si="8"/>
        <v>28.087340249726012</v>
      </c>
      <c r="AR69" s="42">
        <f t="shared" si="8"/>
        <v>28.268942942197107</v>
      </c>
      <c r="AS69" s="42">
        <f t="shared" si="8"/>
        <v>28.450545634668206</v>
      </c>
      <c r="AT69" s="42">
        <f t="shared" si="8"/>
        <v>28.632148327139305</v>
      </c>
      <c r="AU69" s="42">
        <f t="shared" si="8"/>
        <v>28.8137510196104</v>
      </c>
      <c r="AV69" s="42">
        <f t="shared" si="8"/>
        <v>28.995353712081496</v>
      </c>
      <c r="AW69" s="42">
        <f t="shared" si="8"/>
        <v>29.176956404552595</v>
      </c>
      <c r="AX69" s="42">
        <f t="shared" si="8"/>
        <v>29.358559097023694</v>
      </c>
      <c r="AY69" s="42">
        <f t="shared" si="5"/>
        <v>29.540161789494789</v>
      </c>
      <c r="AZ69" s="42">
        <f t="shared" si="5"/>
        <v>29.721764481965884</v>
      </c>
      <c r="BA69" s="42">
        <f t="shared" si="5"/>
        <v>29.903367174436983</v>
      </c>
      <c r="BB69" s="42">
        <f t="shared" si="5"/>
        <v>30.084969866908082</v>
      </c>
      <c r="BC69" s="31">
        <v>-1.5870000000000001E-3</v>
      </c>
      <c r="BD69" s="129">
        <f t="shared" si="2"/>
        <v>0.13304230707817943</v>
      </c>
    </row>
    <row r="70" spans="1:56">
      <c r="BD70" s="129"/>
    </row>
    <row r="71" spans="1:56" ht="15" customHeight="1">
      <c r="B71" s="25" t="s">
        <v>29</v>
      </c>
      <c r="BD71" s="129"/>
    </row>
    <row r="72" spans="1:56"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42">
        <f t="shared" ref="AI72:AX85" si="9">_xlfn.FORECAST.ETS(AI$13,$C72:$AG72,$C$13:$AG$13)</f>
        <v>6.5226464959677415</v>
      </c>
      <c r="AJ72" s="42">
        <f t="shared" si="9"/>
        <v>6.4601057439516127</v>
      </c>
      <c r="AK72" s="42">
        <f t="shared" si="9"/>
        <v>6.397564991935484</v>
      </c>
      <c r="AL72" s="42">
        <f t="shared" si="9"/>
        <v>6.3350242399193544</v>
      </c>
      <c r="AM72" s="42">
        <f t="shared" si="9"/>
        <v>6.2724834879032256</v>
      </c>
      <c r="AN72" s="42">
        <f t="shared" si="9"/>
        <v>6.2099427358870969</v>
      </c>
      <c r="AO72" s="42">
        <f t="shared" si="9"/>
        <v>6.1474019838709673</v>
      </c>
      <c r="AP72" s="42">
        <f t="shared" si="9"/>
        <v>6.0848612318548385</v>
      </c>
      <c r="AQ72" s="42">
        <f t="shared" si="9"/>
        <v>6.0223204798387098</v>
      </c>
      <c r="AR72" s="42">
        <f t="shared" si="9"/>
        <v>5.9597797278225801</v>
      </c>
      <c r="AS72" s="42">
        <f t="shared" si="9"/>
        <v>5.8972389758064514</v>
      </c>
      <c r="AT72" s="42">
        <f t="shared" si="9"/>
        <v>5.8346982237903227</v>
      </c>
      <c r="AU72" s="42">
        <f t="shared" si="9"/>
        <v>5.7721574717741939</v>
      </c>
      <c r="AV72" s="42">
        <f t="shared" si="9"/>
        <v>5.7096167197580643</v>
      </c>
      <c r="AW72" s="42">
        <f t="shared" si="9"/>
        <v>5.6470759677419355</v>
      </c>
      <c r="AX72" s="42">
        <f t="shared" si="9"/>
        <v>5.5845352157258068</v>
      </c>
      <c r="AY72" s="42">
        <f t="shared" ref="AY72:BB85" si="10">_xlfn.FORECAST.ETS(AY$13,$C72:$AG72,$C$13:$AG$13)</f>
        <v>5.5219944637096781</v>
      </c>
      <c r="AZ72" s="42">
        <f t="shared" si="10"/>
        <v>5.4594537116935484</v>
      </c>
      <c r="BA72" s="42">
        <f t="shared" si="10"/>
        <v>5.3969129596774197</v>
      </c>
      <c r="BB72" s="42">
        <f t="shared" si="10"/>
        <v>5.3343722076612909</v>
      </c>
      <c r="BC72" s="27">
        <v>-6.914E-3</v>
      </c>
      <c r="BD72" s="129">
        <f t="shared" si="2"/>
        <v>-0.8629588858494297</v>
      </c>
    </row>
    <row r="73" spans="1:56"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42">
        <f t="shared" si="9"/>
        <v>0.57005447315338198</v>
      </c>
      <c r="AJ73" s="42">
        <f t="shared" si="9"/>
        <v>0.57796806187307226</v>
      </c>
      <c r="AK73" s="42">
        <f t="shared" si="9"/>
        <v>0.58588165059276254</v>
      </c>
      <c r="AL73" s="42">
        <f t="shared" si="9"/>
        <v>0.59379523931245282</v>
      </c>
      <c r="AM73" s="42">
        <f t="shared" si="9"/>
        <v>0.60170882803214321</v>
      </c>
      <c r="AN73" s="42">
        <f t="shared" si="9"/>
        <v>0.60962241675183348</v>
      </c>
      <c r="AO73" s="42">
        <f t="shared" si="9"/>
        <v>0.61753600547152376</v>
      </c>
      <c r="AP73" s="42">
        <f t="shared" si="9"/>
        <v>0.62544959419121404</v>
      </c>
      <c r="AQ73" s="42">
        <f t="shared" si="9"/>
        <v>0.63336318291090443</v>
      </c>
      <c r="AR73" s="42">
        <f t="shared" si="9"/>
        <v>0.64127677163059471</v>
      </c>
      <c r="AS73" s="42">
        <f t="shared" si="9"/>
        <v>0.64919036035028499</v>
      </c>
      <c r="AT73" s="42">
        <f t="shared" si="9"/>
        <v>0.65710394906997527</v>
      </c>
      <c r="AU73" s="42">
        <f t="shared" si="9"/>
        <v>0.66501753778966566</v>
      </c>
      <c r="AV73" s="42">
        <f t="shared" si="9"/>
        <v>0.67293112650935594</v>
      </c>
      <c r="AW73" s="42">
        <f t="shared" si="9"/>
        <v>0.68084471522904622</v>
      </c>
      <c r="AX73" s="42">
        <f t="shared" si="9"/>
        <v>0.68875830394873661</v>
      </c>
      <c r="AY73" s="42">
        <f t="shared" si="10"/>
        <v>0.69667189266842688</v>
      </c>
      <c r="AZ73" s="42">
        <f t="shared" si="10"/>
        <v>0.70458548138811716</v>
      </c>
      <c r="BA73" s="42">
        <f t="shared" si="10"/>
        <v>0.71249907010780744</v>
      </c>
      <c r="BB73" s="42">
        <f t="shared" si="10"/>
        <v>0.72041265882749772</v>
      </c>
      <c r="BC73" s="27">
        <v>6.5310000000000003E-3</v>
      </c>
      <c r="BD73" s="129">
        <f t="shared" si="2"/>
        <v>0.86787183334415818</v>
      </c>
    </row>
    <row r="74" spans="1:56"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42">
        <f t="shared" si="9"/>
        <v>0.12996585507750194</v>
      </c>
      <c r="AJ74" s="42">
        <f t="shared" si="9"/>
        <v>0.13014712266180525</v>
      </c>
      <c r="AK74" s="42">
        <f t="shared" si="9"/>
        <v>0.13032839024610857</v>
      </c>
      <c r="AL74" s="42">
        <f t="shared" si="9"/>
        <v>0.13050965783041188</v>
      </c>
      <c r="AM74" s="42">
        <f t="shared" si="9"/>
        <v>0.13069092541471519</v>
      </c>
      <c r="AN74" s="42">
        <f t="shared" si="9"/>
        <v>0.13087219299901851</v>
      </c>
      <c r="AO74" s="42">
        <f t="shared" si="9"/>
        <v>0.13105346058332182</v>
      </c>
      <c r="AP74" s="42">
        <f t="shared" si="9"/>
        <v>0.13123472816762513</v>
      </c>
      <c r="AQ74" s="42">
        <f t="shared" si="9"/>
        <v>0.13141599575192844</v>
      </c>
      <c r="AR74" s="42">
        <f t="shared" si="9"/>
        <v>0.13159726333623176</v>
      </c>
      <c r="AS74" s="42">
        <f t="shared" si="9"/>
        <v>0.13177853092053507</v>
      </c>
      <c r="AT74" s="42">
        <f t="shared" si="9"/>
        <v>0.13195979850483838</v>
      </c>
      <c r="AU74" s="42">
        <f t="shared" si="9"/>
        <v>0.1321410660891417</v>
      </c>
      <c r="AV74" s="42">
        <f t="shared" si="9"/>
        <v>0.13232233367344501</v>
      </c>
      <c r="AW74" s="42">
        <f t="shared" si="9"/>
        <v>0.13250360125774832</v>
      </c>
      <c r="AX74" s="42">
        <f t="shared" si="9"/>
        <v>0.13268486884205163</v>
      </c>
      <c r="AY74" s="42">
        <f t="shared" si="10"/>
        <v>0.13286613642635495</v>
      </c>
      <c r="AZ74" s="42">
        <f t="shared" si="10"/>
        <v>0.13304740401065826</v>
      </c>
      <c r="BA74" s="42">
        <f t="shared" si="10"/>
        <v>0.13322867159496157</v>
      </c>
      <c r="BB74" s="42">
        <f t="shared" si="10"/>
        <v>0.13340993917926489</v>
      </c>
      <c r="BC74" s="27">
        <v>3.895E-3</v>
      </c>
      <c r="BD74" s="129">
        <f t="shared" si="2"/>
        <v>0.28771220035710421</v>
      </c>
    </row>
    <row r="75" spans="1:56"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42">
        <f t="shared" si="9"/>
        <v>3.0797809092226287</v>
      </c>
      <c r="AJ75" s="42">
        <f t="shared" si="9"/>
        <v>3.1203533855363896</v>
      </c>
      <c r="AK75" s="42">
        <f t="shared" si="9"/>
        <v>3.1609258618501506</v>
      </c>
      <c r="AL75" s="42">
        <f t="shared" si="9"/>
        <v>3.2014983381639111</v>
      </c>
      <c r="AM75" s="42">
        <f t="shared" si="9"/>
        <v>3.242070814477672</v>
      </c>
      <c r="AN75" s="42">
        <f t="shared" si="9"/>
        <v>3.2826432907914329</v>
      </c>
      <c r="AO75" s="42">
        <f t="shared" si="9"/>
        <v>3.3232157671051934</v>
      </c>
      <c r="AP75" s="42">
        <f t="shared" si="9"/>
        <v>3.3637882434189543</v>
      </c>
      <c r="AQ75" s="42">
        <f t="shared" si="9"/>
        <v>3.4043607197327148</v>
      </c>
      <c r="AR75" s="42">
        <f t="shared" si="9"/>
        <v>3.4449331960464757</v>
      </c>
      <c r="AS75" s="42">
        <f t="shared" si="9"/>
        <v>3.4855056723602367</v>
      </c>
      <c r="AT75" s="42">
        <f t="shared" si="9"/>
        <v>3.5260781486739972</v>
      </c>
      <c r="AU75" s="42">
        <f t="shared" si="9"/>
        <v>3.5666506249877581</v>
      </c>
      <c r="AV75" s="42">
        <f t="shared" si="9"/>
        <v>3.6072231013015186</v>
      </c>
      <c r="AW75" s="42">
        <f t="shared" si="9"/>
        <v>3.6477955776152795</v>
      </c>
      <c r="AX75" s="42">
        <f t="shared" si="9"/>
        <v>3.6883680539290404</v>
      </c>
      <c r="AY75" s="42">
        <f t="shared" si="10"/>
        <v>3.7289405302428014</v>
      </c>
      <c r="AZ75" s="42">
        <f t="shared" si="10"/>
        <v>3.7695130065565619</v>
      </c>
      <c r="BA75" s="42">
        <f t="shared" si="10"/>
        <v>3.8100854828703228</v>
      </c>
      <c r="BB75" s="42">
        <f t="shared" si="10"/>
        <v>3.8506579591840833</v>
      </c>
      <c r="BC75" s="27">
        <v>2.3519999999999999E-3</v>
      </c>
      <c r="BD75" s="129">
        <f t="shared" si="2"/>
        <v>0.6075701364999686</v>
      </c>
    </row>
    <row r="76" spans="1:56"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42">
        <f t="shared" si="9"/>
        <v>3.2443032532236078E-2</v>
      </c>
      <c r="AJ76" s="42">
        <f t="shared" si="9"/>
        <v>3.2722042853724508E-2</v>
      </c>
      <c r="AK76" s="42">
        <f t="shared" si="9"/>
        <v>3.3001053175212937E-2</v>
      </c>
      <c r="AL76" s="42">
        <f t="shared" si="9"/>
        <v>3.3280063496701359E-2</v>
      </c>
      <c r="AM76" s="42">
        <f t="shared" si="9"/>
        <v>3.3559073818189789E-2</v>
      </c>
      <c r="AN76" s="42">
        <f t="shared" si="9"/>
        <v>3.3838084139678218E-2</v>
      </c>
      <c r="AO76" s="42">
        <f t="shared" si="9"/>
        <v>3.4117094461166647E-2</v>
      </c>
      <c r="AP76" s="42">
        <f t="shared" si="9"/>
        <v>3.4396104782655069E-2</v>
      </c>
      <c r="AQ76" s="42">
        <f t="shared" si="9"/>
        <v>3.4675115104143499E-2</v>
      </c>
      <c r="AR76" s="42">
        <f t="shared" si="9"/>
        <v>3.4954125425631928E-2</v>
      </c>
      <c r="AS76" s="42">
        <f t="shared" si="9"/>
        <v>3.523313574712035E-2</v>
      </c>
      <c r="AT76" s="42">
        <f t="shared" si="9"/>
        <v>3.551214606860878E-2</v>
      </c>
      <c r="AU76" s="42">
        <f t="shared" si="9"/>
        <v>3.5791156390097209E-2</v>
      </c>
      <c r="AV76" s="42">
        <f t="shared" si="9"/>
        <v>3.6070166711585631E-2</v>
      </c>
      <c r="AW76" s="42">
        <f t="shared" si="9"/>
        <v>3.6349177033074061E-2</v>
      </c>
      <c r="AX76" s="42">
        <f t="shared" si="9"/>
        <v>3.662818735456249E-2</v>
      </c>
      <c r="AY76" s="42">
        <f t="shared" si="10"/>
        <v>3.6907197676050912E-2</v>
      </c>
      <c r="AZ76" s="42">
        <f t="shared" si="10"/>
        <v>3.7186207997539342E-2</v>
      </c>
      <c r="BA76" s="42">
        <f t="shared" si="10"/>
        <v>3.7465218319027771E-2</v>
      </c>
      <c r="BB76" s="42">
        <f t="shared" si="10"/>
        <v>3.77442286405162E-2</v>
      </c>
      <c r="BC76" s="27">
        <v>1.0521000000000001E-2</v>
      </c>
      <c r="BD76" s="129">
        <f t="shared" si="2"/>
        <v>0.95415550488062717</v>
      </c>
    </row>
    <row r="77" spans="1:56"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42">
        <f t="shared" si="9"/>
        <v>0.20787899919354835</v>
      </c>
      <c r="AJ77" s="42">
        <f t="shared" si="9"/>
        <v>0.20707799879032254</v>
      </c>
      <c r="AK77" s="42">
        <f t="shared" si="9"/>
        <v>0.20627699838709673</v>
      </c>
      <c r="AL77" s="42">
        <f t="shared" si="9"/>
        <v>0.20547599798387089</v>
      </c>
      <c r="AM77" s="42">
        <f t="shared" si="9"/>
        <v>0.20467499758064508</v>
      </c>
      <c r="AN77" s="42">
        <f t="shared" si="9"/>
        <v>0.20387399717741927</v>
      </c>
      <c r="AO77" s="42">
        <f t="shared" si="9"/>
        <v>0.20307299677419346</v>
      </c>
      <c r="AP77" s="42">
        <f t="shared" si="9"/>
        <v>0.20227199637096763</v>
      </c>
      <c r="AQ77" s="42">
        <f t="shared" si="9"/>
        <v>0.20147099596774182</v>
      </c>
      <c r="AR77" s="42">
        <f t="shared" si="9"/>
        <v>0.20066999556451601</v>
      </c>
      <c r="AS77" s="42">
        <f t="shared" si="9"/>
        <v>0.19986899516129017</v>
      </c>
      <c r="AT77" s="42">
        <f t="shared" si="9"/>
        <v>0.19906799475806436</v>
      </c>
      <c r="AU77" s="42">
        <f t="shared" si="9"/>
        <v>0.19826699435483855</v>
      </c>
      <c r="AV77" s="42">
        <f t="shared" si="9"/>
        <v>0.19746599395161271</v>
      </c>
      <c r="AW77" s="42">
        <f t="shared" si="9"/>
        <v>0.1966649935483869</v>
      </c>
      <c r="AX77" s="42">
        <f t="shared" si="9"/>
        <v>0.19586399314516109</v>
      </c>
      <c r="AY77" s="42">
        <f t="shared" si="10"/>
        <v>0.19506299274193528</v>
      </c>
      <c r="AZ77" s="42">
        <f t="shared" si="10"/>
        <v>0.19426199233870944</v>
      </c>
      <c r="BA77" s="42">
        <f t="shared" si="10"/>
        <v>0.19346099193548363</v>
      </c>
      <c r="BB77" s="42">
        <f t="shared" si="10"/>
        <v>0.19265999153225782</v>
      </c>
      <c r="BC77" s="27">
        <v>-5.1110000000000001E-3</v>
      </c>
      <c r="BD77" s="129">
        <f t="shared" si="2"/>
        <v>-0.4893489097797854</v>
      </c>
    </row>
    <row r="78" spans="1:56"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42">
        <f t="shared" si="9"/>
        <v>2.3049349351635506E-2</v>
      </c>
      <c r="AJ78" s="42">
        <f t="shared" si="9"/>
        <v>2.294569128718207E-2</v>
      </c>
      <c r="AK78" s="42">
        <f t="shared" si="9"/>
        <v>2.2842033222728635E-2</v>
      </c>
      <c r="AL78" s="42">
        <f t="shared" si="9"/>
        <v>2.27383751582752E-2</v>
      </c>
      <c r="AM78" s="42">
        <f t="shared" si="9"/>
        <v>2.2634717093821765E-2</v>
      </c>
      <c r="AN78" s="42">
        <f t="shared" si="9"/>
        <v>2.253105902936833E-2</v>
      </c>
      <c r="AO78" s="42">
        <f t="shared" si="9"/>
        <v>2.2427400964914895E-2</v>
      </c>
      <c r="AP78" s="42">
        <f t="shared" si="9"/>
        <v>2.2323742900461456E-2</v>
      </c>
      <c r="AQ78" s="42">
        <f t="shared" si="9"/>
        <v>2.2220084836008021E-2</v>
      </c>
      <c r="AR78" s="42">
        <f t="shared" si="9"/>
        <v>2.2116426771554586E-2</v>
      </c>
      <c r="AS78" s="42">
        <f t="shared" si="9"/>
        <v>2.201276870710115E-2</v>
      </c>
      <c r="AT78" s="42">
        <f t="shared" si="9"/>
        <v>2.1909110642647715E-2</v>
      </c>
      <c r="AU78" s="42">
        <f t="shared" si="9"/>
        <v>2.180545257819428E-2</v>
      </c>
      <c r="AV78" s="42">
        <f t="shared" si="9"/>
        <v>2.1701794513740845E-2</v>
      </c>
      <c r="AW78" s="42">
        <f t="shared" si="9"/>
        <v>2.159813644928741E-2</v>
      </c>
      <c r="AX78" s="42">
        <f t="shared" si="9"/>
        <v>2.1494478384833975E-2</v>
      </c>
      <c r="AY78" s="42">
        <f t="shared" si="10"/>
        <v>2.1390820320380539E-2</v>
      </c>
      <c r="AZ78" s="42">
        <f t="shared" si="10"/>
        <v>2.1287162255927104E-2</v>
      </c>
      <c r="BA78" s="42">
        <f t="shared" si="10"/>
        <v>2.1183504191473669E-2</v>
      </c>
      <c r="BB78" s="42">
        <f t="shared" si="10"/>
        <v>2.1079846127020234E-2</v>
      </c>
      <c r="BC78" s="27">
        <v>-1.9171000000000001E-2</v>
      </c>
      <c r="BD78" s="129">
        <f t="shared" si="2"/>
        <v>-1.3578527498581905</v>
      </c>
    </row>
    <row r="79" spans="1:56"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42">
        <f t="shared" si="9"/>
        <v>0.38002161666076528</v>
      </c>
      <c r="AJ79" s="42">
        <f t="shared" si="9"/>
        <v>0.37879218031312217</v>
      </c>
      <c r="AK79" s="42">
        <f t="shared" si="9"/>
        <v>0.37756274396547906</v>
      </c>
      <c r="AL79" s="42">
        <f t="shared" si="9"/>
        <v>0.37633330761783595</v>
      </c>
      <c r="AM79" s="42">
        <f t="shared" si="9"/>
        <v>0.37510387127019285</v>
      </c>
      <c r="AN79" s="42">
        <f t="shared" si="9"/>
        <v>0.37387443492254974</v>
      </c>
      <c r="AO79" s="42">
        <f t="shared" si="9"/>
        <v>0.37264499857490663</v>
      </c>
      <c r="AP79" s="42">
        <f t="shared" si="9"/>
        <v>0.37141556222726352</v>
      </c>
      <c r="AQ79" s="42">
        <f t="shared" si="9"/>
        <v>0.37018612587962041</v>
      </c>
      <c r="AR79" s="42">
        <f t="shared" si="9"/>
        <v>0.3689566895319773</v>
      </c>
      <c r="AS79" s="42">
        <f t="shared" si="9"/>
        <v>0.36772725318433419</v>
      </c>
      <c r="AT79" s="42">
        <f t="shared" si="9"/>
        <v>0.36649781683669108</v>
      </c>
      <c r="AU79" s="42">
        <f t="shared" si="9"/>
        <v>0.36526838048904797</v>
      </c>
      <c r="AV79" s="42">
        <f t="shared" si="9"/>
        <v>0.36403894414140492</v>
      </c>
      <c r="AW79" s="42">
        <f t="shared" si="9"/>
        <v>0.36280950779376181</v>
      </c>
      <c r="AX79" s="42">
        <f t="shared" si="9"/>
        <v>0.3615800714461187</v>
      </c>
      <c r="AY79" s="42">
        <f t="shared" si="10"/>
        <v>0.36035063509847559</v>
      </c>
      <c r="AZ79" s="42">
        <f t="shared" si="10"/>
        <v>0.35912119875083248</v>
      </c>
      <c r="BA79" s="42">
        <f t="shared" si="10"/>
        <v>0.35789176240318937</v>
      </c>
      <c r="BB79" s="42">
        <f t="shared" si="10"/>
        <v>0.35666232605554626</v>
      </c>
      <c r="BC79" s="27">
        <v>-2.905E-3</v>
      </c>
      <c r="BD79" s="129">
        <f t="shared" si="2"/>
        <v>-0.31555295938539007</v>
      </c>
    </row>
    <row r="80" spans="1:56"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42">
        <f t="shared" si="9"/>
        <v>0.13035468959521176</v>
      </c>
      <c r="AJ80" s="42">
        <f t="shared" si="9"/>
        <v>0.13009394286460665</v>
      </c>
      <c r="AK80" s="42">
        <f t="shared" si="9"/>
        <v>0.12983319613400154</v>
      </c>
      <c r="AL80" s="42">
        <f t="shared" si="9"/>
        <v>0.12957244940339643</v>
      </c>
      <c r="AM80" s="42">
        <f t="shared" si="9"/>
        <v>0.1293117026727913</v>
      </c>
      <c r="AN80" s="42">
        <f t="shared" si="9"/>
        <v>0.12905095594218619</v>
      </c>
      <c r="AO80" s="42">
        <f t="shared" si="9"/>
        <v>0.12879020921158107</v>
      </c>
      <c r="AP80" s="42">
        <f t="shared" si="9"/>
        <v>0.12852946248097596</v>
      </c>
      <c r="AQ80" s="42">
        <f t="shared" si="9"/>
        <v>0.12826871575037085</v>
      </c>
      <c r="AR80" s="42">
        <f t="shared" si="9"/>
        <v>0.12800796901976574</v>
      </c>
      <c r="AS80" s="42">
        <f t="shared" si="9"/>
        <v>0.12774722228916063</v>
      </c>
      <c r="AT80" s="42">
        <f t="shared" si="9"/>
        <v>0.12748647555855552</v>
      </c>
      <c r="AU80" s="42">
        <f t="shared" si="9"/>
        <v>0.12722572882795041</v>
      </c>
      <c r="AV80" s="42">
        <f t="shared" si="9"/>
        <v>0.1269649820973453</v>
      </c>
      <c r="AW80" s="42">
        <f t="shared" si="9"/>
        <v>0.12670423536674019</v>
      </c>
      <c r="AX80" s="42">
        <f t="shared" si="9"/>
        <v>0.12644348863613505</v>
      </c>
      <c r="AY80" s="42">
        <f t="shared" si="10"/>
        <v>0.12618274190552994</v>
      </c>
      <c r="AZ80" s="42">
        <f t="shared" si="10"/>
        <v>0.12592199517492483</v>
      </c>
      <c r="BA80" s="42">
        <f t="shared" si="10"/>
        <v>0.12566124844431972</v>
      </c>
      <c r="BB80" s="42">
        <f t="shared" si="10"/>
        <v>0.12540050171371461</v>
      </c>
      <c r="BC80" s="27">
        <v>-5.9999999999999995E-4</v>
      </c>
      <c r="BD80" s="129">
        <f t="shared" si="2"/>
        <v>-0.11647686210557451</v>
      </c>
    </row>
    <row r="81" spans="1:56"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42">
        <f t="shared" si="9"/>
        <v>1.750667374599185</v>
      </c>
      <c r="AJ81" s="42">
        <f t="shared" si="9"/>
        <v>1.7726563391622525</v>
      </c>
      <c r="AK81" s="42">
        <f t="shared" si="9"/>
        <v>1.7946453037253201</v>
      </c>
      <c r="AL81" s="42">
        <f t="shared" si="9"/>
        <v>1.8166342682883874</v>
      </c>
      <c r="AM81" s="42">
        <f t="shared" si="9"/>
        <v>1.8386232328514549</v>
      </c>
      <c r="AN81" s="42">
        <f t="shared" si="9"/>
        <v>1.8606121974145222</v>
      </c>
      <c r="AO81" s="42">
        <f t="shared" si="9"/>
        <v>1.8826011619775898</v>
      </c>
      <c r="AP81" s="42">
        <f t="shared" si="9"/>
        <v>1.9045901265406573</v>
      </c>
      <c r="AQ81" s="42">
        <f t="shared" si="9"/>
        <v>1.9265790911037246</v>
      </c>
      <c r="AR81" s="42">
        <f t="shared" si="9"/>
        <v>1.9485680556667921</v>
      </c>
      <c r="AS81" s="42">
        <f t="shared" si="9"/>
        <v>1.9705570202298595</v>
      </c>
      <c r="AT81" s="42">
        <f t="shared" si="9"/>
        <v>1.992545984792927</v>
      </c>
      <c r="AU81" s="42">
        <f t="shared" si="9"/>
        <v>2.0145349493559945</v>
      </c>
      <c r="AV81" s="42">
        <f t="shared" si="9"/>
        <v>2.0365239139190621</v>
      </c>
      <c r="AW81" s="42">
        <f t="shared" si="9"/>
        <v>2.0585128784821292</v>
      </c>
      <c r="AX81" s="42">
        <f t="shared" si="9"/>
        <v>2.0805018430451967</v>
      </c>
      <c r="AY81" s="42">
        <f t="shared" si="10"/>
        <v>2.1024908076082642</v>
      </c>
      <c r="AZ81" s="42">
        <f t="shared" si="10"/>
        <v>2.1244797721713318</v>
      </c>
      <c r="BA81" s="42">
        <f t="shared" si="10"/>
        <v>2.1464687367343993</v>
      </c>
      <c r="BB81" s="42">
        <f t="shared" si="10"/>
        <v>2.1684577012974664</v>
      </c>
      <c r="BC81" s="27">
        <v>1.0259000000000001E-2</v>
      </c>
      <c r="BD81" s="129">
        <f t="shared" si="2"/>
        <v>1.0429988470582297</v>
      </c>
    </row>
    <row r="82" spans="1:56"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42">
        <f t="shared" si="9"/>
        <v>0.23081461293067151</v>
      </c>
      <c r="AJ82" s="42">
        <f t="shared" si="9"/>
        <v>0.23098892678050878</v>
      </c>
      <c r="AK82" s="42">
        <f t="shared" si="9"/>
        <v>0.23116324063034607</v>
      </c>
      <c r="AL82" s="42">
        <f t="shared" si="9"/>
        <v>0.23133755448018334</v>
      </c>
      <c r="AM82" s="42">
        <f t="shared" si="9"/>
        <v>0.2315118683300206</v>
      </c>
      <c r="AN82" s="42">
        <f t="shared" si="9"/>
        <v>0.2316861821798579</v>
      </c>
      <c r="AO82" s="42">
        <f t="shared" si="9"/>
        <v>0.23186049602969516</v>
      </c>
      <c r="AP82" s="42">
        <f t="shared" si="9"/>
        <v>0.23203480987953246</v>
      </c>
      <c r="AQ82" s="42">
        <f t="shared" si="9"/>
        <v>0.23220912372936972</v>
      </c>
      <c r="AR82" s="42">
        <f t="shared" si="9"/>
        <v>0.23238343757920699</v>
      </c>
      <c r="AS82" s="42">
        <f t="shared" si="9"/>
        <v>0.23255775142904428</v>
      </c>
      <c r="AT82" s="42">
        <f t="shared" si="9"/>
        <v>0.23273206527888154</v>
      </c>
      <c r="AU82" s="42">
        <f t="shared" si="9"/>
        <v>0.23290637912871884</v>
      </c>
      <c r="AV82" s="42">
        <f t="shared" si="9"/>
        <v>0.2330806929785561</v>
      </c>
      <c r="AW82" s="42">
        <f t="shared" si="9"/>
        <v>0.23325500682839337</v>
      </c>
      <c r="AX82" s="42">
        <f t="shared" si="9"/>
        <v>0.23342932067823066</v>
      </c>
      <c r="AY82" s="42">
        <f t="shared" si="10"/>
        <v>0.23360363452806793</v>
      </c>
      <c r="AZ82" s="42">
        <f t="shared" si="10"/>
        <v>0.23377794837790522</v>
      </c>
      <c r="BA82" s="42">
        <f t="shared" si="10"/>
        <v>0.23395226222774249</v>
      </c>
      <c r="BB82" s="42">
        <f t="shared" si="10"/>
        <v>0.23412657607757975</v>
      </c>
      <c r="BC82" s="27">
        <v>-2.0449999999999999E-3</v>
      </c>
      <c r="BD82" s="129">
        <f t="shared" si="2"/>
        <v>-9.5016302139949715E-2</v>
      </c>
    </row>
    <row r="83" spans="1:56"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42">
        <f t="shared" si="9"/>
        <v>5.9773146774193549E-2</v>
      </c>
      <c r="AJ83" s="42">
        <f t="shared" si="9"/>
        <v>5.9696720161290316E-2</v>
      </c>
      <c r="AK83" s="42">
        <f t="shared" si="9"/>
        <v>5.962029354838709E-2</v>
      </c>
      <c r="AL83" s="42">
        <f t="shared" si="9"/>
        <v>5.9543866935483865E-2</v>
      </c>
      <c r="AM83" s="42">
        <f t="shared" si="9"/>
        <v>5.9467440322580639E-2</v>
      </c>
      <c r="AN83" s="42">
        <f t="shared" si="9"/>
        <v>5.9391013709677407E-2</v>
      </c>
      <c r="AO83" s="42">
        <f t="shared" si="9"/>
        <v>5.9314587096774181E-2</v>
      </c>
      <c r="AP83" s="42">
        <f t="shared" si="9"/>
        <v>5.9238160483870955E-2</v>
      </c>
      <c r="AQ83" s="42">
        <f t="shared" si="9"/>
        <v>5.916173387096773E-2</v>
      </c>
      <c r="AR83" s="42">
        <f t="shared" si="9"/>
        <v>5.9085307258064504E-2</v>
      </c>
      <c r="AS83" s="42">
        <f t="shared" si="9"/>
        <v>5.9008880645161271E-2</v>
      </c>
      <c r="AT83" s="42">
        <f t="shared" si="9"/>
        <v>5.8932454032258046E-2</v>
      </c>
      <c r="AU83" s="42">
        <f t="shared" si="9"/>
        <v>5.885602741935482E-2</v>
      </c>
      <c r="AV83" s="42">
        <f t="shared" si="9"/>
        <v>5.8779600806451594E-2</v>
      </c>
      <c r="AW83" s="42">
        <f t="shared" si="9"/>
        <v>5.8703174193548362E-2</v>
      </c>
      <c r="AX83" s="42">
        <f t="shared" si="9"/>
        <v>5.8626747580645136E-2</v>
      </c>
      <c r="AY83" s="42">
        <f t="shared" si="10"/>
        <v>5.855032096774191E-2</v>
      </c>
      <c r="AZ83" s="42">
        <f t="shared" si="10"/>
        <v>5.8473894354838685E-2</v>
      </c>
      <c r="BA83" s="42">
        <f t="shared" si="10"/>
        <v>5.8397467741935459E-2</v>
      </c>
      <c r="BB83" s="42">
        <f t="shared" si="10"/>
        <v>5.8321041129032226E-2</v>
      </c>
      <c r="BC83" s="27">
        <v>-1.0950000000000001E-3</v>
      </c>
      <c r="BD83" s="129">
        <f t="shared" ref="BD83:BD85" si="11">((BB83/C83)^(1/($BB$13-$C$13))-1)*100</f>
        <v>-0.12305981202390681</v>
      </c>
    </row>
    <row r="84" spans="1:56"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42">
        <f t="shared" si="9"/>
        <v>0.43542244270110791</v>
      </c>
      <c r="AJ84" s="42">
        <f t="shared" si="9"/>
        <v>0.43935461390988512</v>
      </c>
      <c r="AK84" s="42">
        <f t="shared" si="9"/>
        <v>0.44328678511866232</v>
      </c>
      <c r="AL84" s="42">
        <f t="shared" si="9"/>
        <v>0.44721895632743958</v>
      </c>
      <c r="AM84" s="42">
        <f t="shared" si="9"/>
        <v>0.45115112753621678</v>
      </c>
      <c r="AN84" s="42">
        <f t="shared" si="9"/>
        <v>0.45508329874499398</v>
      </c>
      <c r="AO84" s="42">
        <f t="shared" si="9"/>
        <v>0.45901546995377118</v>
      </c>
      <c r="AP84" s="42">
        <f t="shared" si="9"/>
        <v>0.46294764116254838</v>
      </c>
      <c r="AQ84" s="42">
        <f t="shared" si="9"/>
        <v>0.46687981237132559</v>
      </c>
      <c r="AR84" s="42">
        <f t="shared" si="9"/>
        <v>0.47081198358010279</v>
      </c>
      <c r="AS84" s="42">
        <f t="shared" si="9"/>
        <v>0.47474415478887999</v>
      </c>
      <c r="AT84" s="42">
        <f t="shared" si="9"/>
        <v>0.47867632599765719</v>
      </c>
      <c r="AU84" s="42">
        <f t="shared" si="9"/>
        <v>0.48260849720643439</v>
      </c>
      <c r="AV84" s="42">
        <f t="shared" si="9"/>
        <v>0.4865406684152116</v>
      </c>
      <c r="AW84" s="42">
        <f t="shared" si="9"/>
        <v>0.4904728396239888</v>
      </c>
      <c r="AX84" s="42">
        <f t="shared" si="9"/>
        <v>0.494405010832766</v>
      </c>
      <c r="AY84" s="42">
        <f t="shared" si="10"/>
        <v>0.49833718204154326</v>
      </c>
      <c r="AZ84" s="42">
        <f t="shared" si="10"/>
        <v>0.50226935325032041</v>
      </c>
      <c r="BA84" s="42">
        <f t="shared" si="10"/>
        <v>0.50620152445909761</v>
      </c>
      <c r="BB84" s="42">
        <f t="shared" si="10"/>
        <v>0.51013369566787481</v>
      </c>
      <c r="BC84" s="27">
        <v>9.9190000000000007E-3</v>
      </c>
      <c r="BD84" s="129">
        <f t="shared" si="11"/>
        <v>0.93479726085199388</v>
      </c>
    </row>
    <row r="85" spans="1:56"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42">
        <f t="shared" si="9"/>
        <v>13.612912330370939</v>
      </c>
      <c r="AJ85" s="42">
        <f t="shared" si="9"/>
        <v>13.704461152747806</v>
      </c>
      <c r="AK85" s="42">
        <f t="shared" si="9"/>
        <v>13.796009975124671</v>
      </c>
      <c r="AL85" s="42">
        <f t="shared" si="9"/>
        <v>13.887558797501535</v>
      </c>
      <c r="AM85" s="42">
        <f t="shared" si="9"/>
        <v>13.979107619878402</v>
      </c>
      <c r="AN85" s="42">
        <f t="shared" si="9"/>
        <v>14.070656442255267</v>
      </c>
      <c r="AO85" s="42">
        <f t="shared" si="9"/>
        <v>14.162205264632131</v>
      </c>
      <c r="AP85" s="42">
        <f t="shared" si="9"/>
        <v>14.253754087008996</v>
      </c>
      <c r="AQ85" s="42">
        <f t="shared" si="9"/>
        <v>14.345302909385861</v>
      </c>
      <c r="AR85" s="42">
        <f t="shared" si="9"/>
        <v>14.436851731762728</v>
      </c>
      <c r="AS85" s="42">
        <f t="shared" si="9"/>
        <v>14.528400554139592</v>
      </c>
      <c r="AT85" s="42">
        <f t="shared" si="9"/>
        <v>14.619949376516457</v>
      </c>
      <c r="AU85" s="42">
        <f t="shared" si="9"/>
        <v>14.711498198893324</v>
      </c>
      <c r="AV85" s="42">
        <f t="shared" si="9"/>
        <v>14.803047021270189</v>
      </c>
      <c r="AW85" s="42">
        <f t="shared" si="9"/>
        <v>14.894595843647053</v>
      </c>
      <c r="AX85" s="42">
        <f t="shared" si="9"/>
        <v>14.986144666023918</v>
      </c>
      <c r="AY85" s="42">
        <f t="shared" si="10"/>
        <v>15.077693488400783</v>
      </c>
      <c r="AZ85" s="42">
        <f t="shared" si="10"/>
        <v>15.16924231077765</v>
      </c>
      <c r="BA85" s="42">
        <f t="shared" si="10"/>
        <v>15.260791133154514</v>
      </c>
      <c r="BB85" s="42">
        <f t="shared" si="10"/>
        <v>15.352339955531379</v>
      </c>
      <c r="BC85" s="31">
        <v>-1.8029999999999999E-3</v>
      </c>
      <c r="BD85" s="129">
        <f t="shared" si="11"/>
        <v>0.11566122926380817</v>
      </c>
    </row>
    <row r="86" spans="1:56" ht="15" customHeight="1" thickBot="1"/>
    <row r="87" spans="1:56"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56" ht="15" customHeight="1">
      <c r="B88" s="16" t="s">
        <v>3050</v>
      </c>
    </row>
    <row r="89" spans="1:56" ht="15" customHeight="1">
      <c r="B89" s="16" t="s">
        <v>3051</v>
      </c>
    </row>
    <row r="90" spans="1:56" ht="15" customHeight="1">
      <c r="B90" s="16" t="s">
        <v>3052</v>
      </c>
    </row>
    <row r="91" spans="1:56" ht="15" customHeight="1">
      <c r="B91" s="16" t="s">
        <v>3053</v>
      </c>
    </row>
    <row r="92" spans="1:56" ht="15" customHeight="1">
      <c r="B92" s="16" t="s">
        <v>3054</v>
      </c>
    </row>
    <row r="93" spans="1:56" ht="15" customHeight="1">
      <c r="B93" s="16" t="s">
        <v>3055</v>
      </c>
    </row>
    <row r="94" spans="1:56" ht="15" customHeight="1">
      <c r="B94" s="16" t="s">
        <v>3056</v>
      </c>
    </row>
    <row r="95" spans="1:56" ht="15" customHeight="1">
      <c r="B95" s="16" t="s">
        <v>3057</v>
      </c>
    </row>
    <row r="96" spans="1:56"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F69"/>
  <sheetViews>
    <sheetView topLeftCell="AS10" workbookViewId="0">
      <selection activeCell="BF19" sqref="BF19"/>
    </sheetView>
  </sheetViews>
  <sheetFormatPr defaultColWidth="12.06640625" defaultRowHeight="15" customHeight="1"/>
  <cols>
    <col min="1" max="1" width="21.796875" style="54" customWidth="1"/>
    <col min="2" max="4" width="9.06640625"/>
  </cols>
  <sheetData>
    <row r="1" spans="1:58"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v>2051</v>
      </c>
      <c r="AL1" s="54">
        <v>2052</v>
      </c>
      <c r="AM1" s="54">
        <v>2053</v>
      </c>
      <c r="AN1" s="54">
        <v>2054</v>
      </c>
      <c r="AO1" s="54">
        <v>2055</v>
      </c>
      <c r="AP1" s="54">
        <v>2056</v>
      </c>
      <c r="AQ1" s="54">
        <v>2057</v>
      </c>
      <c r="AR1" s="54">
        <v>2058</v>
      </c>
      <c r="AS1" s="54">
        <v>2059</v>
      </c>
      <c r="AT1" s="54">
        <v>2060</v>
      </c>
      <c r="AU1" s="54">
        <v>2061</v>
      </c>
      <c r="AV1" s="54">
        <v>2062</v>
      </c>
      <c r="AW1" s="54">
        <v>2063</v>
      </c>
      <c r="AX1" s="54">
        <v>2064</v>
      </c>
      <c r="AY1" s="54">
        <v>2065</v>
      </c>
      <c r="AZ1" s="54">
        <v>2066</v>
      </c>
      <c r="BA1" s="54">
        <v>2067</v>
      </c>
      <c r="BB1" s="54">
        <v>2068</v>
      </c>
      <c r="BC1" s="54">
        <v>2069</v>
      </c>
      <c r="BD1" s="54">
        <v>2070</v>
      </c>
      <c r="BE1" s="54" t="s">
        <v>1290</v>
      </c>
      <c r="BF1" s="54" t="s">
        <v>3419</v>
      </c>
    </row>
    <row r="10" spans="1:58" ht="15" customHeight="1">
      <c r="A10" s="110" t="s">
        <v>542</v>
      </c>
      <c r="B10" t="s">
        <v>1195</v>
      </c>
    </row>
    <row r="11" spans="1:58" ht="15" customHeight="1">
      <c r="B11" t="s">
        <v>1196</v>
      </c>
    </row>
    <row r="12" spans="1:58" ht="15" customHeight="1">
      <c r="B12" t="s">
        <v>1197</v>
      </c>
    </row>
    <row r="13" spans="1:58" ht="15" customHeight="1">
      <c r="B13" t="s">
        <v>1198</v>
      </c>
    </row>
    <row r="14" spans="1:58"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v>2051</v>
      </c>
      <c r="AL14">
        <v>2052</v>
      </c>
      <c r="AM14">
        <v>2053</v>
      </c>
      <c r="AN14">
        <v>2054</v>
      </c>
      <c r="AO14">
        <v>2055</v>
      </c>
      <c r="AP14">
        <v>2056</v>
      </c>
      <c r="AQ14">
        <v>2057</v>
      </c>
      <c r="AR14">
        <v>2058</v>
      </c>
      <c r="AS14">
        <v>2059</v>
      </c>
      <c r="AT14">
        <v>2060</v>
      </c>
      <c r="AU14">
        <v>2061</v>
      </c>
      <c r="AV14">
        <v>2062</v>
      </c>
      <c r="AW14">
        <v>2063</v>
      </c>
      <c r="AX14">
        <v>2064</v>
      </c>
      <c r="AY14">
        <v>2065</v>
      </c>
      <c r="AZ14">
        <v>2066</v>
      </c>
      <c r="BA14">
        <v>2067</v>
      </c>
      <c r="BB14">
        <v>2068</v>
      </c>
      <c r="BC14">
        <v>2069</v>
      </c>
      <c r="BD14">
        <v>2070</v>
      </c>
      <c r="BE14" t="s">
        <v>1290</v>
      </c>
      <c r="BF14" t="s">
        <v>3419</v>
      </c>
    </row>
    <row r="15" spans="1:58" ht="15" customHeight="1">
      <c r="B15" t="s">
        <v>45</v>
      </c>
      <c r="D15" t="s">
        <v>1291</v>
      </c>
    </row>
    <row r="16" spans="1:58" ht="15" customHeight="1">
      <c r="B16" t="s">
        <v>1200</v>
      </c>
      <c r="D16" t="s">
        <v>1292</v>
      </c>
    </row>
    <row r="17" spans="1:58"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5">
        <f>_xlfn.FORECAST.ETS(AK$14,$F17:$AJ17,$F$14:$AJ$14)</f>
        <v>13710.983184301613</v>
      </c>
      <c r="AL17" s="135">
        <f t="shared" ref="AL17:BD29" si="0">_xlfn.FORECAST.ETS(AL$14,$F17:$AJ17,$F$14:$AJ$14)</f>
        <v>13685.516173603224</v>
      </c>
      <c r="AM17" s="135">
        <f t="shared" si="0"/>
        <v>13660.049162904837</v>
      </c>
      <c r="AN17" s="135">
        <f t="shared" si="0"/>
        <v>13634.582152206451</v>
      </c>
      <c r="AO17" s="135">
        <f t="shared" si="0"/>
        <v>13609.115141508064</v>
      </c>
      <c r="AP17" s="135">
        <f t="shared" si="0"/>
        <v>13583.648130809675</v>
      </c>
      <c r="AQ17" s="135">
        <f t="shared" si="0"/>
        <v>13558.181120111289</v>
      </c>
      <c r="AR17" s="135">
        <f t="shared" si="0"/>
        <v>13532.714109412902</v>
      </c>
      <c r="AS17" s="135">
        <f t="shared" si="0"/>
        <v>13507.247098714513</v>
      </c>
      <c r="AT17" s="135">
        <f t="shared" si="0"/>
        <v>13481.780088016127</v>
      </c>
      <c r="AU17" s="135">
        <f t="shared" si="0"/>
        <v>13456.31307731774</v>
      </c>
      <c r="AV17" s="135">
        <f t="shared" si="0"/>
        <v>13430.846066619353</v>
      </c>
      <c r="AW17" s="135">
        <f t="shared" si="0"/>
        <v>13405.379055920965</v>
      </c>
      <c r="AX17" s="135">
        <f t="shared" si="0"/>
        <v>13379.912045222578</v>
      </c>
      <c r="AY17" s="135">
        <f t="shared" si="0"/>
        <v>13354.445034524191</v>
      </c>
      <c r="AZ17" s="135">
        <f t="shared" si="0"/>
        <v>13328.978023825803</v>
      </c>
      <c r="BA17" s="135">
        <f t="shared" si="0"/>
        <v>13303.511013127416</v>
      </c>
      <c r="BB17" s="135">
        <f t="shared" si="0"/>
        <v>13278.044002429029</v>
      </c>
      <c r="BC17" s="135">
        <f t="shared" si="0"/>
        <v>13252.576991730642</v>
      </c>
      <c r="BD17" s="135">
        <f t="shared" si="0"/>
        <v>13227.109981032254</v>
      </c>
      <c r="BE17" s="109">
        <v>0</v>
      </c>
      <c r="BF17" s="137">
        <f>((BD17/F17)^(1/($BD$14-$F$14))-1)*100</f>
        <v>-6.8034516900128406E-2</v>
      </c>
    </row>
    <row r="18" spans="1:58"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6">
        <f>_xlfn.FORECAST.ETS(AK$14,$F18:$AJ18,$F$14:$AJ$14)</f>
        <v>4022.9610913466381</v>
      </c>
      <c r="AL18" s="136">
        <f t="shared" si="0"/>
        <v>4019.0980005886481</v>
      </c>
      <c r="AM18" s="136">
        <f t="shared" si="0"/>
        <v>4015.2349098306586</v>
      </c>
      <c r="AN18" s="136">
        <f t="shared" si="0"/>
        <v>4011.371819072669</v>
      </c>
      <c r="AO18" s="136">
        <f t="shared" si="0"/>
        <v>4007.5087283146795</v>
      </c>
      <c r="AP18" s="136">
        <f t="shared" si="0"/>
        <v>4003.6456375566895</v>
      </c>
      <c r="AQ18" s="136">
        <f t="shared" si="0"/>
        <v>3999.7825467987</v>
      </c>
      <c r="AR18" s="136">
        <f t="shared" si="0"/>
        <v>3995.9194560407104</v>
      </c>
      <c r="AS18" s="136">
        <f t="shared" si="0"/>
        <v>3992.0563652827209</v>
      </c>
      <c r="AT18" s="136">
        <f t="shared" si="0"/>
        <v>3988.1932745247309</v>
      </c>
      <c r="AU18" s="136">
        <f t="shared" si="0"/>
        <v>3984.3301837667414</v>
      </c>
      <c r="AV18" s="136">
        <f t="shared" si="0"/>
        <v>3980.4670930087518</v>
      </c>
      <c r="AW18" s="136">
        <f t="shared" si="0"/>
        <v>3976.6040022507623</v>
      </c>
      <c r="AX18" s="136">
        <f t="shared" si="0"/>
        <v>3972.7409114927723</v>
      </c>
      <c r="AY18" s="136">
        <f t="shared" si="0"/>
        <v>3968.8778207347827</v>
      </c>
      <c r="AZ18" s="136">
        <f t="shared" si="0"/>
        <v>3965.0147299767932</v>
      </c>
      <c r="BA18" s="136">
        <f t="shared" si="0"/>
        <v>3961.1516392188037</v>
      </c>
      <c r="BB18" s="136">
        <f t="shared" si="0"/>
        <v>3957.2885484608137</v>
      </c>
      <c r="BC18" s="136">
        <f t="shared" si="0"/>
        <v>3953.4254577028241</v>
      </c>
      <c r="BD18" s="136">
        <f t="shared" si="0"/>
        <v>3949.5623669448346</v>
      </c>
      <c r="BE18" s="109">
        <v>-1.0999999999999999E-2</v>
      </c>
      <c r="BF18" s="138">
        <f>((BD18/F18)^(1/($BD$14-$F$14))-1)*100</f>
        <v>-0.72234444398666664</v>
      </c>
    </row>
    <row r="19" spans="1:58"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6">
        <f t="shared" ref="AK19:AZ34" si="1">_xlfn.FORECAST.ETS(AK$14,$F19:$AJ19,$F$14:$AJ$14)</f>
        <v>9729.0625319284864</v>
      </c>
      <c r="AL19" s="136">
        <f t="shared" si="1"/>
        <v>9760.3114020232115</v>
      </c>
      <c r="AM19" s="136">
        <f t="shared" si="1"/>
        <v>9791.5602721179384</v>
      </c>
      <c r="AN19" s="136">
        <f t="shared" si="1"/>
        <v>9822.8091422126636</v>
      </c>
      <c r="AO19" s="136">
        <f t="shared" si="1"/>
        <v>9854.0580123073905</v>
      </c>
      <c r="AP19" s="136">
        <f t="shared" si="1"/>
        <v>9885.3068824021175</v>
      </c>
      <c r="AQ19" s="136">
        <f t="shared" si="1"/>
        <v>9916.5557524968426</v>
      </c>
      <c r="AR19" s="136">
        <f t="shared" si="1"/>
        <v>9947.8046225915696</v>
      </c>
      <c r="AS19" s="136">
        <f t="shared" si="1"/>
        <v>9979.0534926862965</v>
      </c>
      <c r="AT19" s="136">
        <f t="shared" si="1"/>
        <v>10010.302362781022</v>
      </c>
      <c r="AU19" s="136">
        <f t="shared" si="1"/>
        <v>10041.551232875749</v>
      </c>
      <c r="AV19" s="136">
        <f t="shared" si="1"/>
        <v>10072.800102970476</v>
      </c>
      <c r="AW19" s="136">
        <f t="shared" si="1"/>
        <v>10104.048973065201</v>
      </c>
      <c r="AX19" s="136">
        <f t="shared" si="1"/>
        <v>10135.297843159928</v>
      </c>
      <c r="AY19" s="136">
        <f t="shared" si="1"/>
        <v>10166.546713254653</v>
      </c>
      <c r="AZ19" s="136">
        <f t="shared" si="1"/>
        <v>10197.79558334938</v>
      </c>
      <c r="BA19" s="136">
        <f t="shared" si="0"/>
        <v>10229.044453444107</v>
      </c>
      <c r="BB19" s="136">
        <f t="shared" si="0"/>
        <v>10260.293323538832</v>
      </c>
      <c r="BC19" s="136">
        <f t="shared" si="0"/>
        <v>10291.542193633559</v>
      </c>
      <c r="BD19" s="136">
        <f t="shared" si="0"/>
        <v>10322.791063728284</v>
      </c>
      <c r="BE19" s="109">
        <v>6.0000000000000001E-3</v>
      </c>
      <c r="BF19" s="138">
        <f t="shared" ref="BF18:BF69" si="2">((BD19/F19)^(1/($BD$14-$F$14))-1)*100</f>
        <v>0.51274523028768115</v>
      </c>
    </row>
    <row r="20" spans="1:58"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6">
        <f t="shared" si="1"/>
        <v>11.550018635122544</v>
      </c>
      <c r="AL20" s="136">
        <f t="shared" si="0"/>
        <v>11.538934900186559</v>
      </c>
      <c r="AM20" s="136">
        <f t="shared" si="0"/>
        <v>11.527851165250576</v>
      </c>
      <c r="AN20" s="136">
        <f t="shared" si="0"/>
        <v>11.516767430314591</v>
      </c>
      <c r="AO20" s="136">
        <f t="shared" si="0"/>
        <v>11.505683695378606</v>
      </c>
      <c r="AP20" s="136">
        <f t="shared" si="0"/>
        <v>11.494599960442621</v>
      </c>
      <c r="AQ20" s="136">
        <f t="shared" si="0"/>
        <v>11.483516225506635</v>
      </c>
      <c r="AR20" s="136">
        <f t="shared" si="0"/>
        <v>11.472432490570652</v>
      </c>
      <c r="AS20" s="136">
        <f t="shared" si="0"/>
        <v>11.461348755634667</v>
      </c>
      <c r="AT20" s="136">
        <f t="shared" si="0"/>
        <v>11.450265020698682</v>
      </c>
      <c r="AU20" s="136">
        <f t="shared" si="0"/>
        <v>11.439181285762697</v>
      </c>
      <c r="AV20" s="136">
        <f t="shared" si="0"/>
        <v>11.428097550826712</v>
      </c>
      <c r="AW20" s="136">
        <f t="shared" si="0"/>
        <v>11.417013815890726</v>
      </c>
      <c r="AX20" s="136">
        <f t="shared" si="0"/>
        <v>11.405930080954743</v>
      </c>
      <c r="AY20" s="136">
        <f t="shared" si="0"/>
        <v>11.394846346018758</v>
      </c>
      <c r="AZ20" s="136">
        <f t="shared" si="0"/>
        <v>11.383762611082773</v>
      </c>
      <c r="BA20" s="136">
        <f t="shared" si="0"/>
        <v>11.372678876146788</v>
      </c>
      <c r="BB20" s="136">
        <f t="shared" si="0"/>
        <v>11.361595141210802</v>
      </c>
      <c r="BC20" s="136">
        <f t="shared" si="0"/>
        <v>11.350511406274819</v>
      </c>
      <c r="BD20" s="136">
        <f t="shared" si="0"/>
        <v>11.339427671338834</v>
      </c>
      <c r="BE20" s="109">
        <v>-1.0999999999999999E-2</v>
      </c>
      <c r="BF20" s="138">
        <f t="shared" si="2"/>
        <v>-0.72302762877642923</v>
      </c>
    </row>
    <row r="21" spans="1:58"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6">
        <f t="shared" si="1"/>
        <v>1056.6895976407948</v>
      </c>
      <c r="AL21" s="136">
        <f t="shared" si="0"/>
        <v>1069.3770955883949</v>
      </c>
      <c r="AM21" s="136">
        <f t="shared" si="0"/>
        <v>1082.0645935359951</v>
      </c>
      <c r="AN21" s="136">
        <f t="shared" si="0"/>
        <v>1094.752091483595</v>
      </c>
      <c r="AO21" s="136">
        <f t="shared" si="0"/>
        <v>1107.4395894311951</v>
      </c>
      <c r="AP21" s="136">
        <f t="shared" si="0"/>
        <v>1120.1270873787953</v>
      </c>
      <c r="AQ21" s="136">
        <f t="shared" si="0"/>
        <v>1132.8145853263954</v>
      </c>
      <c r="AR21" s="136">
        <f t="shared" si="0"/>
        <v>1145.5020832739956</v>
      </c>
      <c r="AS21" s="136">
        <f t="shared" si="0"/>
        <v>1158.1895812215957</v>
      </c>
      <c r="AT21" s="136">
        <f t="shared" si="0"/>
        <v>1170.8770791691959</v>
      </c>
      <c r="AU21" s="136">
        <f t="shared" si="0"/>
        <v>1183.5645771167958</v>
      </c>
      <c r="AV21" s="136">
        <f t="shared" si="0"/>
        <v>1196.252075064396</v>
      </c>
      <c r="AW21" s="136">
        <f t="shared" si="0"/>
        <v>1208.9395730119961</v>
      </c>
      <c r="AX21" s="136">
        <f t="shared" si="0"/>
        <v>1221.6270709595963</v>
      </c>
      <c r="AY21" s="136">
        <f t="shared" si="0"/>
        <v>1234.3145689071964</v>
      </c>
      <c r="AZ21" s="136">
        <f t="shared" si="0"/>
        <v>1247.0020668547966</v>
      </c>
      <c r="BA21" s="136">
        <f t="shared" si="0"/>
        <v>1259.6895648023965</v>
      </c>
      <c r="BB21" s="136">
        <f t="shared" si="0"/>
        <v>1272.3770627499966</v>
      </c>
      <c r="BC21" s="136">
        <f t="shared" si="0"/>
        <v>1285.0645606975968</v>
      </c>
      <c r="BD21" s="136">
        <f t="shared" si="0"/>
        <v>1297.7520586451969</v>
      </c>
      <c r="BE21" s="109">
        <v>8.9999999999999993E-3</v>
      </c>
      <c r="BF21" s="138">
        <f t="shared" si="2"/>
        <v>0.97074211378584963</v>
      </c>
    </row>
    <row r="22" spans="1:58"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6">
        <f t="shared" si="1"/>
        <v>225.26784464795679</v>
      </c>
      <c r="AL22" s="136">
        <f t="shared" si="0"/>
        <v>224.74091568391367</v>
      </c>
      <c r="AM22" s="136">
        <f t="shared" si="0"/>
        <v>224.21398671987052</v>
      </c>
      <c r="AN22" s="136">
        <f t="shared" si="0"/>
        <v>223.6870577558274</v>
      </c>
      <c r="AO22" s="136">
        <f t="shared" si="0"/>
        <v>223.16012879178425</v>
      </c>
      <c r="AP22" s="136">
        <f t="shared" si="0"/>
        <v>222.63319982774109</v>
      </c>
      <c r="AQ22" s="136">
        <f t="shared" si="0"/>
        <v>222.10627086369797</v>
      </c>
      <c r="AR22" s="136">
        <f t="shared" si="0"/>
        <v>221.57934189965482</v>
      </c>
      <c r="AS22" s="136">
        <f t="shared" si="0"/>
        <v>221.0524129356117</v>
      </c>
      <c r="AT22" s="136">
        <f t="shared" si="0"/>
        <v>220.52548397156855</v>
      </c>
      <c r="AU22" s="136">
        <f t="shared" si="0"/>
        <v>219.9985550075254</v>
      </c>
      <c r="AV22" s="136">
        <f t="shared" si="0"/>
        <v>219.47162604348227</v>
      </c>
      <c r="AW22" s="136">
        <f t="shared" si="0"/>
        <v>218.94469707943912</v>
      </c>
      <c r="AX22" s="136">
        <f t="shared" si="0"/>
        <v>218.417768115396</v>
      </c>
      <c r="AY22" s="136">
        <f t="shared" si="0"/>
        <v>217.89083915135285</v>
      </c>
      <c r="AZ22" s="136">
        <f t="shared" si="0"/>
        <v>217.36391018730973</v>
      </c>
      <c r="BA22" s="136">
        <f t="shared" si="0"/>
        <v>216.83698122326658</v>
      </c>
      <c r="BB22" s="136">
        <f t="shared" si="0"/>
        <v>216.31005225922343</v>
      </c>
      <c r="BC22" s="136">
        <f t="shared" si="0"/>
        <v>215.7831232951803</v>
      </c>
      <c r="BD22" s="136">
        <f t="shared" si="0"/>
        <v>215.25619433113715</v>
      </c>
      <c r="BE22" s="109">
        <v>0.02</v>
      </c>
      <c r="BF22" s="138">
        <f t="shared" si="2"/>
        <v>1.1157257041808366</v>
      </c>
    </row>
    <row r="23" spans="1:58"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6">
        <f t="shared" si="1"/>
        <v>87.634058081317264</v>
      </c>
      <c r="AL23" s="136">
        <f t="shared" si="0"/>
        <v>87.176340842878162</v>
      </c>
      <c r="AM23" s="136">
        <f t="shared" si="0"/>
        <v>86.718623604439045</v>
      </c>
      <c r="AN23" s="136">
        <f t="shared" si="0"/>
        <v>86.260906365999944</v>
      </c>
      <c r="AO23" s="136">
        <f t="shared" si="0"/>
        <v>85.803189127560827</v>
      </c>
      <c r="AP23" s="136">
        <f t="shared" si="0"/>
        <v>85.345471889121711</v>
      </c>
      <c r="AQ23" s="136">
        <f t="shared" si="0"/>
        <v>84.887754650682609</v>
      </c>
      <c r="AR23" s="136">
        <f t="shared" si="0"/>
        <v>84.430037412243493</v>
      </c>
      <c r="AS23" s="136">
        <f t="shared" si="0"/>
        <v>83.972320173804391</v>
      </c>
      <c r="AT23" s="136">
        <f t="shared" si="0"/>
        <v>83.514602935365275</v>
      </c>
      <c r="AU23" s="136">
        <f t="shared" si="0"/>
        <v>83.056885696926173</v>
      </c>
      <c r="AV23" s="136">
        <f t="shared" si="0"/>
        <v>82.599168458487057</v>
      </c>
      <c r="AW23" s="136">
        <f t="shared" si="0"/>
        <v>82.141451220047941</v>
      </c>
      <c r="AX23" s="136">
        <f t="shared" si="0"/>
        <v>81.683733981608839</v>
      </c>
      <c r="AY23" s="136">
        <f t="shared" si="0"/>
        <v>81.226016743169723</v>
      </c>
      <c r="AZ23" s="136">
        <f t="shared" si="0"/>
        <v>80.768299504730606</v>
      </c>
      <c r="BA23" s="136">
        <f t="shared" si="0"/>
        <v>80.310582266291505</v>
      </c>
      <c r="BB23" s="136">
        <f t="shared" si="0"/>
        <v>79.852865027852388</v>
      </c>
      <c r="BC23" s="136">
        <f t="shared" si="0"/>
        <v>79.395147789413286</v>
      </c>
      <c r="BD23" s="136">
        <f t="shared" si="0"/>
        <v>78.93743055097417</v>
      </c>
      <c r="BE23" s="109">
        <v>0.01</v>
      </c>
      <c r="BF23" s="138">
        <f t="shared" si="2"/>
        <v>0.36264986102572117</v>
      </c>
    </row>
    <row r="24" spans="1:58"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6">
        <f t="shared" si="1"/>
        <v>41.861981304195758</v>
      </c>
      <c r="AL24" s="136">
        <f t="shared" si="0"/>
        <v>42.066294686621632</v>
      </c>
      <c r="AM24" s="136">
        <f t="shared" si="0"/>
        <v>42.270608069047505</v>
      </c>
      <c r="AN24" s="136">
        <f t="shared" si="0"/>
        <v>42.474921451473371</v>
      </c>
      <c r="AO24" s="136">
        <f t="shared" si="0"/>
        <v>42.679234833899244</v>
      </c>
      <c r="AP24" s="136">
        <f t="shared" si="0"/>
        <v>42.883548216325117</v>
      </c>
      <c r="AQ24" s="136">
        <f t="shared" si="0"/>
        <v>43.08786159875099</v>
      </c>
      <c r="AR24" s="136">
        <f t="shared" si="0"/>
        <v>43.292174981176863</v>
      </c>
      <c r="AS24" s="136">
        <f t="shared" si="0"/>
        <v>43.496488363602737</v>
      </c>
      <c r="AT24" s="136">
        <f t="shared" si="0"/>
        <v>43.700801746028603</v>
      </c>
      <c r="AU24" s="136">
        <f t="shared" si="0"/>
        <v>43.905115128454476</v>
      </c>
      <c r="AV24" s="136">
        <f t="shared" si="0"/>
        <v>44.109428510880349</v>
      </c>
      <c r="AW24" s="136">
        <f t="shared" si="0"/>
        <v>44.313741893306222</v>
      </c>
      <c r="AX24" s="136">
        <f t="shared" si="0"/>
        <v>44.518055275732095</v>
      </c>
      <c r="AY24" s="136">
        <f t="shared" si="0"/>
        <v>44.722368658157968</v>
      </c>
      <c r="AZ24" s="136">
        <f t="shared" si="0"/>
        <v>44.926682040583842</v>
      </c>
      <c r="BA24" s="136">
        <f t="shared" si="0"/>
        <v>45.130995423009708</v>
      </c>
      <c r="BB24" s="136">
        <f t="shared" si="0"/>
        <v>45.335308805435581</v>
      </c>
      <c r="BC24" s="136">
        <f t="shared" si="0"/>
        <v>45.539622187861454</v>
      </c>
      <c r="BD24" s="136">
        <f t="shared" si="0"/>
        <v>45.743935570287327</v>
      </c>
      <c r="BE24" s="109">
        <v>2.1999999999999999E-2</v>
      </c>
      <c r="BF24" s="138">
        <f t="shared" si="2"/>
        <v>1.5319531531544639</v>
      </c>
    </row>
    <row r="25" spans="1:58"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6">
        <f t="shared" si="1"/>
        <v>95.774181865300193</v>
      </c>
      <c r="AL25" s="136">
        <f t="shared" si="0"/>
        <v>95.503009272778826</v>
      </c>
      <c r="AM25" s="136">
        <f t="shared" si="0"/>
        <v>95.231836680257445</v>
      </c>
      <c r="AN25" s="136">
        <f t="shared" si="0"/>
        <v>94.960664087736077</v>
      </c>
      <c r="AO25" s="136">
        <f t="shared" si="0"/>
        <v>94.68949149521471</v>
      </c>
      <c r="AP25" s="136">
        <f t="shared" si="0"/>
        <v>94.418318902693343</v>
      </c>
      <c r="AQ25" s="136">
        <f t="shared" si="0"/>
        <v>94.147146310171962</v>
      </c>
      <c r="AR25" s="136">
        <f t="shared" si="0"/>
        <v>93.875973717650595</v>
      </c>
      <c r="AS25" s="136">
        <f t="shared" si="0"/>
        <v>93.604801125129228</v>
      </c>
      <c r="AT25" s="136">
        <f t="shared" si="0"/>
        <v>93.333628532607861</v>
      </c>
      <c r="AU25" s="136">
        <f t="shared" si="0"/>
        <v>93.062455940086494</v>
      </c>
      <c r="AV25" s="136">
        <f t="shared" si="0"/>
        <v>92.791283347565113</v>
      </c>
      <c r="AW25" s="136">
        <f t="shared" si="0"/>
        <v>92.520110755043746</v>
      </c>
      <c r="AX25" s="136">
        <f t="shared" si="0"/>
        <v>92.248938162522379</v>
      </c>
      <c r="AY25" s="136">
        <f t="shared" si="0"/>
        <v>91.977765570001011</v>
      </c>
      <c r="AZ25" s="136">
        <f t="shared" si="0"/>
        <v>91.70659297747963</v>
      </c>
      <c r="BA25" s="136">
        <f t="shared" si="0"/>
        <v>91.435420384958263</v>
      </c>
      <c r="BB25" s="136">
        <f t="shared" si="0"/>
        <v>91.164247792436896</v>
      </c>
      <c r="BC25" s="136">
        <f t="shared" si="0"/>
        <v>90.893075199915529</v>
      </c>
      <c r="BD25" s="136">
        <f t="shared" si="0"/>
        <v>90.621902607394162</v>
      </c>
      <c r="BE25" s="109">
        <v>3.3000000000000002E-2</v>
      </c>
      <c r="BF25" s="138">
        <f t="shared" si="2"/>
        <v>1.8441929963771031</v>
      </c>
    </row>
    <row r="26" spans="1:58"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6">
        <f t="shared" si="1"/>
        <v>6146.7140407318366</v>
      </c>
      <c r="AL26" s="136">
        <f t="shared" si="0"/>
        <v>6215.9466327081936</v>
      </c>
      <c r="AM26" s="136">
        <f t="shared" si="0"/>
        <v>6285.1792246845507</v>
      </c>
      <c r="AN26" s="136">
        <f t="shared" si="0"/>
        <v>6354.4118166609078</v>
      </c>
      <c r="AO26" s="136">
        <f t="shared" si="0"/>
        <v>6423.6444086372649</v>
      </c>
      <c r="AP26" s="136">
        <f t="shared" si="0"/>
        <v>6492.8770006136219</v>
      </c>
      <c r="AQ26" s="136">
        <f t="shared" si="0"/>
        <v>6562.109592589979</v>
      </c>
      <c r="AR26" s="136">
        <f t="shared" si="0"/>
        <v>6631.3421845663361</v>
      </c>
      <c r="AS26" s="136">
        <f t="shared" si="0"/>
        <v>6700.5747765426931</v>
      </c>
      <c r="AT26" s="136">
        <f t="shared" si="0"/>
        <v>6769.8073685190502</v>
      </c>
      <c r="AU26" s="136">
        <f t="shared" si="0"/>
        <v>6839.0399604954073</v>
      </c>
      <c r="AV26" s="136">
        <f t="shared" si="0"/>
        <v>6908.2725524717644</v>
      </c>
      <c r="AW26" s="136">
        <f t="shared" si="0"/>
        <v>6977.5051444481214</v>
      </c>
      <c r="AX26" s="136">
        <f t="shared" si="0"/>
        <v>7046.7377364244785</v>
      </c>
      <c r="AY26" s="136">
        <f t="shared" si="0"/>
        <v>7115.9703284008356</v>
      </c>
      <c r="AZ26" s="136">
        <f t="shared" si="0"/>
        <v>7185.2029203771926</v>
      </c>
      <c r="BA26" s="136">
        <f t="shared" si="0"/>
        <v>7254.4355123535497</v>
      </c>
      <c r="BB26" s="136">
        <f t="shared" si="0"/>
        <v>7323.6681043299068</v>
      </c>
      <c r="BC26" s="136">
        <f t="shared" si="0"/>
        <v>7392.9006963062639</v>
      </c>
      <c r="BD26" s="136">
        <f t="shared" si="0"/>
        <v>7462.1332882826209</v>
      </c>
      <c r="BE26" s="109">
        <v>5.0000000000000001E-3</v>
      </c>
      <c r="BF26" s="138">
        <f t="shared" si="2"/>
        <v>0.71807445421911975</v>
      </c>
    </row>
    <row r="27" spans="1:58"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6">
        <f t="shared" si="1"/>
        <v>987.91463923601373</v>
      </c>
      <c r="AL27" s="136">
        <f t="shared" si="0"/>
        <v>1002.5862120745138</v>
      </c>
      <c r="AM27" s="136">
        <f t="shared" si="0"/>
        <v>1017.2577849130139</v>
      </c>
      <c r="AN27" s="136">
        <f t="shared" si="0"/>
        <v>1031.9293577515141</v>
      </c>
      <c r="AO27" s="136">
        <f t="shared" si="0"/>
        <v>1046.6009305900141</v>
      </c>
      <c r="AP27" s="136">
        <f t="shared" si="0"/>
        <v>1061.2725034285143</v>
      </c>
      <c r="AQ27" s="136">
        <f t="shared" si="0"/>
        <v>1075.9440762670142</v>
      </c>
      <c r="AR27" s="136">
        <f t="shared" si="0"/>
        <v>1090.6156491055144</v>
      </c>
      <c r="AS27" s="136">
        <f t="shared" si="0"/>
        <v>1105.2872219440146</v>
      </c>
      <c r="AT27" s="136">
        <f t="shared" si="0"/>
        <v>1119.9587947825146</v>
      </c>
      <c r="AU27" s="136">
        <f t="shared" si="0"/>
        <v>1134.6303676210148</v>
      </c>
      <c r="AV27" s="136">
        <f t="shared" si="0"/>
        <v>1149.3019404595148</v>
      </c>
      <c r="AW27" s="136">
        <f t="shared" si="0"/>
        <v>1163.973513298015</v>
      </c>
      <c r="AX27" s="136">
        <f t="shared" si="0"/>
        <v>1178.6450861365149</v>
      </c>
      <c r="AY27" s="136">
        <f t="shared" si="0"/>
        <v>1193.3166589750151</v>
      </c>
      <c r="AZ27" s="136">
        <f t="shared" si="0"/>
        <v>1207.9882318135151</v>
      </c>
      <c r="BA27" s="136">
        <f t="shared" si="0"/>
        <v>1222.6598046520153</v>
      </c>
      <c r="BB27" s="136">
        <f t="shared" si="0"/>
        <v>1237.3313774905155</v>
      </c>
      <c r="BC27" s="136">
        <f t="shared" si="0"/>
        <v>1252.0029503290154</v>
      </c>
      <c r="BD27" s="136">
        <f t="shared" si="0"/>
        <v>1266.6745231675154</v>
      </c>
      <c r="BE27" s="109">
        <v>1.4999999999999999E-2</v>
      </c>
      <c r="BF27" s="138">
        <f t="shared" si="2"/>
        <v>1.4290982997848145</v>
      </c>
    </row>
    <row r="28" spans="1:58"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6">
        <f t="shared" si="1"/>
        <v>1330.6313327299995</v>
      </c>
      <c r="AL28" s="136">
        <f t="shared" si="0"/>
        <v>1364.6075762725225</v>
      </c>
      <c r="AM28" s="136">
        <f t="shared" si="0"/>
        <v>1398.5838198150454</v>
      </c>
      <c r="AN28" s="136">
        <f t="shared" si="0"/>
        <v>1432.5600633575687</v>
      </c>
      <c r="AO28" s="136">
        <f t="shared" si="0"/>
        <v>1466.5363069000919</v>
      </c>
      <c r="AP28" s="136">
        <f t="shared" si="0"/>
        <v>1500.5125504426148</v>
      </c>
      <c r="AQ28" s="136">
        <f t="shared" si="0"/>
        <v>1534.4887939851378</v>
      </c>
      <c r="AR28" s="136">
        <f t="shared" si="0"/>
        <v>1568.465037527661</v>
      </c>
      <c r="AS28" s="136">
        <f t="shared" si="0"/>
        <v>1602.4412810701842</v>
      </c>
      <c r="AT28" s="136">
        <f t="shared" si="0"/>
        <v>1636.4175246127072</v>
      </c>
      <c r="AU28" s="136">
        <f t="shared" si="0"/>
        <v>1670.3937681552302</v>
      </c>
      <c r="AV28" s="136">
        <f t="shared" si="0"/>
        <v>1704.3700116977534</v>
      </c>
      <c r="AW28" s="136">
        <f t="shared" si="0"/>
        <v>1738.3462552402766</v>
      </c>
      <c r="AX28" s="136">
        <f t="shared" si="0"/>
        <v>1772.3224987827996</v>
      </c>
      <c r="AY28" s="136">
        <f t="shared" si="0"/>
        <v>1806.2987423253226</v>
      </c>
      <c r="AZ28" s="136">
        <f t="shared" si="0"/>
        <v>1840.2749858678458</v>
      </c>
      <c r="BA28" s="136">
        <f t="shared" si="0"/>
        <v>1874.251229410369</v>
      </c>
      <c r="BB28" s="136">
        <f t="shared" si="0"/>
        <v>1908.227472952892</v>
      </c>
      <c r="BC28" s="136">
        <f t="shared" si="0"/>
        <v>1942.2037164954149</v>
      </c>
      <c r="BD28" s="136">
        <f t="shared" si="0"/>
        <v>1976.1799600379381</v>
      </c>
      <c r="BE28" s="109">
        <v>1.4E-2</v>
      </c>
      <c r="BF28" s="138">
        <f t="shared" si="2"/>
        <v>1.6848496622395848</v>
      </c>
    </row>
    <row r="29" spans="1:58"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6">
        <f t="shared" si="1"/>
        <v>3824.5681840068173</v>
      </c>
      <c r="AL29" s="136">
        <f t="shared" si="0"/>
        <v>3842.6881484005253</v>
      </c>
      <c r="AM29" s="136">
        <f t="shared" si="0"/>
        <v>3860.8081127942328</v>
      </c>
      <c r="AN29" s="136">
        <f t="shared" si="0"/>
        <v>3878.9280771879403</v>
      </c>
      <c r="AO29" s="136">
        <f t="shared" si="0"/>
        <v>3897.0480415816482</v>
      </c>
      <c r="AP29" s="136">
        <f t="shared" si="0"/>
        <v>3915.1680059753558</v>
      </c>
      <c r="AQ29" s="136">
        <f t="shared" si="0"/>
        <v>3933.2879703690637</v>
      </c>
      <c r="AR29" s="136">
        <f t="shared" si="0"/>
        <v>3951.4079347627712</v>
      </c>
      <c r="AS29" s="136">
        <f t="shared" si="0"/>
        <v>3969.5278991564787</v>
      </c>
      <c r="AT29" s="136">
        <f t="shared" si="0"/>
        <v>3987.6478635501867</v>
      </c>
      <c r="AU29" s="136">
        <f t="shared" si="0"/>
        <v>4005.7678279438942</v>
      </c>
      <c r="AV29" s="136">
        <f t="shared" si="0"/>
        <v>4023.8877923376021</v>
      </c>
      <c r="AW29" s="136">
        <f t="shared" si="0"/>
        <v>4042.0077567313097</v>
      </c>
      <c r="AX29" s="136">
        <f t="shared" si="0"/>
        <v>4060.1277211250172</v>
      </c>
      <c r="AY29" s="136">
        <f t="shared" si="0"/>
        <v>4078.2476855187251</v>
      </c>
      <c r="AZ29" s="136">
        <f t="shared" si="0"/>
        <v>4096.3676499124322</v>
      </c>
      <c r="BA29" s="136">
        <f t="shared" si="0"/>
        <v>4114.4876143061401</v>
      </c>
      <c r="BB29" s="136">
        <f t="shared" si="0"/>
        <v>4132.6075786998481</v>
      </c>
      <c r="BC29" s="136">
        <f t="shared" si="0"/>
        <v>4150.7275430935561</v>
      </c>
      <c r="BD29" s="136">
        <f t="shared" si="0"/>
        <v>4168.8475074872631</v>
      </c>
      <c r="BE29" s="109">
        <v>1E-3</v>
      </c>
      <c r="BF29" s="138">
        <f t="shared" si="2"/>
        <v>0.21856459449949295</v>
      </c>
    </row>
    <row r="30" spans="1:58" ht="15" customHeight="1">
      <c r="B30" t="s">
        <v>1227</v>
      </c>
      <c r="D30" t="s">
        <v>1307</v>
      </c>
      <c r="AK30" s="136"/>
      <c r="BF30" s="138"/>
    </row>
    <row r="31" spans="1:58"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6">
        <f t="shared" si="1"/>
        <v>4103.2044848911237</v>
      </c>
      <c r="AL31" s="136">
        <f t="shared" si="1"/>
        <v>4143.5901943451126</v>
      </c>
      <c r="AM31" s="136">
        <f t="shared" si="1"/>
        <v>4183.9759037991016</v>
      </c>
      <c r="AN31" s="136">
        <f t="shared" si="1"/>
        <v>4224.3616132530906</v>
      </c>
      <c r="AO31" s="136">
        <f t="shared" si="1"/>
        <v>4264.7473227070795</v>
      </c>
      <c r="AP31" s="136">
        <f t="shared" si="1"/>
        <v>4305.1330321610685</v>
      </c>
      <c r="AQ31" s="136">
        <f t="shared" si="1"/>
        <v>4345.5187416150566</v>
      </c>
      <c r="AR31" s="136">
        <f t="shared" si="1"/>
        <v>4385.9044510690455</v>
      </c>
      <c r="AS31" s="136">
        <f t="shared" si="1"/>
        <v>4426.2901605230345</v>
      </c>
      <c r="AT31" s="136">
        <f t="shared" si="1"/>
        <v>4466.6758699770235</v>
      </c>
      <c r="AU31" s="136">
        <f t="shared" si="1"/>
        <v>4507.0615794310124</v>
      </c>
      <c r="AV31" s="136">
        <f t="shared" si="1"/>
        <v>4547.4472888850014</v>
      </c>
      <c r="AW31" s="136">
        <f t="shared" si="1"/>
        <v>4587.8329983389904</v>
      </c>
      <c r="AX31" s="136">
        <f t="shared" si="1"/>
        <v>4628.2187077929784</v>
      </c>
      <c r="AY31" s="136">
        <f t="shared" si="1"/>
        <v>4668.6044172469674</v>
      </c>
      <c r="AZ31" s="136">
        <f t="shared" si="1"/>
        <v>4708.9901267009564</v>
      </c>
      <c r="BA31" s="136">
        <f t="shared" ref="AL31:BD45" si="3">_xlfn.FORECAST.ETS(BA$14,$F31:$AJ31,$F$14:$AJ$14)</f>
        <v>4749.3758361549453</v>
      </c>
      <c r="BB31" s="136">
        <f t="shared" si="3"/>
        <v>4789.7615456089343</v>
      </c>
      <c r="BC31" s="136">
        <f t="shared" si="3"/>
        <v>4830.1472550629233</v>
      </c>
      <c r="BD31" s="136">
        <f t="shared" si="3"/>
        <v>4870.5329645169113</v>
      </c>
      <c r="BE31" s="109">
        <v>2.5999999999999999E-2</v>
      </c>
      <c r="BF31" s="138">
        <f t="shared" si="2"/>
        <v>1.943374326105074</v>
      </c>
    </row>
    <row r="32" spans="1:58"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6">
        <f t="shared" si="1"/>
        <v>216.68386297973805</v>
      </c>
      <c r="AL32" s="136">
        <f t="shared" si="3"/>
        <v>218.60681165568278</v>
      </c>
      <c r="AM32" s="136">
        <f t="shared" si="3"/>
        <v>220.5297603316275</v>
      </c>
      <c r="AN32" s="136">
        <f t="shared" si="3"/>
        <v>222.45270900757225</v>
      </c>
      <c r="AO32" s="136">
        <f t="shared" si="3"/>
        <v>224.37565768351698</v>
      </c>
      <c r="AP32" s="136">
        <f t="shared" si="3"/>
        <v>226.2986063594617</v>
      </c>
      <c r="AQ32" s="136">
        <f t="shared" si="3"/>
        <v>228.22155503540642</v>
      </c>
      <c r="AR32" s="136">
        <f t="shared" si="3"/>
        <v>230.14450371135115</v>
      </c>
      <c r="AS32" s="136">
        <f t="shared" si="3"/>
        <v>232.06745238729587</v>
      </c>
      <c r="AT32" s="136">
        <f t="shared" si="3"/>
        <v>233.9904010632406</v>
      </c>
      <c r="AU32" s="136">
        <f t="shared" si="3"/>
        <v>235.91334973918532</v>
      </c>
      <c r="AV32" s="136">
        <f t="shared" si="3"/>
        <v>237.83629841513007</v>
      </c>
      <c r="AW32" s="136">
        <f t="shared" si="3"/>
        <v>239.7592470910748</v>
      </c>
      <c r="AX32" s="136">
        <f t="shared" si="3"/>
        <v>241.68219576701952</v>
      </c>
      <c r="AY32" s="136">
        <f t="shared" si="3"/>
        <v>243.60514444296425</v>
      </c>
      <c r="AZ32" s="136">
        <f t="shared" si="3"/>
        <v>245.52809311890897</v>
      </c>
      <c r="BA32" s="136">
        <f t="shared" si="3"/>
        <v>247.45104179485372</v>
      </c>
      <c r="BB32" s="136">
        <f t="shared" si="3"/>
        <v>249.37399047079845</v>
      </c>
      <c r="BC32" s="136">
        <f t="shared" si="3"/>
        <v>251.29693914674317</v>
      </c>
      <c r="BD32" s="136">
        <f t="shared" si="3"/>
        <v>253.21988782268789</v>
      </c>
      <c r="BE32" s="109">
        <v>2.3E-2</v>
      </c>
      <c r="BF32" s="138">
        <f t="shared" si="2"/>
        <v>1.6819747748970659</v>
      </c>
    </row>
    <row r="33" spans="1:58"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6">
        <f t="shared" si="1"/>
        <v>1957.8011747558182</v>
      </c>
      <c r="AL33" s="136">
        <f t="shared" si="3"/>
        <v>1976.7263801140391</v>
      </c>
      <c r="AM33" s="136">
        <f t="shared" si="3"/>
        <v>1995.6515854722597</v>
      </c>
      <c r="AN33" s="136">
        <f t="shared" si="3"/>
        <v>2014.5767908304804</v>
      </c>
      <c r="AO33" s="136">
        <f t="shared" si="3"/>
        <v>2033.5019961887012</v>
      </c>
      <c r="AP33" s="136">
        <f t="shared" si="3"/>
        <v>2052.4272015469219</v>
      </c>
      <c r="AQ33" s="136">
        <f t="shared" si="3"/>
        <v>2071.3524069051427</v>
      </c>
      <c r="AR33" s="136">
        <f t="shared" si="3"/>
        <v>2090.2776122633632</v>
      </c>
      <c r="AS33" s="136">
        <f t="shared" si="3"/>
        <v>2109.202817621584</v>
      </c>
      <c r="AT33" s="136">
        <f t="shared" si="3"/>
        <v>2128.1280229798049</v>
      </c>
      <c r="AU33" s="136">
        <f t="shared" si="3"/>
        <v>2147.0532283380253</v>
      </c>
      <c r="AV33" s="136">
        <f t="shared" si="3"/>
        <v>2165.9784336962462</v>
      </c>
      <c r="AW33" s="136">
        <f t="shared" si="3"/>
        <v>2184.903639054467</v>
      </c>
      <c r="AX33" s="136">
        <f t="shared" si="3"/>
        <v>2203.8288444126874</v>
      </c>
      <c r="AY33" s="136">
        <f t="shared" si="3"/>
        <v>2222.7540497709083</v>
      </c>
      <c r="AZ33" s="136">
        <f t="shared" si="3"/>
        <v>2241.6792551291292</v>
      </c>
      <c r="BA33" s="136">
        <f t="shared" si="3"/>
        <v>2260.6044604873496</v>
      </c>
      <c r="BB33" s="136">
        <f t="shared" si="3"/>
        <v>2279.5296658455704</v>
      </c>
      <c r="BC33" s="136">
        <f t="shared" si="3"/>
        <v>2298.4548712037913</v>
      </c>
      <c r="BD33" s="136">
        <f t="shared" si="3"/>
        <v>2317.3800765620117</v>
      </c>
      <c r="BE33" s="109">
        <v>2.1000000000000001E-2</v>
      </c>
      <c r="BF33" s="138">
        <f t="shared" si="2"/>
        <v>1.6363538710157721</v>
      </c>
    </row>
    <row r="34" spans="1:58"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6">
        <f t="shared" si="1"/>
        <v>1173.6602694567066</v>
      </c>
      <c r="AL34" s="136">
        <f t="shared" si="3"/>
        <v>1185.8732690990014</v>
      </c>
      <c r="AM34" s="136">
        <f t="shared" si="3"/>
        <v>1198.086268741296</v>
      </c>
      <c r="AN34" s="136">
        <f t="shared" si="3"/>
        <v>1210.2992683835907</v>
      </c>
      <c r="AO34" s="136">
        <f t="shared" si="3"/>
        <v>1222.5122680258853</v>
      </c>
      <c r="AP34" s="136">
        <f t="shared" si="3"/>
        <v>1234.7252676681801</v>
      </c>
      <c r="AQ34" s="136">
        <f t="shared" si="3"/>
        <v>1246.9382673104747</v>
      </c>
      <c r="AR34" s="136">
        <f t="shared" si="3"/>
        <v>1259.1512669527694</v>
      </c>
      <c r="AS34" s="136">
        <f t="shared" si="3"/>
        <v>1271.364266595064</v>
      </c>
      <c r="AT34" s="136">
        <f t="shared" si="3"/>
        <v>1283.5772662373588</v>
      </c>
      <c r="AU34" s="136">
        <f t="shared" si="3"/>
        <v>1295.7902658796534</v>
      </c>
      <c r="AV34" s="136">
        <f t="shared" si="3"/>
        <v>1308.0032655219482</v>
      </c>
      <c r="AW34" s="136">
        <f t="shared" si="3"/>
        <v>1320.2162651642427</v>
      </c>
      <c r="AX34" s="136">
        <f t="shared" si="3"/>
        <v>1332.4292648065375</v>
      </c>
      <c r="AY34" s="136">
        <f t="shared" si="3"/>
        <v>1344.6422644488321</v>
      </c>
      <c r="AZ34" s="136">
        <f t="shared" si="3"/>
        <v>1356.8552640911266</v>
      </c>
      <c r="BA34" s="136">
        <f t="shared" si="3"/>
        <v>1369.0682637334214</v>
      </c>
      <c r="BB34" s="136">
        <f t="shared" si="3"/>
        <v>1381.2812633757162</v>
      </c>
      <c r="BC34" s="136">
        <f t="shared" si="3"/>
        <v>1393.4942630180108</v>
      </c>
      <c r="BD34" s="136">
        <f t="shared" si="3"/>
        <v>1405.7072626603053</v>
      </c>
      <c r="BE34" s="109">
        <v>6.8000000000000005E-2</v>
      </c>
      <c r="BF34" s="138">
        <f t="shared" si="2"/>
        <v>4.4159948189938181</v>
      </c>
    </row>
    <row r="35" spans="1:58"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6">
        <f t="shared" ref="AK35:AZ69" si="4">_xlfn.FORECAST.ETS(AK$14,$F35:$AJ35,$F$14:$AJ$14)</f>
        <v>755.4869820292023</v>
      </c>
      <c r="AL35" s="136">
        <f t="shared" si="4"/>
        <v>763.23824805938796</v>
      </c>
      <c r="AM35" s="136">
        <f t="shared" si="4"/>
        <v>770.9895140895735</v>
      </c>
      <c r="AN35" s="136">
        <f t="shared" si="4"/>
        <v>778.74078011975905</v>
      </c>
      <c r="AO35" s="136">
        <f t="shared" si="4"/>
        <v>786.49204614994471</v>
      </c>
      <c r="AP35" s="136">
        <f t="shared" si="4"/>
        <v>794.24331218013026</v>
      </c>
      <c r="AQ35" s="136">
        <f t="shared" si="4"/>
        <v>801.99457821031581</v>
      </c>
      <c r="AR35" s="136">
        <f t="shared" si="4"/>
        <v>809.74584424050136</v>
      </c>
      <c r="AS35" s="136">
        <f t="shared" si="4"/>
        <v>817.49711027068702</v>
      </c>
      <c r="AT35" s="136">
        <f t="shared" si="4"/>
        <v>825.24837630087256</v>
      </c>
      <c r="AU35" s="136">
        <f t="shared" si="4"/>
        <v>832.99964233105811</v>
      </c>
      <c r="AV35" s="136">
        <f t="shared" si="4"/>
        <v>840.75090836124377</v>
      </c>
      <c r="AW35" s="136">
        <f t="shared" si="4"/>
        <v>848.50217439142932</v>
      </c>
      <c r="AX35" s="136">
        <f t="shared" si="4"/>
        <v>856.25344042161487</v>
      </c>
      <c r="AY35" s="136">
        <f t="shared" si="4"/>
        <v>864.00470645180053</v>
      </c>
      <c r="AZ35" s="136">
        <f t="shared" si="4"/>
        <v>871.75597248198608</v>
      </c>
      <c r="BA35" s="136">
        <f t="shared" si="3"/>
        <v>879.50723851217163</v>
      </c>
      <c r="BB35" s="136">
        <f t="shared" si="3"/>
        <v>887.25850454235729</v>
      </c>
      <c r="BC35" s="136">
        <f t="shared" si="3"/>
        <v>895.00977057254283</v>
      </c>
      <c r="BD35" s="136">
        <f t="shared" si="3"/>
        <v>902.76103660272838</v>
      </c>
      <c r="BE35" s="109">
        <v>0.01</v>
      </c>
      <c r="BF35" s="138">
        <f t="shared" si="2"/>
        <v>0.96252219890058388</v>
      </c>
    </row>
    <row r="36" spans="1:58"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6">
        <f t="shared" si="4"/>
        <v>1130.4770815765692</v>
      </c>
      <c r="AL36" s="136">
        <f t="shared" si="3"/>
        <v>1127.8817408618561</v>
      </c>
      <c r="AM36" s="136">
        <f t="shared" si="3"/>
        <v>1125.2864001471428</v>
      </c>
      <c r="AN36" s="136">
        <f t="shared" si="3"/>
        <v>1122.6910594324297</v>
      </c>
      <c r="AO36" s="136">
        <f t="shared" si="3"/>
        <v>1120.0957187177166</v>
      </c>
      <c r="AP36" s="136">
        <f t="shared" si="3"/>
        <v>1117.5003780030036</v>
      </c>
      <c r="AQ36" s="136">
        <f t="shared" si="3"/>
        <v>1114.9050372882903</v>
      </c>
      <c r="AR36" s="136">
        <f t="shared" si="3"/>
        <v>1112.3096965735772</v>
      </c>
      <c r="AS36" s="136">
        <f t="shared" si="3"/>
        <v>1109.7143558588641</v>
      </c>
      <c r="AT36" s="136">
        <f t="shared" si="3"/>
        <v>1107.119015144151</v>
      </c>
      <c r="AU36" s="136">
        <f t="shared" si="3"/>
        <v>1104.523674429438</v>
      </c>
      <c r="AV36" s="136">
        <f t="shared" si="3"/>
        <v>1101.9283337147247</v>
      </c>
      <c r="AW36" s="136">
        <f t="shared" si="3"/>
        <v>1099.3329930000116</v>
      </c>
      <c r="AX36" s="136">
        <f t="shared" si="3"/>
        <v>1096.7376522852985</v>
      </c>
      <c r="AY36" s="136">
        <f t="shared" si="3"/>
        <v>1094.1423115705854</v>
      </c>
      <c r="AZ36" s="136">
        <f t="shared" si="3"/>
        <v>1091.5469708558724</v>
      </c>
      <c r="BA36" s="136">
        <f t="shared" si="3"/>
        <v>1088.9516301411591</v>
      </c>
      <c r="BB36" s="136">
        <f t="shared" si="3"/>
        <v>1086.356289426446</v>
      </c>
      <c r="BC36" s="136">
        <f t="shared" si="3"/>
        <v>1083.7609487117329</v>
      </c>
      <c r="BD36" s="136">
        <f t="shared" si="3"/>
        <v>1081.1656079970198</v>
      </c>
      <c r="BE36" s="109">
        <v>0</v>
      </c>
      <c r="BF36" s="138">
        <f t="shared" si="2"/>
        <v>-8.6740143336849762E-2</v>
      </c>
    </row>
    <row r="37" spans="1:58"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6">
        <f t="shared" si="4"/>
        <v>953.74913511852219</v>
      </c>
      <c r="AL37" s="136">
        <f t="shared" si="3"/>
        <v>951.99236465526633</v>
      </c>
      <c r="AM37" s="136">
        <f t="shared" si="3"/>
        <v>950.23559419201047</v>
      </c>
      <c r="AN37" s="136">
        <f t="shared" si="3"/>
        <v>948.47882372875472</v>
      </c>
      <c r="AO37" s="136">
        <f t="shared" si="3"/>
        <v>946.72205326549886</v>
      </c>
      <c r="AP37" s="136">
        <f t="shared" si="3"/>
        <v>944.965282802243</v>
      </c>
      <c r="AQ37" s="136">
        <f t="shared" si="3"/>
        <v>943.20851233898713</v>
      </c>
      <c r="AR37" s="136">
        <f t="shared" si="3"/>
        <v>941.45174187573127</v>
      </c>
      <c r="AS37" s="136">
        <f t="shared" si="3"/>
        <v>939.69497141247541</v>
      </c>
      <c r="AT37" s="136">
        <f t="shared" si="3"/>
        <v>937.93820094921966</v>
      </c>
      <c r="AU37" s="136">
        <f t="shared" si="3"/>
        <v>936.1814304859638</v>
      </c>
      <c r="AV37" s="136">
        <f t="shared" si="3"/>
        <v>934.42466002270794</v>
      </c>
      <c r="AW37" s="136">
        <f t="shared" si="3"/>
        <v>932.66788955945208</v>
      </c>
      <c r="AX37" s="136">
        <f t="shared" si="3"/>
        <v>930.91111909619622</v>
      </c>
      <c r="AY37" s="136">
        <f t="shared" si="3"/>
        <v>929.15434863294035</v>
      </c>
      <c r="AZ37" s="136">
        <f t="shared" si="3"/>
        <v>927.39757816968449</v>
      </c>
      <c r="BA37" s="136">
        <f t="shared" si="3"/>
        <v>925.64080770642875</v>
      </c>
      <c r="BB37" s="136">
        <f t="shared" si="3"/>
        <v>923.88403724317288</v>
      </c>
      <c r="BC37" s="136">
        <f t="shared" si="3"/>
        <v>922.12726677991702</v>
      </c>
      <c r="BD37" s="136">
        <f t="shared" si="3"/>
        <v>920.37049631666116</v>
      </c>
      <c r="BE37" s="109">
        <v>1E-3</v>
      </c>
      <c r="BF37" s="138">
        <f t="shared" si="2"/>
        <v>-2.7747662710819743E-2</v>
      </c>
    </row>
    <row r="38" spans="1:58"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6">
        <f t="shared" si="4"/>
        <v>50.19743137752301</v>
      </c>
      <c r="AL38" s="136">
        <f t="shared" si="3"/>
        <v>49.777429480100317</v>
      </c>
      <c r="AM38" s="136">
        <f t="shared" si="3"/>
        <v>49.35742758267763</v>
      </c>
      <c r="AN38" s="136">
        <f t="shared" si="3"/>
        <v>48.937425685254937</v>
      </c>
      <c r="AO38" s="136">
        <f t="shared" si="3"/>
        <v>48.517423787832243</v>
      </c>
      <c r="AP38" s="136">
        <f t="shared" si="3"/>
        <v>48.097421890409549</v>
      </c>
      <c r="AQ38" s="136">
        <f t="shared" si="3"/>
        <v>47.677419992986856</v>
      </c>
      <c r="AR38" s="136">
        <f t="shared" si="3"/>
        <v>47.257418095564162</v>
      </c>
      <c r="AS38" s="136">
        <f t="shared" si="3"/>
        <v>46.837416198141476</v>
      </c>
      <c r="AT38" s="136">
        <f t="shared" si="3"/>
        <v>46.417414300718782</v>
      </c>
      <c r="AU38" s="136">
        <f t="shared" si="3"/>
        <v>45.997412403296089</v>
      </c>
      <c r="AV38" s="136">
        <f t="shared" si="3"/>
        <v>45.577410505873395</v>
      </c>
      <c r="AW38" s="136">
        <f t="shared" si="3"/>
        <v>45.157408608450702</v>
      </c>
      <c r="AX38" s="136">
        <f t="shared" si="3"/>
        <v>44.737406711028008</v>
      </c>
      <c r="AY38" s="136">
        <f t="shared" si="3"/>
        <v>44.317404813605322</v>
      </c>
      <c r="AZ38" s="136">
        <f t="shared" si="3"/>
        <v>43.897402916182628</v>
      </c>
      <c r="BA38" s="136">
        <f t="shared" si="3"/>
        <v>43.477401018759934</v>
      </c>
      <c r="BB38" s="136">
        <f t="shared" si="3"/>
        <v>43.057399121337241</v>
      </c>
      <c r="BC38" s="136">
        <f t="shared" si="3"/>
        <v>42.637397223914547</v>
      </c>
      <c r="BD38" s="136">
        <f t="shared" si="3"/>
        <v>42.217395326491854</v>
      </c>
      <c r="BE38" s="109">
        <v>-1.4E-2</v>
      </c>
      <c r="BF38" s="138">
        <f t="shared" si="2"/>
        <v>-1.2035447383310416</v>
      </c>
    </row>
    <row r="39" spans="1:58"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6">
        <f t="shared" si="4"/>
        <v>904.30966359642832</v>
      </c>
      <c r="AL39" s="136">
        <f t="shared" si="3"/>
        <v>903.57600027983142</v>
      </c>
      <c r="AM39" s="136">
        <f t="shared" si="3"/>
        <v>902.8423369632344</v>
      </c>
      <c r="AN39" s="136">
        <f t="shared" si="3"/>
        <v>902.10867364663738</v>
      </c>
      <c r="AO39" s="136">
        <f t="shared" si="3"/>
        <v>901.37501033004048</v>
      </c>
      <c r="AP39" s="136">
        <f t="shared" si="3"/>
        <v>900.64134701344346</v>
      </c>
      <c r="AQ39" s="136">
        <f t="shared" si="3"/>
        <v>899.90768369684645</v>
      </c>
      <c r="AR39" s="136">
        <f t="shared" si="3"/>
        <v>899.17402038024954</v>
      </c>
      <c r="AS39" s="136">
        <f t="shared" si="3"/>
        <v>898.44035706365253</v>
      </c>
      <c r="AT39" s="136">
        <f t="shared" si="3"/>
        <v>897.70669374705562</v>
      </c>
      <c r="AU39" s="136">
        <f t="shared" si="3"/>
        <v>896.97303043045861</v>
      </c>
      <c r="AV39" s="136">
        <f t="shared" si="3"/>
        <v>896.23936711386159</v>
      </c>
      <c r="AW39" s="136">
        <f t="shared" si="3"/>
        <v>895.50570379726469</v>
      </c>
      <c r="AX39" s="136">
        <f t="shared" si="3"/>
        <v>894.77204048066767</v>
      </c>
      <c r="AY39" s="136">
        <f t="shared" si="3"/>
        <v>894.03837716407065</v>
      </c>
      <c r="AZ39" s="136">
        <f t="shared" si="3"/>
        <v>893.30471384747375</v>
      </c>
      <c r="BA39" s="136">
        <f t="shared" si="3"/>
        <v>892.57105053087673</v>
      </c>
      <c r="BB39" s="136">
        <f t="shared" si="3"/>
        <v>891.83738721427972</v>
      </c>
      <c r="BC39" s="136">
        <f t="shared" si="3"/>
        <v>891.10372389768281</v>
      </c>
      <c r="BD39" s="136">
        <f t="shared" si="3"/>
        <v>890.3700605810858</v>
      </c>
      <c r="BE39" s="109">
        <v>2E-3</v>
      </c>
      <c r="BF39" s="138">
        <f t="shared" si="2"/>
        <v>7.902893113633791E-2</v>
      </c>
    </row>
    <row r="40" spans="1:58"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6">
        <f t="shared" si="4"/>
        <v>176.78149794519823</v>
      </c>
      <c r="AL40" s="136">
        <f t="shared" si="3"/>
        <v>175.99128098953062</v>
      </c>
      <c r="AM40" s="136">
        <f t="shared" si="3"/>
        <v>175.20106403386302</v>
      </c>
      <c r="AN40" s="136">
        <f t="shared" si="3"/>
        <v>174.41084707819542</v>
      </c>
      <c r="AO40" s="136">
        <f t="shared" si="3"/>
        <v>173.62063012252781</v>
      </c>
      <c r="AP40" s="136">
        <f t="shared" si="3"/>
        <v>172.83041316686021</v>
      </c>
      <c r="AQ40" s="136">
        <f t="shared" si="3"/>
        <v>172.04019621119264</v>
      </c>
      <c r="AR40" s="136">
        <f t="shared" si="3"/>
        <v>171.24997925552503</v>
      </c>
      <c r="AS40" s="136">
        <f t="shared" si="3"/>
        <v>170.45976229985743</v>
      </c>
      <c r="AT40" s="136">
        <f t="shared" si="3"/>
        <v>169.66954534418983</v>
      </c>
      <c r="AU40" s="136">
        <f t="shared" si="3"/>
        <v>168.87932838852223</v>
      </c>
      <c r="AV40" s="136">
        <f t="shared" si="3"/>
        <v>168.08911143285462</v>
      </c>
      <c r="AW40" s="136">
        <f t="shared" si="3"/>
        <v>167.29889447718702</v>
      </c>
      <c r="AX40" s="136">
        <f t="shared" si="3"/>
        <v>166.50867752151942</v>
      </c>
      <c r="AY40" s="136">
        <f t="shared" si="3"/>
        <v>165.71846056585181</v>
      </c>
      <c r="AZ40" s="136">
        <f t="shared" si="3"/>
        <v>164.92824361018421</v>
      </c>
      <c r="BA40" s="136">
        <f t="shared" si="3"/>
        <v>164.13802665451661</v>
      </c>
      <c r="BB40" s="136">
        <f t="shared" si="3"/>
        <v>163.34780969884901</v>
      </c>
      <c r="BC40" s="136">
        <f t="shared" si="3"/>
        <v>162.55759274318143</v>
      </c>
      <c r="BD40" s="136">
        <f t="shared" si="3"/>
        <v>161.76737578751383</v>
      </c>
      <c r="BE40" s="109">
        <v>-3.0000000000000001E-3</v>
      </c>
      <c r="BF40" s="138">
        <f t="shared" si="2"/>
        <v>-0.38193850369865334</v>
      </c>
    </row>
    <row r="41" spans="1:58"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6">
        <f t="shared" si="4"/>
        <v>513.61897932138288</v>
      </c>
      <c r="AL41" s="136">
        <f t="shared" si="3"/>
        <v>514.50779063525874</v>
      </c>
      <c r="AM41" s="136">
        <f t="shared" si="3"/>
        <v>515.39660194913449</v>
      </c>
      <c r="AN41" s="136">
        <f t="shared" si="3"/>
        <v>516.28541326301024</v>
      </c>
      <c r="AO41" s="136">
        <f t="shared" si="3"/>
        <v>517.1742245768861</v>
      </c>
      <c r="AP41" s="136">
        <f t="shared" si="3"/>
        <v>518.06303589076185</v>
      </c>
      <c r="AQ41" s="136">
        <f t="shared" si="3"/>
        <v>518.9518472046376</v>
      </c>
      <c r="AR41" s="136">
        <f t="shared" si="3"/>
        <v>519.84065851851346</v>
      </c>
      <c r="AS41" s="136">
        <f t="shared" si="3"/>
        <v>520.72946983238921</v>
      </c>
      <c r="AT41" s="136">
        <f t="shared" si="3"/>
        <v>521.61828114626496</v>
      </c>
      <c r="AU41" s="136">
        <f t="shared" si="3"/>
        <v>522.50709246014071</v>
      </c>
      <c r="AV41" s="136">
        <f t="shared" si="3"/>
        <v>523.39590377401657</v>
      </c>
      <c r="AW41" s="136">
        <f t="shared" si="3"/>
        <v>524.28471508789232</v>
      </c>
      <c r="AX41" s="136">
        <f t="shared" si="3"/>
        <v>525.17352640176807</v>
      </c>
      <c r="AY41" s="136">
        <f t="shared" si="3"/>
        <v>526.06233771564393</v>
      </c>
      <c r="AZ41" s="136">
        <f t="shared" si="3"/>
        <v>526.95114902951968</v>
      </c>
      <c r="BA41" s="136">
        <f t="shared" si="3"/>
        <v>527.83996034339543</v>
      </c>
      <c r="BB41" s="136">
        <f t="shared" si="3"/>
        <v>528.7287716572713</v>
      </c>
      <c r="BC41" s="136">
        <f t="shared" si="3"/>
        <v>529.61758297114704</v>
      </c>
      <c r="BD41" s="136">
        <f t="shared" si="3"/>
        <v>530.50639428502279</v>
      </c>
      <c r="BE41" s="109">
        <v>4.0000000000000001E-3</v>
      </c>
      <c r="BF41" s="138">
        <f t="shared" si="2"/>
        <v>0.27793131850888386</v>
      </c>
    </row>
    <row r="42" spans="1:58"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6">
        <f t="shared" si="4"/>
        <v>447.99280303540769</v>
      </c>
      <c r="AL42" s="136">
        <f t="shared" si="3"/>
        <v>448.02409675352084</v>
      </c>
      <c r="AM42" s="136">
        <f t="shared" si="3"/>
        <v>448.05539047163393</v>
      </c>
      <c r="AN42" s="136">
        <f t="shared" si="3"/>
        <v>448.08668418974707</v>
      </c>
      <c r="AO42" s="136">
        <f t="shared" si="3"/>
        <v>448.11797790786022</v>
      </c>
      <c r="AP42" s="136">
        <f t="shared" si="3"/>
        <v>448.14927162597337</v>
      </c>
      <c r="AQ42" s="136">
        <f t="shared" si="3"/>
        <v>448.18056534408652</v>
      </c>
      <c r="AR42" s="136">
        <f t="shared" si="3"/>
        <v>448.21185906219961</v>
      </c>
      <c r="AS42" s="136">
        <f t="shared" si="3"/>
        <v>448.24315278031276</v>
      </c>
      <c r="AT42" s="136">
        <f t="shared" si="3"/>
        <v>448.2744464984259</v>
      </c>
      <c r="AU42" s="136">
        <f t="shared" si="3"/>
        <v>448.30574021653905</v>
      </c>
      <c r="AV42" s="136">
        <f t="shared" si="3"/>
        <v>448.33703393465214</v>
      </c>
      <c r="AW42" s="136">
        <f t="shared" si="3"/>
        <v>448.36832765276529</v>
      </c>
      <c r="AX42" s="136">
        <f t="shared" si="3"/>
        <v>448.39962137087844</v>
      </c>
      <c r="AY42" s="136">
        <f t="shared" si="3"/>
        <v>448.43091508899158</v>
      </c>
      <c r="AZ42" s="136">
        <f t="shared" si="3"/>
        <v>448.46220880710473</v>
      </c>
      <c r="BA42" s="136">
        <f t="shared" si="3"/>
        <v>448.49350252521782</v>
      </c>
      <c r="BB42" s="136">
        <f t="shared" si="3"/>
        <v>448.52479624333097</v>
      </c>
      <c r="BC42" s="136">
        <f t="shared" si="3"/>
        <v>448.55608996144412</v>
      </c>
      <c r="BD42" s="136">
        <f t="shared" si="3"/>
        <v>448.58738367955726</v>
      </c>
      <c r="BE42" s="109">
        <v>1E-3</v>
      </c>
      <c r="BF42" s="138">
        <f t="shared" si="2"/>
        <v>7.3859759759997701E-2</v>
      </c>
    </row>
    <row r="43" spans="1:58"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6">
        <f t="shared" si="4"/>
        <v>65.499567903431</v>
      </c>
      <c r="AL43" s="136">
        <f t="shared" si="3"/>
        <v>66.242981481290315</v>
      </c>
      <c r="AM43" s="136">
        <f t="shared" si="3"/>
        <v>66.986395059149615</v>
      </c>
      <c r="AN43" s="136">
        <f t="shared" si="3"/>
        <v>67.729808637008915</v>
      </c>
      <c r="AO43" s="136">
        <f t="shared" si="3"/>
        <v>68.473222214868215</v>
      </c>
      <c r="AP43" s="136">
        <f t="shared" si="3"/>
        <v>69.21663579272753</v>
      </c>
      <c r="AQ43" s="136">
        <f t="shared" si="3"/>
        <v>69.96004937058683</v>
      </c>
      <c r="AR43" s="136">
        <f t="shared" si="3"/>
        <v>70.703462948446131</v>
      </c>
      <c r="AS43" s="136">
        <f t="shared" si="3"/>
        <v>71.446876526305431</v>
      </c>
      <c r="AT43" s="136">
        <f t="shared" si="3"/>
        <v>72.190290104164745</v>
      </c>
      <c r="AU43" s="136">
        <f t="shared" si="3"/>
        <v>72.933703682024046</v>
      </c>
      <c r="AV43" s="136">
        <f t="shared" si="3"/>
        <v>73.677117259883346</v>
      </c>
      <c r="AW43" s="136">
        <f t="shared" si="3"/>
        <v>74.42053083774266</v>
      </c>
      <c r="AX43" s="136">
        <f t="shared" si="3"/>
        <v>75.163944415601961</v>
      </c>
      <c r="AY43" s="136">
        <f t="shared" si="3"/>
        <v>75.907357993461261</v>
      </c>
      <c r="AZ43" s="136">
        <f t="shared" si="3"/>
        <v>76.650771571320561</v>
      </c>
      <c r="BA43" s="136">
        <f t="shared" si="3"/>
        <v>77.394185149179876</v>
      </c>
      <c r="BB43" s="136">
        <f t="shared" si="3"/>
        <v>78.137598727039176</v>
      </c>
      <c r="BC43" s="136">
        <f t="shared" si="3"/>
        <v>78.881012304898476</v>
      </c>
      <c r="BD43" s="136">
        <f t="shared" si="3"/>
        <v>79.624425882757777</v>
      </c>
      <c r="BE43" s="109">
        <v>2.7E-2</v>
      </c>
      <c r="BF43" s="138">
        <f t="shared" si="2"/>
        <v>2.0100573176278447</v>
      </c>
    </row>
    <row r="44" spans="1:58"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6">
        <f t="shared" si="4"/>
        <v>13.235329700100257</v>
      </c>
      <c r="AL44" s="136">
        <f t="shared" si="3"/>
        <v>13.317183856759398</v>
      </c>
      <c r="AM44" s="136">
        <f t="shared" si="3"/>
        <v>13.399038013418537</v>
      </c>
      <c r="AN44" s="136">
        <f t="shared" si="3"/>
        <v>13.480892170077677</v>
      </c>
      <c r="AO44" s="136">
        <f t="shared" si="3"/>
        <v>13.562746326736816</v>
      </c>
      <c r="AP44" s="136">
        <f t="shared" si="3"/>
        <v>13.644600483395955</v>
      </c>
      <c r="AQ44" s="136">
        <f t="shared" si="3"/>
        <v>13.726454640055096</v>
      </c>
      <c r="AR44" s="136">
        <f t="shared" si="3"/>
        <v>13.808308796714234</v>
      </c>
      <c r="AS44" s="136">
        <f t="shared" si="3"/>
        <v>13.890162953373375</v>
      </c>
      <c r="AT44" s="136">
        <f t="shared" si="3"/>
        <v>13.972017110032514</v>
      </c>
      <c r="AU44" s="136">
        <f t="shared" si="3"/>
        <v>14.053871266691655</v>
      </c>
      <c r="AV44" s="136">
        <f t="shared" si="3"/>
        <v>14.135725423350793</v>
      </c>
      <c r="AW44" s="136">
        <f t="shared" si="3"/>
        <v>14.217579580009932</v>
      </c>
      <c r="AX44" s="136">
        <f t="shared" si="3"/>
        <v>14.299433736669073</v>
      </c>
      <c r="AY44" s="136">
        <f t="shared" si="3"/>
        <v>14.381287893328212</v>
      </c>
      <c r="AZ44" s="136">
        <f t="shared" si="3"/>
        <v>14.463142049987351</v>
      </c>
      <c r="BA44" s="136">
        <f t="shared" si="3"/>
        <v>14.544996206646491</v>
      </c>
      <c r="BB44" s="136">
        <f t="shared" si="3"/>
        <v>14.62685036330563</v>
      </c>
      <c r="BC44" s="136">
        <f t="shared" si="3"/>
        <v>14.708704519964771</v>
      </c>
      <c r="BD44" s="136">
        <f t="shared" si="3"/>
        <v>14.79055867662391</v>
      </c>
      <c r="BE44" s="109">
        <v>0.03</v>
      </c>
      <c r="BF44" s="138">
        <f t="shared" si="2"/>
        <v>2.0371762215324996</v>
      </c>
    </row>
    <row r="45" spans="1:58"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6">
        <f t="shared" si="4"/>
        <v>22.855082334124543</v>
      </c>
      <c r="AL45" s="136">
        <f t="shared" si="3"/>
        <v>23.146851153022009</v>
      </c>
      <c r="AM45" s="136">
        <f t="shared" si="3"/>
        <v>23.438619971919472</v>
      </c>
      <c r="AN45" s="136">
        <f t="shared" si="3"/>
        <v>23.730388790816939</v>
      </c>
      <c r="AO45" s="136">
        <f t="shared" si="3"/>
        <v>24.022157609714402</v>
      </c>
      <c r="AP45" s="136">
        <f t="shared" si="3"/>
        <v>24.313926428611865</v>
      </c>
      <c r="AQ45" s="136">
        <f t="shared" si="3"/>
        <v>24.605695247509331</v>
      </c>
      <c r="AR45" s="136">
        <f t="shared" si="3"/>
        <v>24.897464066406794</v>
      </c>
      <c r="AS45" s="136">
        <f t="shared" si="3"/>
        <v>25.189232885304257</v>
      </c>
      <c r="AT45" s="136">
        <f t="shared" si="3"/>
        <v>25.481001704201724</v>
      </c>
      <c r="AU45" s="136">
        <f t="shared" si="3"/>
        <v>25.772770523099187</v>
      </c>
      <c r="AV45" s="136">
        <f t="shared" si="3"/>
        <v>26.06453934199665</v>
      </c>
      <c r="AW45" s="136">
        <f t="shared" si="3"/>
        <v>26.356308160894116</v>
      </c>
      <c r="AX45" s="136">
        <f t="shared" si="3"/>
        <v>26.648076979791579</v>
      </c>
      <c r="AY45" s="136">
        <f t="shared" si="3"/>
        <v>26.939845798689042</v>
      </c>
      <c r="AZ45" s="136">
        <f t="shared" si="3"/>
        <v>27.231614617586509</v>
      </c>
      <c r="BA45" s="136">
        <f t="shared" si="3"/>
        <v>27.523383436483975</v>
      </c>
      <c r="BB45" s="136">
        <f t="shared" si="3"/>
        <v>27.815152255381438</v>
      </c>
      <c r="BC45" s="136">
        <f t="shared" si="3"/>
        <v>28.106921074278901</v>
      </c>
      <c r="BD45" s="136">
        <f t="shared" si="3"/>
        <v>28.398689893176368</v>
      </c>
      <c r="BE45" s="109">
        <v>2.5999999999999999E-2</v>
      </c>
      <c r="BF45" s="138">
        <f t="shared" si="2"/>
        <v>2.0344078821017852</v>
      </c>
    </row>
    <row r="46" spans="1:58"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6">
        <f t="shared" si="4"/>
        <v>29.409151366552983</v>
      </c>
      <c r="AL46" s="136">
        <f t="shared" ref="AL46:BD60" si="5">_xlfn.FORECAST.ETS(AL$14,$F46:$AJ46,$F$14:$AJ$14)</f>
        <v>29.778939454498691</v>
      </c>
      <c r="AM46" s="136">
        <f t="shared" si="5"/>
        <v>30.148727542444398</v>
      </c>
      <c r="AN46" s="136">
        <f t="shared" si="5"/>
        <v>30.518515630390105</v>
      </c>
      <c r="AO46" s="136">
        <f t="shared" si="5"/>
        <v>30.888303718335813</v>
      </c>
      <c r="AP46" s="136">
        <f t="shared" si="5"/>
        <v>31.25809180628152</v>
      </c>
      <c r="AQ46" s="136">
        <f t="shared" si="5"/>
        <v>31.627879894227227</v>
      </c>
      <c r="AR46" s="136">
        <f t="shared" si="5"/>
        <v>31.997667982172935</v>
      </c>
      <c r="AS46" s="136">
        <f t="shared" si="5"/>
        <v>32.367456070118642</v>
      </c>
      <c r="AT46" s="136">
        <f t="shared" si="5"/>
        <v>32.73724415806435</v>
      </c>
      <c r="AU46" s="136">
        <f t="shared" si="5"/>
        <v>33.107032246010057</v>
      </c>
      <c r="AV46" s="136">
        <f t="shared" si="5"/>
        <v>33.476820333955764</v>
      </c>
      <c r="AW46" s="136">
        <f t="shared" si="5"/>
        <v>33.846608421901472</v>
      </c>
      <c r="AX46" s="136">
        <f t="shared" si="5"/>
        <v>34.216396509847179</v>
      </c>
      <c r="AY46" s="136">
        <f t="shared" si="5"/>
        <v>34.586184597792887</v>
      </c>
      <c r="AZ46" s="136">
        <f t="shared" si="5"/>
        <v>34.955972685738594</v>
      </c>
      <c r="BA46" s="136">
        <f t="shared" si="5"/>
        <v>35.325760773684301</v>
      </c>
      <c r="BB46" s="136">
        <f t="shared" si="5"/>
        <v>35.695548861630009</v>
      </c>
      <c r="BC46" s="136">
        <f t="shared" si="5"/>
        <v>36.065336949575716</v>
      </c>
      <c r="BD46" s="136">
        <f t="shared" si="5"/>
        <v>36.435125037521424</v>
      </c>
      <c r="BE46" s="109">
        <v>2.5000000000000001E-2</v>
      </c>
      <c r="BF46" s="138">
        <f t="shared" si="2"/>
        <v>1.9804751256401909</v>
      </c>
    </row>
    <row r="47" spans="1:58"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6">
        <f t="shared" si="4"/>
        <v>124.34831463588711</v>
      </c>
      <c r="AL47" s="136">
        <f t="shared" si="5"/>
        <v>124.31110027177421</v>
      </c>
      <c r="AM47" s="136">
        <f t="shared" si="5"/>
        <v>124.27388590766131</v>
      </c>
      <c r="AN47" s="136">
        <f t="shared" si="5"/>
        <v>124.23667154354841</v>
      </c>
      <c r="AO47" s="136">
        <f t="shared" si="5"/>
        <v>124.19945717943551</v>
      </c>
      <c r="AP47" s="136">
        <f t="shared" si="5"/>
        <v>124.16224281532261</v>
      </c>
      <c r="AQ47" s="136">
        <f t="shared" si="5"/>
        <v>124.12502845120972</v>
      </c>
      <c r="AR47" s="136">
        <f t="shared" si="5"/>
        <v>124.08781408709682</v>
      </c>
      <c r="AS47" s="136">
        <f t="shared" si="5"/>
        <v>124.05059972298392</v>
      </c>
      <c r="AT47" s="136">
        <f t="shared" si="5"/>
        <v>124.01338535887102</v>
      </c>
      <c r="AU47" s="136">
        <f t="shared" si="5"/>
        <v>123.97617099475812</v>
      </c>
      <c r="AV47" s="136">
        <f t="shared" si="5"/>
        <v>123.93895663064522</v>
      </c>
      <c r="AW47" s="136">
        <f t="shared" si="5"/>
        <v>123.90174226653232</v>
      </c>
      <c r="AX47" s="136">
        <f t="shared" si="5"/>
        <v>123.86452790241943</v>
      </c>
      <c r="AY47" s="136">
        <f t="shared" si="5"/>
        <v>123.82731353830653</v>
      </c>
      <c r="AZ47" s="136">
        <f t="shared" si="5"/>
        <v>123.79009917419363</v>
      </c>
      <c r="BA47" s="136">
        <f t="shared" si="5"/>
        <v>123.75288481008073</v>
      </c>
      <c r="BB47" s="136">
        <f t="shared" si="5"/>
        <v>123.71567044596783</v>
      </c>
      <c r="BC47" s="136">
        <f t="shared" si="5"/>
        <v>123.67845608185493</v>
      </c>
      <c r="BD47" s="136">
        <f t="shared" si="5"/>
        <v>123.64124171774203</v>
      </c>
      <c r="BE47" s="109">
        <v>1E-3</v>
      </c>
      <c r="BF47" s="138">
        <f t="shared" si="2"/>
        <v>3.9489566493799977E-2</v>
      </c>
    </row>
    <row r="48" spans="1:58"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6">
        <f t="shared" si="4"/>
        <v>788.65703308202831</v>
      </c>
      <c r="AL48" s="136">
        <f t="shared" si="5"/>
        <v>792.53964573896894</v>
      </c>
      <c r="AM48" s="136">
        <f t="shared" si="5"/>
        <v>796.42225839590958</v>
      </c>
      <c r="AN48" s="136">
        <f t="shared" si="5"/>
        <v>800.30487105285022</v>
      </c>
      <c r="AO48" s="136">
        <f t="shared" si="5"/>
        <v>804.18748370979085</v>
      </c>
      <c r="AP48" s="136">
        <f t="shared" si="5"/>
        <v>808.07009636673149</v>
      </c>
      <c r="AQ48" s="136">
        <f t="shared" si="5"/>
        <v>811.95270902367224</v>
      </c>
      <c r="AR48" s="136">
        <f t="shared" si="5"/>
        <v>815.83532168061288</v>
      </c>
      <c r="AS48" s="136">
        <f t="shared" si="5"/>
        <v>819.71793433755352</v>
      </c>
      <c r="AT48" s="136">
        <f t="shared" si="5"/>
        <v>823.60054699449415</v>
      </c>
      <c r="AU48" s="136">
        <f t="shared" si="5"/>
        <v>827.48315965143479</v>
      </c>
      <c r="AV48" s="136">
        <f t="shared" si="5"/>
        <v>831.36577230837543</v>
      </c>
      <c r="AW48" s="136">
        <f t="shared" si="5"/>
        <v>835.24838496531606</v>
      </c>
      <c r="AX48" s="136">
        <f t="shared" si="5"/>
        <v>839.1309976222567</v>
      </c>
      <c r="AY48" s="136">
        <f t="shared" si="5"/>
        <v>843.01361027919734</v>
      </c>
      <c r="AZ48" s="136">
        <f t="shared" si="5"/>
        <v>846.89622293613797</v>
      </c>
      <c r="BA48" s="136">
        <f t="shared" si="5"/>
        <v>850.77883559307861</v>
      </c>
      <c r="BB48" s="136">
        <f t="shared" si="5"/>
        <v>854.66144825001925</v>
      </c>
      <c r="BC48" s="136">
        <f t="shared" si="5"/>
        <v>858.54406090695988</v>
      </c>
      <c r="BD48" s="136">
        <f t="shared" si="5"/>
        <v>862.42667356390052</v>
      </c>
      <c r="BE48" s="109">
        <v>4.0000000000000001E-3</v>
      </c>
      <c r="BF48" s="138">
        <f t="shared" si="2"/>
        <v>0.40036065843693791</v>
      </c>
    </row>
    <row r="49" spans="1:58"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6">
        <f t="shared" si="4"/>
        <v>540.7102928199846</v>
      </c>
      <c r="AL49" s="136">
        <f t="shared" si="5"/>
        <v>541.69355898750041</v>
      </c>
      <c r="AM49" s="136">
        <f t="shared" si="5"/>
        <v>542.6768251550161</v>
      </c>
      <c r="AN49" s="136">
        <f t="shared" si="5"/>
        <v>543.66009132253191</v>
      </c>
      <c r="AO49" s="136">
        <f t="shared" si="5"/>
        <v>544.64335749004761</v>
      </c>
      <c r="AP49" s="136">
        <f t="shared" si="5"/>
        <v>545.62662365756341</v>
      </c>
      <c r="AQ49" s="136">
        <f t="shared" si="5"/>
        <v>546.60988982507911</v>
      </c>
      <c r="AR49" s="136">
        <f t="shared" si="5"/>
        <v>547.59315599259492</v>
      </c>
      <c r="AS49" s="136">
        <f t="shared" si="5"/>
        <v>548.57642216011061</v>
      </c>
      <c r="AT49" s="136">
        <f t="shared" si="5"/>
        <v>549.55968832762642</v>
      </c>
      <c r="AU49" s="136">
        <f t="shared" si="5"/>
        <v>550.54295449514211</v>
      </c>
      <c r="AV49" s="136">
        <f t="shared" si="5"/>
        <v>551.52622066265792</v>
      </c>
      <c r="AW49" s="136">
        <f t="shared" si="5"/>
        <v>552.50948683017361</v>
      </c>
      <c r="AX49" s="136">
        <f t="shared" si="5"/>
        <v>553.49275299768942</v>
      </c>
      <c r="AY49" s="136">
        <f t="shared" si="5"/>
        <v>554.47601916520512</v>
      </c>
      <c r="AZ49" s="136">
        <f t="shared" si="5"/>
        <v>555.45928533272092</v>
      </c>
      <c r="BA49" s="136">
        <f t="shared" si="5"/>
        <v>556.44255150023662</v>
      </c>
      <c r="BB49" s="136">
        <f t="shared" si="5"/>
        <v>557.42581766775231</v>
      </c>
      <c r="BC49" s="136">
        <f t="shared" si="5"/>
        <v>558.40908383526812</v>
      </c>
      <c r="BD49" s="136">
        <f t="shared" si="5"/>
        <v>559.39235000278381</v>
      </c>
      <c r="BE49" s="109">
        <v>0</v>
      </c>
      <c r="BF49" s="138">
        <f t="shared" si="2"/>
        <v>8.5595989971976039E-2</v>
      </c>
    </row>
    <row r="50" spans="1:58"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6">
        <f t="shared" si="4"/>
        <v>405.27544829772154</v>
      </c>
      <c r="AL50" s="136">
        <f t="shared" si="5"/>
        <v>406.01295173036647</v>
      </c>
      <c r="AM50" s="136">
        <f t="shared" si="5"/>
        <v>406.75045516301134</v>
      </c>
      <c r="AN50" s="136">
        <f t="shared" si="5"/>
        <v>407.48795859565627</v>
      </c>
      <c r="AO50" s="136">
        <f t="shared" si="5"/>
        <v>408.22546202830114</v>
      </c>
      <c r="AP50" s="136">
        <f t="shared" si="5"/>
        <v>408.96296546094607</v>
      </c>
      <c r="AQ50" s="136">
        <f t="shared" si="5"/>
        <v>409.70046889359094</v>
      </c>
      <c r="AR50" s="136">
        <f t="shared" si="5"/>
        <v>410.43797232623587</v>
      </c>
      <c r="AS50" s="136">
        <f t="shared" si="5"/>
        <v>411.17547575888074</v>
      </c>
      <c r="AT50" s="136">
        <f t="shared" si="5"/>
        <v>411.91297919152566</v>
      </c>
      <c r="AU50" s="136">
        <f t="shared" si="5"/>
        <v>412.65048262417054</v>
      </c>
      <c r="AV50" s="136">
        <f t="shared" si="5"/>
        <v>413.38798605681541</v>
      </c>
      <c r="AW50" s="136">
        <f t="shared" si="5"/>
        <v>414.12548948946034</v>
      </c>
      <c r="AX50" s="136">
        <f t="shared" si="5"/>
        <v>414.86299292210521</v>
      </c>
      <c r="AY50" s="136">
        <f t="shared" si="5"/>
        <v>415.60049635475013</v>
      </c>
      <c r="AZ50" s="136">
        <f t="shared" si="5"/>
        <v>416.33799978739501</v>
      </c>
      <c r="BA50" s="136">
        <f t="shared" si="5"/>
        <v>417.07550322003993</v>
      </c>
      <c r="BB50" s="136">
        <f t="shared" si="5"/>
        <v>417.81300665268481</v>
      </c>
      <c r="BC50" s="136">
        <f t="shared" si="5"/>
        <v>418.55051008532973</v>
      </c>
      <c r="BD50" s="136">
        <f t="shared" si="5"/>
        <v>419.2880135179746</v>
      </c>
      <c r="BE50" s="109">
        <v>0</v>
      </c>
      <c r="BF50" s="138">
        <f t="shared" si="2"/>
        <v>8.5593920118642863E-2</v>
      </c>
    </row>
    <row r="51" spans="1:58"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6">
        <f t="shared" si="4"/>
        <v>19.412832321021828</v>
      </c>
      <c r="AL51" s="136">
        <f t="shared" si="5"/>
        <v>19.447467457500444</v>
      </c>
      <c r="AM51" s="136">
        <f t="shared" si="5"/>
        <v>19.482102593979057</v>
      </c>
      <c r="AN51" s="136">
        <f t="shared" si="5"/>
        <v>19.516737730457674</v>
      </c>
      <c r="AO51" s="136">
        <f t="shared" si="5"/>
        <v>19.551372866936291</v>
      </c>
      <c r="AP51" s="136">
        <f t="shared" si="5"/>
        <v>19.586008003414907</v>
      </c>
      <c r="AQ51" s="136">
        <f t="shared" si="5"/>
        <v>19.62064313989352</v>
      </c>
      <c r="AR51" s="136">
        <f t="shared" si="5"/>
        <v>19.655278276372137</v>
      </c>
      <c r="AS51" s="136">
        <f t="shared" si="5"/>
        <v>19.689913412850753</v>
      </c>
      <c r="AT51" s="136">
        <f t="shared" si="5"/>
        <v>19.72454854932937</v>
      </c>
      <c r="AU51" s="136">
        <f t="shared" si="5"/>
        <v>19.759183685807983</v>
      </c>
      <c r="AV51" s="136">
        <f t="shared" si="5"/>
        <v>19.7938188222866</v>
      </c>
      <c r="AW51" s="136">
        <f t="shared" si="5"/>
        <v>19.828453958765216</v>
      </c>
      <c r="AX51" s="136">
        <f t="shared" si="5"/>
        <v>19.863089095243833</v>
      </c>
      <c r="AY51" s="136">
        <f t="shared" si="5"/>
        <v>19.897724231722449</v>
      </c>
      <c r="AZ51" s="136">
        <f t="shared" si="5"/>
        <v>19.932359368201062</v>
      </c>
      <c r="BA51" s="136">
        <f t="shared" si="5"/>
        <v>19.966994504679679</v>
      </c>
      <c r="BB51" s="136">
        <f t="shared" si="5"/>
        <v>20.001629641158296</v>
      </c>
      <c r="BC51" s="136">
        <f t="shared" si="5"/>
        <v>20.036264777636912</v>
      </c>
      <c r="BD51" s="136">
        <f t="shared" si="5"/>
        <v>20.070899914115525</v>
      </c>
      <c r="BE51" s="109">
        <v>0</v>
      </c>
      <c r="BF51" s="138">
        <f t="shared" si="2"/>
        <v>8.5661759911226376E-2</v>
      </c>
    </row>
    <row r="52" spans="1:58"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6">
        <f t="shared" si="4"/>
        <v>116.02203935928245</v>
      </c>
      <c r="AL52" s="136">
        <f t="shared" si="5"/>
        <v>116.23317119489664</v>
      </c>
      <c r="AM52" s="136">
        <f t="shared" si="5"/>
        <v>116.44430303051084</v>
      </c>
      <c r="AN52" s="136">
        <f t="shared" si="5"/>
        <v>116.65543486612503</v>
      </c>
      <c r="AO52" s="136">
        <f t="shared" si="5"/>
        <v>116.86656670173923</v>
      </c>
      <c r="AP52" s="136">
        <f t="shared" si="5"/>
        <v>117.07769853735343</v>
      </c>
      <c r="AQ52" s="136">
        <f t="shared" si="5"/>
        <v>117.28883037296762</v>
      </c>
      <c r="AR52" s="136">
        <f t="shared" si="5"/>
        <v>117.49996220858182</v>
      </c>
      <c r="AS52" s="136">
        <f t="shared" si="5"/>
        <v>117.71109404419602</v>
      </c>
      <c r="AT52" s="136">
        <f t="shared" si="5"/>
        <v>117.92222587981021</v>
      </c>
      <c r="AU52" s="136">
        <f t="shared" si="5"/>
        <v>118.13335771542441</v>
      </c>
      <c r="AV52" s="136">
        <f t="shared" si="5"/>
        <v>118.34448955103861</v>
      </c>
      <c r="AW52" s="136">
        <f t="shared" si="5"/>
        <v>118.5556213866528</v>
      </c>
      <c r="AX52" s="136">
        <f t="shared" si="5"/>
        <v>118.766753222267</v>
      </c>
      <c r="AY52" s="136">
        <f t="shared" si="5"/>
        <v>118.9778850578812</v>
      </c>
      <c r="AZ52" s="136">
        <f t="shared" si="5"/>
        <v>119.18901689349538</v>
      </c>
      <c r="BA52" s="136">
        <f t="shared" si="5"/>
        <v>119.40014872910957</v>
      </c>
      <c r="BB52" s="136">
        <f t="shared" si="5"/>
        <v>119.61128056472377</v>
      </c>
      <c r="BC52" s="136">
        <f t="shared" si="5"/>
        <v>119.82241240033797</v>
      </c>
      <c r="BD52" s="136">
        <f t="shared" si="5"/>
        <v>120.03354423595216</v>
      </c>
      <c r="BE52" s="109">
        <v>0</v>
      </c>
      <c r="BF52" s="138">
        <f t="shared" si="2"/>
        <v>8.559382690289663E-2</v>
      </c>
    </row>
    <row r="53" spans="1:58"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6">
        <f t="shared" si="4"/>
        <v>28394.763555488273</v>
      </c>
      <c r="AL53" s="136">
        <f t="shared" si="5"/>
        <v>28545.33545517419</v>
      </c>
      <c r="AM53" s="136">
        <f t="shared" si="5"/>
        <v>28695.907354860108</v>
      </c>
      <c r="AN53" s="136">
        <f t="shared" si="5"/>
        <v>28846.479254546026</v>
      </c>
      <c r="AO53" s="136">
        <f t="shared" si="5"/>
        <v>28997.051154231944</v>
      </c>
      <c r="AP53" s="136">
        <f t="shared" si="5"/>
        <v>29147.623053917861</v>
      </c>
      <c r="AQ53" s="136">
        <f t="shared" si="5"/>
        <v>29298.194953603783</v>
      </c>
      <c r="AR53" s="136">
        <f t="shared" si="5"/>
        <v>29448.766853289701</v>
      </c>
      <c r="AS53" s="136">
        <f t="shared" si="5"/>
        <v>29599.338752975618</v>
      </c>
      <c r="AT53" s="136">
        <f t="shared" si="5"/>
        <v>29749.910652661536</v>
      </c>
      <c r="AU53" s="136">
        <f t="shared" si="5"/>
        <v>29900.482552347454</v>
      </c>
      <c r="AV53" s="136">
        <f t="shared" si="5"/>
        <v>30051.054452033371</v>
      </c>
      <c r="AW53" s="136">
        <f t="shared" si="5"/>
        <v>30201.626351719289</v>
      </c>
      <c r="AX53" s="136">
        <f t="shared" si="5"/>
        <v>30352.198251405207</v>
      </c>
      <c r="AY53" s="136">
        <f t="shared" si="5"/>
        <v>30502.770151091125</v>
      </c>
      <c r="AZ53" s="136">
        <f t="shared" si="5"/>
        <v>30653.342050777042</v>
      </c>
      <c r="BA53" s="136">
        <f t="shared" si="5"/>
        <v>30803.91395046296</v>
      </c>
      <c r="BB53" s="136">
        <f t="shared" si="5"/>
        <v>30954.485850148878</v>
      </c>
      <c r="BC53" s="136">
        <f t="shared" si="5"/>
        <v>31105.057749834799</v>
      </c>
      <c r="BD53" s="136">
        <f t="shared" si="5"/>
        <v>31255.629649520713</v>
      </c>
      <c r="BE53" s="109">
        <v>5.0000000000000001E-3</v>
      </c>
      <c r="BF53" s="138">
        <f t="shared" si="2"/>
        <v>0.47664164963754363</v>
      </c>
    </row>
    <row r="54" spans="1:58" ht="15" customHeight="1">
      <c r="B54" t="s">
        <v>578</v>
      </c>
      <c r="D54" t="s">
        <v>1331</v>
      </c>
      <c r="AK54" s="136"/>
      <c r="AL54" s="136"/>
      <c r="AM54" s="136"/>
      <c r="AN54" s="136"/>
      <c r="AO54" s="136"/>
      <c r="AP54" s="136"/>
      <c r="AQ54" s="136"/>
      <c r="AR54" s="136"/>
      <c r="AS54" s="136"/>
      <c r="AT54" s="136"/>
      <c r="AU54" s="136"/>
      <c r="AV54" s="136"/>
      <c r="AW54" s="136"/>
      <c r="AX54" s="136"/>
      <c r="AY54" s="136"/>
      <c r="AZ54" s="136"/>
      <c r="BA54" s="136"/>
      <c r="BB54" s="136"/>
      <c r="BC54" s="136"/>
      <c r="BD54" s="136"/>
      <c r="BF54" s="138"/>
    </row>
    <row r="55" spans="1:58"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6">
        <f t="shared" si="4"/>
        <v>14951.847981126211</v>
      </c>
      <c r="AL55" s="136">
        <f t="shared" si="5"/>
        <v>14929.00260325242</v>
      </c>
      <c r="AM55" s="136">
        <f t="shared" si="5"/>
        <v>14906.157225378631</v>
      </c>
      <c r="AN55" s="136">
        <f t="shared" si="5"/>
        <v>14883.31184750484</v>
      </c>
      <c r="AO55" s="136">
        <f t="shared" si="5"/>
        <v>14860.46646963105</v>
      </c>
      <c r="AP55" s="136">
        <f t="shared" si="5"/>
        <v>14837.621091757259</v>
      </c>
      <c r="AQ55" s="136">
        <f t="shared" si="5"/>
        <v>14814.77571388347</v>
      </c>
      <c r="AR55" s="136">
        <f t="shared" si="5"/>
        <v>14791.930336009678</v>
      </c>
      <c r="AS55" s="136">
        <f t="shared" si="5"/>
        <v>14769.084958135889</v>
      </c>
      <c r="AT55" s="136">
        <f t="shared" si="5"/>
        <v>14746.239580262099</v>
      </c>
      <c r="AU55" s="136">
        <f t="shared" si="5"/>
        <v>14723.394202388308</v>
      </c>
      <c r="AV55" s="136">
        <f t="shared" si="5"/>
        <v>14700.548824514519</v>
      </c>
      <c r="AW55" s="136">
        <f t="shared" si="5"/>
        <v>14677.703446640728</v>
      </c>
      <c r="AX55" s="136">
        <f t="shared" si="5"/>
        <v>14654.858068766938</v>
      </c>
      <c r="AY55" s="136">
        <f t="shared" si="5"/>
        <v>14632.012690893147</v>
      </c>
      <c r="AZ55" s="136">
        <f t="shared" si="5"/>
        <v>14609.167313019358</v>
      </c>
      <c r="BA55" s="136">
        <f t="shared" si="5"/>
        <v>14586.321935145566</v>
      </c>
      <c r="BB55" s="136">
        <f t="shared" si="5"/>
        <v>14563.476557271777</v>
      </c>
      <c r="BC55" s="136">
        <f t="shared" si="5"/>
        <v>14540.631179397988</v>
      </c>
      <c r="BD55" s="136">
        <f t="shared" si="5"/>
        <v>14517.785801524196</v>
      </c>
      <c r="BE55" s="109">
        <v>0</v>
      </c>
      <c r="BF55" s="138">
        <f t="shared" si="2"/>
        <v>-3.9758002474510334E-2</v>
      </c>
    </row>
    <row r="56" spans="1:58"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6">
        <f t="shared" si="4"/>
        <v>54.528966222545762</v>
      </c>
      <c r="AL56" s="136">
        <f t="shared" si="5"/>
        <v>56.099917049436272</v>
      </c>
      <c r="AM56" s="136">
        <f t="shared" si="5"/>
        <v>57.670867876326788</v>
      </c>
      <c r="AN56" s="136">
        <f t="shared" si="5"/>
        <v>59.241818703217305</v>
      </c>
      <c r="AO56" s="136">
        <f t="shared" si="5"/>
        <v>60.812769530107815</v>
      </c>
      <c r="AP56" s="136">
        <f t="shared" si="5"/>
        <v>62.383720356998332</v>
      </c>
      <c r="AQ56" s="136">
        <f t="shared" si="5"/>
        <v>63.954671183888848</v>
      </c>
      <c r="AR56" s="136">
        <f t="shared" si="5"/>
        <v>65.525622010779358</v>
      </c>
      <c r="AS56" s="136">
        <f t="shared" si="5"/>
        <v>67.096572837669868</v>
      </c>
      <c r="AT56" s="136">
        <f t="shared" si="5"/>
        <v>68.667523664560392</v>
      </c>
      <c r="AU56" s="136">
        <f t="shared" si="5"/>
        <v>70.238474491450901</v>
      </c>
      <c r="AV56" s="136">
        <f t="shared" si="5"/>
        <v>71.809425318341411</v>
      </c>
      <c r="AW56" s="136">
        <f t="shared" si="5"/>
        <v>73.380376145231935</v>
      </c>
      <c r="AX56" s="136">
        <f t="shared" si="5"/>
        <v>74.951326972122445</v>
      </c>
      <c r="AY56" s="136">
        <f t="shared" si="5"/>
        <v>76.522277799012954</v>
      </c>
      <c r="AZ56" s="136">
        <f t="shared" si="5"/>
        <v>78.093228625903464</v>
      </c>
      <c r="BA56" s="136">
        <f t="shared" si="5"/>
        <v>79.664179452793988</v>
      </c>
      <c r="BB56" s="136">
        <f t="shared" si="5"/>
        <v>81.235130279684498</v>
      </c>
      <c r="BC56" s="136">
        <f t="shared" si="5"/>
        <v>82.806081106575022</v>
      </c>
      <c r="BD56" s="136">
        <f t="shared" si="5"/>
        <v>84.377031933465531</v>
      </c>
      <c r="BE56" s="109">
        <v>1.4999999999999999E-2</v>
      </c>
      <c r="BF56" s="138">
        <f t="shared" si="2"/>
        <v>1.8545979365195864</v>
      </c>
    </row>
    <row r="57" spans="1:58"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6">
        <f t="shared" si="4"/>
        <v>6530.022591646677</v>
      </c>
      <c r="AL57" s="136">
        <f t="shared" si="5"/>
        <v>6562.445906542358</v>
      </c>
      <c r="AM57" s="136">
        <f t="shared" si="5"/>
        <v>6594.8692214380399</v>
      </c>
      <c r="AN57" s="136">
        <f t="shared" si="5"/>
        <v>6627.2925363337208</v>
      </c>
      <c r="AO57" s="136">
        <f t="shared" si="5"/>
        <v>6659.7158512294027</v>
      </c>
      <c r="AP57" s="136">
        <f t="shared" si="5"/>
        <v>6692.1391661250846</v>
      </c>
      <c r="AQ57" s="136">
        <f t="shared" si="5"/>
        <v>6724.5624810207655</v>
      </c>
      <c r="AR57" s="136">
        <f t="shared" si="5"/>
        <v>6756.9857959164474</v>
      </c>
      <c r="AS57" s="136">
        <f t="shared" si="5"/>
        <v>6789.4091108121283</v>
      </c>
      <c r="AT57" s="136">
        <f t="shared" si="5"/>
        <v>6821.8324257078102</v>
      </c>
      <c r="AU57" s="136">
        <f t="shared" si="5"/>
        <v>6854.2557406034921</v>
      </c>
      <c r="AV57" s="136">
        <f t="shared" si="5"/>
        <v>6886.679055499173</v>
      </c>
      <c r="AW57" s="136">
        <f t="shared" si="5"/>
        <v>6919.1023703948549</v>
      </c>
      <c r="AX57" s="136">
        <f t="shared" si="5"/>
        <v>6951.5256852905359</v>
      </c>
      <c r="AY57" s="136">
        <f t="shared" si="5"/>
        <v>6983.9490001862177</v>
      </c>
      <c r="AZ57" s="136">
        <f t="shared" si="5"/>
        <v>7016.3723150818987</v>
      </c>
      <c r="BA57" s="136">
        <f t="shared" si="5"/>
        <v>7048.7956299775806</v>
      </c>
      <c r="BB57" s="136">
        <f t="shared" si="5"/>
        <v>7081.2189448732624</v>
      </c>
      <c r="BC57" s="136">
        <f t="shared" si="5"/>
        <v>7113.6422597689434</v>
      </c>
      <c r="BD57" s="136">
        <f t="shared" si="5"/>
        <v>7146.0655746646253</v>
      </c>
      <c r="BE57" s="109">
        <v>2E-3</v>
      </c>
      <c r="BF57" s="138">
        <f t="shared" si="2"/>
        <v>0.30250676273151367</v>
      </c>
    </row>
    <row r="58" spans="1:58"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6">
        <f t="shared" si="4"/>
        <v>4486.1218515346891</v>
      </c>
      <c r="AL58" s="136">
        <f t="shared" si="5"/>
        <v>4527.2452601103469</v>
      </c>
      <c r="AM58" s="136">
        <f t="shared" si="5"/>
        <v>4568.3686686860046</v>
      </c>
      <c r="AN58" s="136">
        <f t="shared" si="5"/>
        <v>4609.4920772616624</v>
      </c>
      <c r="AO58" s="136">
        <f t="shared" si="5"/>
        <v>4650.6154858373202</v>
      </c>
      <c r="AP58" s="136">
        <f t="shared" si="5"/>
        <v>4691.738894412978</v>
      </c>
      <c r="AQ58" s="136">
        <f t="shared" si="5"/>
        <v>4732.8623029886357</v>
      </c>
      <c r="AR58" s="136">
        <f t="shared" si="5"/>
        <v>4773.9857115642935</v>
      </c>
      <c r="AS58" s="136">
        <f t="shared" si="5"/>
        <v>4815.1091201399513</v>
      </c>
      <c r="AT58" s="136">
        <f t="shared" si="5"/>
        <v>4856.2325287156091</v>
      </c>
      <c r="AU58" s="136">
        <f t="shared" si="5"/>
        <v>4897.3559372912669</v>
      </c>
      <c r="AV58" s="136">
        <f t="shared" si="5"/>
        <v>4938.4793458669246</v>
      </c>
      <c r="AW58" s="136">
        <f t="shared" si="5"/>
        <v>4979.6027544425824</v>
      </c>
      <c r="AX58" s="136">
        <f t="shared" si="5"/>
        <v>5020.7261630182402</v>
      </c>
      <c r="AY58" s="136">
        <f t="shared" si="5"/>
        <v>5061.849571593898</v>
      </c>
      <c r="AZ58" s="136">
        <f t="shared" si="5"/>
        <v>5102.9729801695557</v>
      </c>
      <c r="BA58" s="136">
        <f t="shared" si="5"/>
        <v>5144.0963887452135</v>
      </c>
      <c r="BB58" s="136">
        <f t="shared" si="5"/>
        <v>5185.2197973208713</v>
      </c>
      <c r="BC58" s="136">
        <f t="shared" si="5"/>
        <v>5226.3432058965291</v>
      </c>
      <c r="BD58" s="136">
        <f t="shared" si="5"/>
        <v>5267.4666144721868</v>
      </c>
      <c r="BE58" s="109">
        <v>2.3E-2</v>
      </c>
      <c r="BF58" s="138">
        <f t="shared" si="2"/>
        <v>1.7250684975729458</v>
      </c>
    </row>
    <row r="59" spans="1:58"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6">
        <f t="shared" si="4"/>
        <v>503.86575913605265</v>
      </c>
      <c r="AL59" s="136">
        <f t="shared" si="5"/>
        <v>500.42450716589377</v>
      </c>
      <c r="AM59" s="136">
        <f t="shared" si="5"/>
        <v>496.9832551957349</v>
      </c>
      <c r="AN59" s="136">
        <f t="shared" si="5"/>
        <v>493.54200322557597</v>
      </c>
      <c r="AO59" s="136">
        <f t="shared" si="5"/>
        <v>490.10075125541709</v>
      </c>
      <c r="AP59" s="136">
        <f t="shared" si="5"/>
        <v>486.65949928525822</v>
      </c>
      <c r="AQ59" s="136">
        <f t="shared" si="5"/>
        <v>483.21824731509935</v>
      </c>
      <c r="AR59" s="136">
        <f t="shared" si="5"/>
        <v>479.77699534494047</v>
      </c>
      <c r="AS59" s="136">
        <f t="shared" si="5"/>
        <v>476.3357433747816</v>
      </c>
      <c r="AT59" s="136">
        <f t="shared" si="5"/>
        <v>472.89449140462273</v>
      </c>
      <c r="AU59" s="136">
        <f t="shared" si="5"/>
        <v>469.4532394344638</v>
      </c>
      <c r="AV59" s="136">
        <f t="shared" si="5"/>
        <v>466.01198746430492</v>
      </c>
      <c r="AW59" s="136">
        <f t="shared" si="5"/>
        <v>462.57073549414605</v>
      </c>
      <c r="AX59" s="136">
        <f t="shared" si="5"/>
        <v>459.12948352398718</v>
      </c>
      <c r="AY59" s="136">
        <f t="shared" si="5"/>
        <v>455.6882315538283</v>
      </c>
      <c r="AZ59" s="136">
        <f t="shared" si="5"/>
        <v>452.24697958366937</v>
      </c>
      <c r="BA59" s="136">
        <f t="shared" si="5"/>
        <v>448.8057276135105</v>
      </c>
      <c r="BB59" s="136">
        <f t="shared" si="5"/>
        <v>445.36447564335162</v>
      </c>
      <c r="BC59" s="136">
        <f t="shared" si="5"/>
        <v>441.92322367319275</v>
      </c>
      <c r="BD59" s="136">
        <f t="shared" si="5"/>
        <v>438.48197170303388</v>
      </c>
      <c r="BE59" s="109">
        <v>5.0000000000000001E-3</v>
      </c>
      <c r="BF59" s="138">
        <f t="shared" si="2"/>
        <v>1.8196731059405558E-2</v>
      </c>
    </row>
    <row r="60" spans="1:58"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6">
        <f t="shared" si="4"/>
        <v>22.358247405188049</v>
      </c>
      <c r="AL60" s="136">
        <f t="shared" si="5"/>
        <v>22.358179842053886</v>
      </c>
      <c r="AM60" s="136">
        <f t="shared" si="5"/>
        <v>22.35811227891972</v>
      </c>
      <c r="AN60" s="136">
        <f t="shared" si="5"/>
        <v>22.358044715785553</v>
      </c>
      <c r="AO60" s="136">
        <f t="shared" si="5"/>
        <v>22.357977152651387</v>
      </c>
      <c r="AP60" s="136">
        <f t="shared" si="5"/>
        <v>22.357909589517224</v>
      </c>
      <c r="AQ60" s="136">
        <f t="shared" si="5"/>
        <v>22.357842026383057</v>
      </c>
      <c r="AR60" s="136">
        <f t="shared" si="5"/>
        <v>22.357774463248891</v>
      </c>
      <c r="AS60" s="136">
        <f t="shared" si="5"/>
        <v>22.357706900114724</v>
      </c>
      <c r="AT60" s="136">
        <f t="shared" ref="AL60:BD69" si="6">_xlfn.FORECAST.ETS(AT$14,$F60:$AJ60,$F$14:$AJ$14)</f>
        <v>22.357639336980561</v>
      </c>
      <c r="AU60" s="136">
        <f t="shared" si="6"/>
        <v>22.357571773846395</v>
      </c>
      <c r="AV60" s="136">
        <f t="shared" si="6"/>
        <v>22.357504210712229</v>
      </c>
      <c r="AW60" s="136">
        <f t="shared" si="6"/>
        <v>22.357436647578062</v>
      </c>
      <c r="AX60" s="136">
        <f t="shared" si="6"/>
        <v>22.357369084443899</v>
      </c>
      <c r="AY60" s="136">
        <f t="shared" si="6"/>
        <v>22.357301521309733</v>
      </c>
      <c r="AZ60" s="136">
        <f t="shared" si="6"/>
        <v>22.357233958175566</v>
      </c>
      <c r="BA60" s="136">
        <f t="shared" si="6"/>
        <v>22.3571663950414</v>
      </c>
      <c r="BB60" s="136">
        <f t="shared" si="6"/>
        <v>22.357098831907237</v>
      </c>
      <c r="BC60" s="136">
        <f t="shared" si="6"/>
        <v>22.357031268773071</v>
      </c>
      <c r="BD60" s="136">
        <f t="shared" si="6"/>
        <v>22.356963705638904</v>
      </c>
      <c r="BE60" s="109">
        <v>0</v>
      </c>
      <c r="BF60" s="138">
        <f t="shared" si="2"/>
        <v>-8.3882973992088772E-3</v>
      </c>
    </row>
    <row r="61" spans="1:58"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6">
        <f t="shared" si="4"/>
        <v>12.638779076371451</v>
      </c>
      <c r="AL61" s="136">
        <f t="shared" si="6"/>
        <v>13.048465655558923</v>
      </c>
      <c r="AM61" s="136">
        <f t="shared" si="6"/>
        <v>13.458152234746397</v>
      </c>
      <c r="AN61" s="136">
        <f t="shared" si="6"/>
        <v>13.867838813933869</v>
      </c>
      <c r="AO61" s="136">
        <f t="shared" si="6"/>
        <v>14.277525393121342</v>
      </c>
      <c r="AP61" s="136">
        <f t="shared" si="6"/>
        <v>14.687211972308816</v>
      </c>
      <c r="AQ61" s="136">
        <f t="shared" si="6"/>
        <v>15.096898551496288</v>
      </c>
      <c r="AR61" s="136">
        <f t="shared" si="6"/>
        <v>15.506585130683762</v>
      </c>
      <c r="AS61" s="136">
        <f t="shared" si="6"/>
        <v>15.916271709871236</v>
      </c>
      <c r="AT61" s="136">
        <f t="shared" si="6"/>
        <v>16.325958289058708</v>
      </c>
      <c r="AU61" s="136">
        <f t="shared" si="6"/>
        <v>16.735644868246183</v>
      </c>
      <c r="AV61" s="136">
        <f t="shared" si="6"/>
        <v>17.145331447433655</v>
      </c>
      <c r="AW61" s="136">
        <f t="shared" si="6"/>
        <v>17.555018026621127</v>
      </c>
      <c r="AX61" s="136">
        <f t="shared" si="6"/>
        <v>17.964704605808599</v>
      </c>
      <c r="AY61" s="136">
        <f t="shared" si="6"/>
        <v>18.374391184996075</v>
      </c>
      <c r="AZ61" s="136">
        <f t="shared" si="6"/>
        <v>18.784077764183547</v>
      </c>
      <c r="BA61" s="136">
        <f t="shared" si="6"/>
        <v>19.193764343371019</v>
      </c>
      <c r="BB61" s="136">
        <f t="shared" si="6"/>
        <v>19.603450922558494</v>
      </c>
      <c r="BC61" s="136">
        <f t="shared" si="6"/>
        <v>20.013137501745966</v>
      </c>
      <c r="BD61" s="136">
        <f t="shared" si="6"/>
        <v>20.422824080933438</v>
      </c>
      <c r="BE61" s="109">
        <v>2.7E-2</v>
      </c>
      <c r="BF61" s="138">
        <f t="shared" si="2"/>
        <v>2.6399261913819139</v>
      </c>
    </row>
    <row r="62" spans="1:58"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6">
        <f t="shared" si="4"/>
        <v>124.34831463588711</v>
      </c>
      <c r="AL62" s="136">
        <f t="shared" si="6"/>
        <v>124.31110027177421</v>
      </c>
      <c r="AM62" s="136">
        <f t="shared" si="6"/>
        <v>124.27388590766131</v>
      </c>
      <c r="AN62" s="136">
        <f t="shared" si="6"/>
        <v>124.23667154354841</v>
      </c>
      <c r="AO62" s="136">
        <f t="shared" si="6"/>
        <v>124.19945717943551</v>
      </c>
      <c r="AP62" s="136">
        <f t="shared" si="6"/>
        <v>124.16224281532261</v>
      </c>
      <c r="AQ62" s="136">
        <f t="shared" si="6"/>
        <v>124.12502845120972</v>
      </c>
      <c r="AR62" s="136">
        <f t="shared" si="6"/>
        <v>124.08781408709682</v>
      </c>
      <c r="AS62" s="136">
        <f t="shared" si="6"/>
        <v>124.05059972298392</v>
      </c>
      <c r="AT62" s="136">
        <f t="shared" si="6"/>
        <v>124.01338535887102</v>
      </c>
      <c r="AU62" s="136">
        <f t="shared" si="6"/>
        <v>123.97617099475812</v>
      </c>
      <c r="AV62" s="136">
        <f t="shared" si="6"/>
        <v>123.93895663064522</v>
      </c>
      <c r="AW62" s="136">
        <f t="shared" si="6"/>
        <v>123.90174226653232</v>
      </c>
      <c r="AX62" s="136">
        <f t="shared" si="6"/>
        <v>123.86452790241943</v>
      </c>
      <c r="AY62" s="136">
        <f t="shared" si="6"/>
        <v>123.82731353830653</v>
      </c>
      <c r="AZ62" s="136">
        <f t="shared" si="6"/>
        <v>123.79009917419363</v>
      </c>
      <c r="BA62" s="136">
        <f t="shared" si="6"/>
        <v>123.75288481008073</v>
      </c>
      <c r="BB62" s="136">
        <f t="shared" si="6"/>
        <v>123.71567044596783</v>
      </c>
      <c r="BC62" s="136">
        <f t="shared" si="6"/>
        <v>123.67845608185493</v>
      </c>
      <c r="BD62" s="136">
        <f t="shared" si="6"/>
        <v>123.64124171774203</v>
      </c>
      <c r="BE62" s="109">
        <v>1E-3</v>
      </c>
      <c r="BF62" s="138">
        <f t="shared" si="2"/>
        <v>3.9489566493799977E-2</v>
      </c>
    </row>
    <row r="63" spans="1:58"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6">
        <f t="shared" si="4"/>
        <v>26746.922720384671</v>
      </c>
      <c r="AL63" s="136">
        <f t="shared" si="6"/>
        <v>26855.098152706974</v>
      </c>
      <c r="AM63" s="136">
        <f t="shared" si="6"/>
        <v>26963.273585029274</v>
      </c>
      <c r="AN63" s="136">
        <f t="shared" si="6"/>
        <v>27071.449017351577</v>
      </c>
      <c r="AO63" s="136">
        <f t="shared" si="6"/>
        <v>27179.62444967388</v>
      </c>
      <c r="AP63" s="136">
        <f t="shared" si="6"/>
        <v>27287.799881996183</v>
      </c>
      <c r="AQ63" s="136">
        <f t="shared" si="6"/>
        <v>27395.975314318486</v>
      </c>
      <c r="AR63" s="136">
        <f t="shared" si="6"/>
        <v>27504.150746640789</v>
      </c>
      <c r="AS63" s="136">
        <f t="shared" si="6"/>
        <v>27612.326178963089</v>
      </c>
      <c r="AT63" s="136">
        <f t="shared" si="6"/>
        <v>27720.501611285392</v>
      </c>
      <c r="AU63" s="136">
        <f t="shared" si="6"/>
        <v>27828.677043607695</v>
      </c>
      <c r="AV63" s="136">
        <f t="shared" si="6"/>
        <v>27936.852475929998</v>
      </c>
      <c r="AW63" s="136">
        <f t="shared" si="6"/>
        <v>28045.027908252301</v>
      </c>
      <c r="AX63" s="136">
        <f t="shared" si="6"/>
        <v>28153.203340574604</v>
      </c>
      <c r="AY63" s="136">
        <f t="shared" si="6"/>
        <v>28261.378772896904</v>
      </c>
      <c r="AZ63" s="136">
        <f t="shared" si="6"/>
        <v>28369.554205219207</v>
      </c>
      <c r="BA63" s="136">
        <f t="shared" si="6"/>
        <v>28477.72963754151</v>
      </c>
      <c r="BB63" s="136">
        <f t="shared" si="6"/>
        <v>28585.905069863813</v>
      </c>
      <c r="BC63" s="136">
        <f t="shared" si="6"/>
        <v>28694.080502186116</v>
      </c>
      <c r="BD63" s="136">
        <f t="shared" si="6"/>
        <v>28802.255934508416</v>
      </c>
      <c r="BE63" s="109">
        <v>4.0000000000000001E-3</v>
      </c>
      <c r="BF63" s="138">
        <f t="shared" si="2"/>
        <v>0.38134806453349324</v>
      </c>
    </row>
    <row r="64" spans="1:58"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s="136">
        <f t="shared" si="4"/>
        <v>0</v>
      </c>
      <c r="AL64" s="136">
        <f t="shared" si="6"/>
        <v>0</v>
      </c>
      <c r="AM64" s="136">
        <f t="shared" si="6"/>
        <v>0</v>
      </c>
      <c r="AN64" s="136">
        <f t="shared" si="6"/>
        <v>0</v>
      </c>
      <c r="AO64" s="136">
        <f t="shared" si="6"/>
        <v>0</v>
      </c>
      <c r="AP64" s="136">
        <f t="shared" si="6"/>
        <v>0</v>
      </c>
      <c r="AQ64" s="136">
        <f t="shared" si="6"/>
        <v>0</v>
      </c>
      <c r="AR64" s="136">
        <f t="shared" si="6"/>
        <v>0</v>
      </c>
      <c r="AS64" s="136">
        <f t="shared" si="6"/>
        <v>0</v>
      </c>
      <c r="AT64" s="136">
        <f t="shared" si="6"/>
        <v>0</v>
      </c>
      <c r="AU64" s="136">
        <f t="shared" si="6"/>
        <v>0</v>
      </c>
      <c r="AV64" s="136">
        <f t="shared" si="6"/>
        <v>0</v>
      </c>
      <c r="AW64" s="136">
        <f t="shared" si="6"/>
        <v>0</v>
      </c>
      <c r="AX64" s="136">
        <f t="shared" si="6"/>
        <v>0</v>
      </c>
      <c r="AY64" s="136">
        <f t="shared" si="6"/>
        <v>0</v>
      </c>
      <c r="AZ64" s="136">
        <f t="shared" si="6"/>
        <v>0</v>
      </c>
      <c r="BA64" s="136">
        <f t="shared" si="6"/>
        <v>0</v>
      </c>
      <c r="BB64" s="136">
        <f t="shared" si="6"/>
        <v>0</v>
      </c>
      <c r="BC64" s="136">
        <f t="shared" si="6"/>
        <v>0</v>
      </c>
      <c r="BD64" s="136">
        <f t="shared" si="6"/>
        <v>0</v>
      </c>
      <c r="BE64" t="s">
        <v>146</v>
      </c>
      <c r="BF64" s="138"/>
    </row>
    <row r="65" spans="1:58"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6">
        <f t="shared" si="4"/>
        <v>403.82741749722709</v>
      </c>
      <c r="AL65" s="136">
        <f t="shared" si="6"/>
        <v>422.38975228547656</v>
      </c>
      <c r="AM65" s="136">
        <f t="shared" si="6"/>
        <v>440.95208707372609</v>
      </c>
      <c r="AN65" s="136">
        <f t="shared" si="6"/>
        <v>459.51442186197562</v>
      </c>
      <c r="AO65" s="136">
        <f t="shared" si="6"/>
        <v>478.07675665022509</v>
      </c>
      <c r="AP65" s="136">
        <f t="shared" si="6"/>
        <v>496.63909143847462</v>
      </c>
      <c r="AQ65" s="136">
        <f t="shared" si="6"/>
        <v>515.20142622672415</v>
      </c>
      <c r="AR65" s="136">
        <f t="shared" si="6"/>
        <v>533.76376101497362</v>
      </c>
      <c r="AS65" s="136">
        <f t="shared" si="6"/>
        <v>552.3260958032231</v>
      </c>
      <c r="AT65" s="136">
        <f t="shared" si="6"/>
        <v>570.88843059147268</v>
      </c>
      <c r="AU65" s="136">
        <f t="shared" si="6"/>
        <v>589.45076537972216</v>
      </c>
      <c r="AV65" s="136">
        <f t="shared" si="6"/>
        <v>608.01310016797174</v>
      </c>
      <c r="AW65" s="136">
        <f t="shared" si="6"/>
        <v>626.57543495622122</v>
      </c>
      <c r="AX65" s="136">
        <f t="shared" si="6"/>
        <v>645.13776974447069</v>
      </c>
      <c r="AY65" s="136">
        <f t="shared" si="6"/>
        <v>663.70010453272016</v>
      </c>
      <c r="AZ65" s="136">
        <f t="shared" si="6"/>
        <v>682.26243932096975</v>
      </c>
      <c r="BA65" s="136">
        <f t="shared" si="6"/>
        <v>700.82477410921933</v>
      </c>
      <c r="BB65" s="136">
        <f t="shared" si="6"/>
        <v>719.38710889746881</v>
      </c>
      <c r="BC65" s="136">
        <f t="shared" si="6"/>
        <v>737.94944368571828</v>
      </c>
      <c r="BD65" s="136">
        <f t="shared" si="6"/>
        <v>756.51177847396775</v>
      </c>
      <c r="BE65" s="109">
        <v>8.3000000000000004E-2</v>
      </c>
      <c r="BF65" s="138">
        <f t="shared" si="2"/>
        <v>6.3293647962937127</v>
      </c>
    </row>
    <row r="66" spans="1:58"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6">
        <f t="shared" si="4"/>
        <v>430.76708843379174</v>
      </c>
      <c r="AL66" s="136">
        <f t="shared" si="6"/>
        <v>448.62505139702631</v>
      </c>
      <c r="AM66" s="136">
        <f t="shared" si="6"/>
        <v>466.48301436026088</v>
      </c>
      <c r="AN66" s="136">
        <f t="shared" si="6"/>
        <v>484.34097732349545</v>
      </c>
      <c r="AO66" s="136">
        <f t="shared" si="6"/>
        <v>502.19894028673002</v>
      </c>
      <c r="AP66" s="136">
        <f t="shared" si="6"/>
        <v>520.05690324996453</v>
      </c>
      <c r="AQ66" s="136">
        <f t="shared" si="6"/>
        <v>537.91486621319916</v>
      </c>
      <c r="AR66" s="136">
        <f t="shared" si="6"/>
        <v>555.77282917643367</v>
      </c>
      <c r="AS66" s="136">
        <f t="shared" si="6"/>
        <v>573.6307921396683</v>
      </c>
      <c r="AT66" s="136">
        <f t="shared" si="6"/>
        <v>591.48875510290281</v>
      </c>
      <c r="AU66" s="136">
        <f t="shared" si="6"/>
        <v>609.34671806613744</v>
      </c>
      <c r="AV66" s="136">
        <f t="shared" si="6"/>
        <v>627.20468102937195</v>
      </c>
      <c r="AW66" s="136">
        <f t="shared" si="6"/>
        <v>645.06264399260658</v>
      </c>
      <c r="AX66" s="136">
        <f t="shared" si="6"/>
        <v>662.92060695584109</v>
      </c>
      <c r="AY66" s="136">
        <f t="shared" si="6"/>
        <v>680.77856991907561</v>
      </c>
      <c r="AZ66" s="136">
        <f t="shared" si="6"/>
        <v>698.63653288231023</v>
      </c>
      <c r="BA66" s="136">
        <f t="shared" si="6"/>
        <v>716.49449584554486</v>
      </c>
      <c r="BB66" s="136">
        <f t="shared" si="6"/>
        <v>734.35245880877937</v>
      </c>
      <c r="BC66" s="136">
        <f t="shared" si="6"/>
        <v>752.21042177201389</v>
      </c>
      <c r="BD66" s="136">
        <f t="shared" si="6"/>
        <v>770.06838473524851</v>
      </c>
      <c r="BE66" s="109">
        <v>5.2999999999999999E-2</v>
      </c>
      <c r="BF66" s="138">
        <f t="shared" si="2"/>
        <v>4.4515257176654499</v>
      </c>
    </row>
    <row r="67" spans="1:58"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6">
        <f t="shared" si="4"/>
        <v>0.86709375281869494</v>
      </c>
      <c r="AL67" s="136">
        <f t="shared" si="6"/>
        <v>0.89475647155127958</v>
      </c>
      <c r="AM67" s="136">
        <f t="shared" si="6"/>
        <v>0.9224191902838641</v>
      </c>
      <c r="AN67" s="136">
        <f t="shared" si="6"/>
        <v>0.95008190901644873</v>
      </c>
      <c r="AO67" s="136">
        <f t="shared" si="6"/>
        <v>0.97774462774903337</v>
      </c>
      <c r="AP67" s="136">
        <f t="shared" si="6"/>
        <v>1.005407346481618</v>
      </c>
      <c r="AQ67" s="136">
        <f t="shared" si="6"/>
        <v>1.0330700652142026</v>
      </c>
      <c r="AR67" s="136">
        <f t="shared" si="6"/>
        <v>1.0607327839467873</v>
      </c>
      <c r="AS67" s="136">
        <f t="shared" si="6"/>
        <v>1.0883955026793719</v>
      </c>
      <c r="AT67" s="136">
        <f t="shared" si="6"/>
        <v>1.1160582214119565</v>
      </c>
      <c r="AU67" s="136">
        <f t="shared" si="6"/>
        <v>1.143720940144541</v>
      </c>
      <c r="AV67" s="136">
        <f t="shared" si="6"/>
        <v>1.1713836588771258</v>
      </c>
      <c r="AW67" s="136">
        <f t="shared" si="6"/>
        <v>1.1990463776097102</v>
      </c>
      <c r="AX67" s="136">
        <f t="shared" si="6"/>
        <v>1.2267090963422949</v>
      </c>
      <c r="AY67" s="136">
        <f t="shared" si="6"/>
        <v>1.2543718150748795</v>
      </c>
      <c r="AZ67" s="136">
        <f t="shared" si="6"/>
        <v>1.2820345338074641</v>
      </c>
      <c r="BA67" s="136">
        <f t="shared" si="6"/>
        <v>1.3096972525400488</v>
      </c>
      <c r="BB67" s="136">
        <f t="shared" si="6"/>
        <v>1.3373599712726334</v>
      </c>
      <c r="BC67" s="136">
        <f t="shared" si="6"/>
        <v>1.365022690005218</v>
      </c>
      <c r="BD67" s="136">
        <f t="shared" si="6"/>
        <v>1.3926854087378024</v>
      </c>
      <c r="BE67" s="109">
        <v>3.7999999999999999E-2</v>
      </c>
      <c r="BF67" s="138">
        <f t="shared" si="2"/>
        <v>3.2799817746686166</v>
      </c>
    </row>
    <row r="68" spans="1:58"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6">
        <f t="shared" si="4"/>
        <v>788.65703308202831</v>
      </c>
      <c r="AL68" s="136">
        <f t="shared" si="6"/>
        <v>792.53964573896894</v>
      </c>
      <c r="AM68" s="136">
        <f t="shared" si="6"/>
        <v>796.42225839590958</v>
      </c>
      <c r="AN68" s="136">
        <f t="shared" si="6"/>
        <v>800.30487105285022</v>
      </c>
      <c r="AO68" s="136">
        <f t="shared" si="6"/>
        <v>804.18748370979085</v>
      </c>
      <c r="AP68" s="136">
        <f t="shared" si="6"/>
        <v>808.07009636673149</v>
      </c>
      <c r="AQ68" s="136">
        <f t="shared" si="6"/>
        <v>811.95270902367224</v>
      </c>
      <c r="AR68" s="136">
        <f t="shared" si="6"/>
        <v>815.83532168061288</v>
      </c>
      <c r="AS68" s="136">
        <f t="shared" si="6"/>
        <v>819.71793433755352</v>
      </c>
      <c r="AT68" s="136">
        <f t="shared" si="6"/>
        <v>823.60054699449415</v>
      </c>
      <c r="AU68" s="136">
        <f t="shared" si="6"/>
        <v>827.48315965143479</v>
      </c>
      <c r="AV68" s="136">
        <f t="shared" si="6"/>
        <v>831.36577230837543</v>
      </c>
      <c r="AW68" s="136">
        <f t="shared" si="6"/>
        <v>835.24838496531606</v>
      </c>
      <c r="AX68" s="136">
        <f t="shared" si="6"/>
        <v>839.1309976222567</v>
      </c>
      <c r="AY68" s="136">
        <f t="shared" si="6"/>
        <v>843.01361027919734</v>
      </c>
      <c r="AZ68" s="136">
        <f t="shared" si="6"/>
        <v>846.89622293613797</v>
      </c>
      <c r="BA68" s="136">
        <f t="shared" si="6"/>
        <v>850.77883559307861</v>
      </c>
      <c r="BB68" s="136">
        <f t="shared" si="6"/>
        <v>854.66144825001925</v>
      </c>
      <c r="BC68" s="136">
        <f t="shared" si="6"/>
        <v>858.54406090695988</v>
      </c>
      <c r="BD68" s="136">
        <f t="shared" si="6"/>
        <v>862.42667356390052</v>
      </c>
      <c r="BE68" s="109">
        <v>4.0000000000000001E-3</v>
      </c>
      <c r="BF68" s="138">
        <f t="shared" si="2"/>
        <v>0.40036065843693791</v>
      </c>
    </row>
    <row r="69" spans="1:58"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6">
        <f t="shared" si="4"/>
        <v>28372.825135030249</v>
      </c>
      <c r="AL69" s="136">
        <f t="shared" si="6"/>
        <v>28522.241636917475</v>
      </c>
      <c r="AM69" s="136">
        <f t="shared" si="6"/>
        <v>28671.658138804702</v>
      </c>
      <c r="AN69" s="136">
        <f t="shared" si="6"/>
        <v>28821.074640691932</v>
      </c>
      <c r="AO69" s="136">
        <f t="shared" si="6"/>
        <v>28970.491142579158</v>
      </c>
      <c r="AP69" s="136">
        <f t="shared" si="6"/>
        <v>29119.907644466384</v>
      </c>
      <c r="AQ69" s="136">
        <f t="shared" si="6"/>
        <v>29269.324146353611</v>
      </c>
      <c r="AR69" s="136">
        <f t="shared" si="6"/>
        <v>29418.740648240837</v>
      </c>
      <c r="AS69" s="136">
        <f t="shared" si="6"/>
        <v>29568.157150128063</v>
      </c>
      <c r="AT69" s="136">
        <f t="shared" si="6"/>
        <v>29717.57365201529</v>
      </c>
      <c r="AU69" s="136">
        <f t="shared" si="6"/>
        <v>29866.99015390252</v>
      </c>
      <c r="AV69" s="136">
        <f t="shared" si="6"/>
        <v>30016.406655789746</v>
      </c>
      <c r="AW69" s="136">
        <f t="shared" si="6"/>
        <v>30165.823157676972</v>
      </c>
      <c r="AX69" s="136">
        <f t="shared" si="6"/>
        <v>30315.239659564199</v>
      </c>
      <c r="AY69" s="136">
        <f t="shared" si="6"/>
        <v>30464.656161451425</v>
      </c>
      <c r="AZ69" s="136">
        <f t="shared" si="6"/>
        <v>30614.072663338651</v>
      </c>
      <c r="BA69" s="136">
        <f t="shared" si="6"/>
        <v>30763.489165225878</v>
      </c>
      <c r="BB69" s="136">
        <f t="shared" si="6"/>
        <v>30912.905667113104</v>
      </c>
      <c r="BC69" s="136">
        <f t="shared" si="6"/>
        <v>31062.322169000334</v>
      </c>
      <c r="BD69" s="136">
        <f t="shared" si="6"/>
        <v>31211.73867088756</v>
      </c>
      <c r="BE69" s="109">
        <v>5.0000000000000001E-3</v>
      </c>
      <c r="BF69" s="138">
        <f t="shared" si="2"/>
        <v>0.47398026727327736</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G114"/>
  <sheetViews>
    <sheetView topLeftCell="AU1" workbookViewId="0">
      <selection activeCell="BG17" sqref="BG17"/>
    </sheetView>
  </sheetViews>
  <sheetFormatPr defaultRowHeight="14.25"/>
  <cols>
    <col min="2" max="2" width="19.33203125" style="41" customWidth="1"/>
    <col min="4" max="4" width="43.9296875" customWidth="1"/>
    <col min="59" max="59" width="9.06640625" customWidth="1"/>
  </cols>
  <sheetData>
    <row r="1" spans="2:59"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v>2051</v>
      </c>
      <c r="AM1" s="54">
        <v>2052</v>
      </c>
      <c r="AN1" s="54">
        <v>2053</v>
      </c>
      <c r="AO1" s="54">
        <v>2054</v>
      </c>
      <c r="AP1" s="54">
        <v>2055</v>
      </c>
      <c r="AQ1" s="54">
        <v>2056</v>
      </c>
      <c r="AR1" s="54">
        <v>2057</v>
      </c>
      <c r="AS1" s="54">
        <v>2058</v>
      </c>
      <c r="AT1" s="54">
        <v>2059</v>
      </c>
      <c r="AU1" s="54">
        <v>2060</v>
      </c>
      <c r="AV1" s="54">
        <v>2061</v>
      </c>
      <c r="AW1" s="54">
        <v>2062</v>
      </c>
      <c r="AX1" s="54">
        <v>2063</v>
      </c>
      <c r="AY1" s="54">
        <v>2064</v>
      </c>
      <c r="AZ1" s="54">
        <v>2065</v>
      </c>
      <c r="BA1" s="54">
        <v>2066</v>
      </c>
      <c r="BB1" s="54">
        <v>2067</v>
      </c>
      <c r="BC1" s="54">
        <v>2068</v>
      </c>
      <c r="BD1" s="54">
        <v>2069</v>
      </c>
      <c r="BE1" s="54">
        <v>2070</v>
      </c>
    </row>
    <row r="2" spans="2:59" ht="15" customHeight="1"/>
    <row r="3" spans="2:59" ht="15" customHeight="1"/>
    <row r="4" spans="2:59" ht="15" customHeight="1"/>
    <row r="5" spans="2:59" ht="15" customHeight="1"/>
    <row r="6" spans="2:59" ht="15" customHeight="1"/>
    <row r="10" spans="2:59" ht="15" customHeight="1">
      <c r="B10" s="111" t="s">
        <v>991</v>
      </c>
      <c r="C10" t="s">
        <v>1348</v>
      </c>
    </row>
    <row r="11" spans="2:59" ht="15" customHeight="1">
      <c r="C11" t="s">
        <v>1349</v>
      </c>
    </row>
    <row r="12" spans="2:59" ht="15" customHeight="1">
      <c r="C12" t="s">
        <v>1350</v>
      </c>
    </row>
    <row r="13" spans="2:59" ht="15" customHeight="1">
      <c r="C13" t="s">
        <v>1198</v>
      </c>
    </row>
    <row r="14" spans="2:59"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v>2051</v>
      </c>
      <c r="AM14">
        <v>2052</v>
      </c>
      <c r="AN14">
        <v>2053</v>
      </c>
      <c r="AO14">
        <v>2054</v>
      </c>
      <c r="AP14">
        <v>2055</v>
      </c>
      <c r="AQ14">
        <v>2056</v>
      </c>
      <c r="AR14">
        <v>2057</v>
      </c>
      <c r="AS14">
        <v>2058</v>
      </c>
      <c r="AT14">
        <v>2059</v>
      </c>
      <c r="AU14">
        <v>2060</v>
      </c>
      <c r="AV14">
        <v>2061</v>
      </c>
      <c r="AW14">
        <v>2062</v>
      </c>
      <c r="AX14">
        <v>2063</v>
      </c>
      <c r="AY14">
        <v>2064</v>
      </c>
      <c r="AZ14">
        <v>2065</v>
      </c>
      <c r="BA14">
        <v>2066</v>
      </c>
      <c r="BB14">
        <v>2067</v>
      </c>
      <c r="BC14">
        <v>2068</v>
      </c>
      <c r="BD14">
        <v>2069</v>
      </c>
      <c r="BE14">
        <v>2070</v>
      </c>
      <c r="BF14" t="s">
        <v>1290</v>
      </c>
      <c r="BG14" t="s">
        <v>3419</v>
      </c>
    </row>
    <row r="15" spans="2:59"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35">
        <f>_xlfn.FORECAST.ETS(AL$14,$G15:$AK15,$G$14:$AK$14)</f>
        <v>13710.977168577016</v>
      </c>
      <c r="AM15" s="135">
        <f>_xlfn.FORECAST.ETS(AM$14,$G15:$AK15,$G$14:$AK$14)</f>
        <v>13685.510001154031</v>
      </c>
      <c r="AN15" s="135">
        <f t="shared" ref="AN15:BE18" si="0">_xlfn.FORECAST.ETS(AN$14,$G15:$AK15,$G$14:$AK$14)</f>
        <v>13660.042833731048</v>
      </c>
      <c r="AO15" s="135">
        <f t="shared" si="0"/>
        <v>13634.575666308063</v>
      </c>
      <c r="AP15" s="135">
        <f t="shared" si="0"/>
        <v>13609.108498885078</v>
      </c>
      <c r="AQ15" s="135">
        <f t="shared" si="0"/>
        <v>13583.641331462093</v>
      </c>
      <c r="AR15" s="135">
        <f t="shared" si="0"/>
        <v>13558.17416403911</v>
      </c>
      <c r="AS15" s="135">
        <f t="shared" si="0"/>
        <v>13532.706996616125</v>
      </c>
      <c r="AT15" s="135">
        <f t="shared" si="0"/>
        <v>13507.23982919314</v>
      </c>
      <c r="AU15" s="135">
        <f t="shared" si="0"/>
        <v>13481.772661770156</v>
      </c>
      <c r="AV15" s="135">
        <f t="shared" si="0"/>
        <v>13456.305494347172</v>
      </c>
      <c r="AW15" s="135">
        <f t="shared" si="0"/>
        <v>13430.838326924188</v>
      </c>
      <c r="AX15" s="135">
        <f t="shared" si="0"/>
        <v>13405.371159501203</v>
      </c>
      <c r="AY15" s="135">
        <f t="shared" si="0"/>
        <v>13379.903992078218</v>
      </c>
      <c r="AZ15" s="135">
        <f t="shared" si="0"/>
        <v>13354.436824655235</v>
      </c>
      <c r="BA15" s="135">
        <f t="shared" si="0"/>
        <v>13328.96965723225</v>
      </c>
      <c r="BB15" s="135">
        <f t="shared" si="0"/>
        <v>13303.502489809265</v>
      </c>
      <c r="BC15" s="135">
        <f t="shared" si="0"/>
        <v>13278.03532238628</v>
      </c>
      <c r="BD15" s="135">
        <f t="shared" si="0"/>
        <v>13252.568154963297</v>
      </c>
      <c r="BE15" s="135">
        <f t="shared" si="0"/>
        <v>13227.100987540312</v>
      </c>
      <c r="BF15" s="109">
        <v>0</v>
      </c>
      <c r="BG15" s="42">
        <f>((BE15/G15)^(1/($BE$14-$G$14))-1)*100</f>
        <v>-6.8035733291538225E-2</v>
      </c>
    </row>
    <row r="16" spans="2:59"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35">
        <f>_xlfn.FORECAST.ETS(AL$14,$G16:$AK16,$G$14:$AK$14)</f>
        <v>13210.390738985079</v>
      </c>
      <c r="AM16" s="135">
        <f t="shared" ref="AM16:BE17" si="1">_xlfn.FORECAST.ETS(AM$14,$G16:$AK16,$G$14:$AK$14)</f>
        <v>13172.198469970161</v>
      </c>
      <c r="AN16" s="135">
        <f t="shared" si="0"/>
        <v>13134.00620095524</v>
      </c>
      <c r="AO16" s="135">
        <f t="shared" si="0"/>
        <v>13095.813931940322</v>
      </c>
      <c r="AP16" s="135">
        <f t="shared" si="0"/>
        <v>13057.621662925401</v>
      </c>
      <c r="AQ16" s="135">
        <f t="shared" si="0"/>
        <v>13019.429393910483</v>
      </c>
      <c r="AR16" s="135">
        <f t="shared" si="0"/>
        <v>12981.237124895562</v>
      </c>
      <c r="AS16" s="135">
        <f t="shared" si="0"/>
        <v>12943.044855880644</v>
      </c>
      <c r="AT16" s="135">
        <f t="shared" si="0"/>
        <v>12904.852586865723</v>
      </c>
      <c r="AU16" s="135">
        <f t="shared" si="0"/>
        <v>12866.660317850805</v>
      </c>
      <c r="AV16" s="135">
        <f t="shared" si="0"/>
        <v>12828.468048835884</v>
      </c>
      <c r="AW16" s="135">
        <f t="shared" si="0"/>
        <v>12790.275779820966</v>
      </c>
      <c r="AX16" s="135">
        <f t="shared" si="0"/>
        <v>12752.083510806046</v>
      </c>
      <c r="AY16" s="135">
        <f t="shared" si="0"/>
        <v>12713.891241791127</v>
      </c>
      <c r="AZ16" s="135">
        <f t="shared" si="0"/>
        <v>12675.698972776207</v>
      </c>
      <c r="BA16" s="135">
        <f t="shared" si="0"/>
        <v>12637.506703761288</v>
      </c>
      <c r="BB16" s="135">
        <f t="shared" si="0"/>
        <v>12599.314434746368</v>
      </c>
      <c r="BC16" s="135">
        <f t="shared" si="0"/>
        <v>12561.122165731449</v>
      </c>
      <c r="BD16" s="135">
        <f t="shared" si="0"/>
        <v>12522.929896716529</v>
      </c>
      <c r="BE16" s="135">
        <f t="shared" si="0"/>
        <v>12484.73762770161</v>
      </c>
      <c r="BF16" s="109">
        <v>-1E-3</v>
      </c>
      <c r="BG16" s="42">
        <f>((BE16/G16)^(1/($BE$14-$G$14))-1)*100</f>
        <v>-0.16819800866418877</v>
      </c>
    </row>
    <row r="17" spans="2:59"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f>_xlfn.FORECAST.ETS(AL$14,$G17:$AK17,$G$14:$AK$14)</f>
        <v>32.557781350818303</v>
      </c>
      <c r="AM17">
        <f t="shared" si="1"/>
        <v>33.059014310998457</v>
      </c>
      <c r="AN17">
        <f t="shared" si="0"/>
        <v>33.560247271178611</v>
      </c>
      <c r="AO17">
        <f t="shared" si="0"/>
        <v>34.061480231358757</v>
      </c>
      <c r="AP17">
        <f t="shared" si="0"/>
        <v>34.562713191538904</v>
      </c>
      <c r="AQ17">
        <f t="shared" si="0"/>
        <v>35.063946151719058</v>
      </c>
      <c r="AR17">
        <f t="shared" si="0"/>
        <v>35.565179111899212</v>
      </c>
      <c r="AS17">
        <f t="shared" si="0"/>
        <v>36.066412072079359</v>
      </c>
      <c r="AT17">
        <f t="shared" si="0"/>
        <v>36.567645032259506</v>
      </c>
      <c r="AU17">
        <f t="shared" si="0"/>
        <v>37.06887799243966</v>
      </c>
      <c r="AV17">
        <f t="shared" si="0"/>
        <v>37.570110952619814</v>
      </c>
      <c r="AW17">
        <f t="shared" si="0"/>
        <v>38.071343912799961</v>
      </c>
      <c r="AX17">
        <f t="shared" si="0"/>
        <v>38.572576872980108</v>
      </c>
      <c r="AY17">
        <f t="shared" si="0"/>
        <v>39.073809833160261</v>
      </c>
      <c r="AZ17">
        <f t="shared" si="0"/>
        <v>39.575042793340415</v>
      </c>
      <c r="BA17">
        <f t="shared" si="0"/>
        <v>40.076275753520562</v>
      </c>
      <c r="BB17">
        <f t="shared" si="0"/>
        <v>40.577508713700709</v>
      </c>
      <c r="BC17">
        <f t="shared" si="0"/>
        <v>41.078741673880863</v>
      </c>
      <c r="BD17">
        <f t="shared" si="0"/>
        <v>41.579974634061017</v>
      </c>
      <c r="BE17">
        <f t="shared" si="0"/>
        <v>42.081207594241164</v>
      </c>
      <c r="BF17" s="109">
        <v>4.0000000000000001E-3</v>
      </c>
      <c r="BG17" s="42">
        <f t="shared" ref="BG16:BG79" si="2">((BE17/G17)^(1/($BE$14-$G$14))-1)*100</f>
        <v>0.78838189960883653</v>
      </c>
    </row>
    <row r="18" spans="2:59"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f t="shared" ref="AL18:BA81" si="3">_xlfn.FORECAST.ETS(AL$14,$G18:$AK18,$G$14:$AK$14)</f>
        <v>107.66276991938228</v>
      </c>
      <c r="AM18">
        <f t="shared" si="3"/>
        <v>108.23924307463508</v>
      </c>
      <c r="AN18">
        <f t="shared" si="3"/>
        <v>108.81571622988787</v>
      </c>
      <c r="AO18">
        <f t="shared" si="3"/>
        <v>109.39218938514067</v>
      </c>
      <c r="AP18">
        <f t="shared" si="3"/>
        <v>109.96866254039345</v>
      </c>
      <c r="AQ18">
        <f t="shared" si="3"/>
        <v>110.54513569564625</v>
      </c>
      <c r="AR18">
        <f t="shared" si="3"/>
        <v>111.12160885089904</v>
      </c>
      <c r="AS18">
        <f t="shared" si="3"/>
        <v>111.69808200615182</v>
      </c>
      <c r="AT18">
        <f t="shared" si="3"/>
        <v>112.27455516140462</v>
      </c>
      <c r="AU18">
        <f t="shared" si="3"/>
        <v>112.85102831665741</v>
      </c>
      <c r="AV18">
        <f t="shared" si="3"/>
        <v>113.4275014719102</v>
      </c>
      <c r="AW18">
        <f t="shared" si="3"/>
        <v>114.00397462716299</v>
      </c>
      <c r="AX18">
        <f t="shared" si="3"/>
        <v>114.58044778241579</v>
      </c>
      <c r="AY18">
        <f t="shared" si="3"/>
        <v>115.15692093766857</v>
      </c>
      <c r="AZ18">
        <f t="shared" si="3"/>
        <v>115.73339409292137</v>
      </c>
      <c r="BA18">
        <f t="shared" si="3"/>
        <v>116.30986724817416</v>
      </c>
      <c r="BB18">
        <f t="shared" si="0"/>
        <v>116.88634040342694</v>
      </c>
      <c r="BC18">
        <f t="shared" si="0"/>
        <v>117.46281355867974</v>
      </c>
      <c r="BD18">
        <f t="shared" si="0"/>
        <v>118.03928671393253</v>
      </c>
      <c r="BE18">
        <f t="shared" si="0"/>
        <v>118.61575986918533</v>
      </c>
      <c r="BF18" s="109">
        <v>2.5000000000000001E-2</v>
      </c>
      <c r="BG18" s="42">
        <f t="shared" si="2"/>
        <v>1.725460936653378</v>
      </c>
    </row>
    <row r="19" spans="2:59"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f t="shared" si="3"/>
        <v>2.7936733282258066</v>
      </c>
      <c r="AM19">
        <f t="shared" ref="AM19:BE32" si="4">_xlfn.FORECAST.ETS(AM$14,$G19:$AK19,$G$14:$AK$14)</f>
        <v>2.7702586564516132</v>
      </c>
      <c r="AN19">
        <f t="shared" si="4"/>
        <v>2.7468439846774193</v>
      </c>
      <c r="AO19">
        <f t="shared" si="4"/>
        <v>2.7234293129032259</v>
      </c>
      <c r="AP19">
        <f t="shared" si="4"/>
        <v>2.7000146411290324</v>
      </c>
      <c r="AQ19">
        <f t="shared" si="4"/>
        <v>2.676599969354839</v>
      </c>
      <c r="AR19">
        <f t="shared" si="4"/>
        <v>2.6531852975806451</v>
      </c>
      <c r="AS19">
        <f t="shared" si="4"/>
        <v>2.6297706258064517</v>
      </c>
      <c r="AT19">
        <f t="shared" si="4"/>
        <v>2.6063559540322583</v>
      </c>
      <c r="AU19">
        <f t="shared" si="4"/>
        <v>2.5829412822580649</v>
      </c>
      <c r="AV19">
        <f t="shared" si="4"/>
        <v>2.5595266104838714</v>
      </c>
      <c r="AW19">
        <f t="shared" si="4"/>
        <v>2.5361119387096775</v>
      </c>
      <c r="AX19">
        <f t="shared" si="4"/>
        <v>2.5126972669354841</v>
      </c>
      <c r="AY19">
        <f t="shared" si="4"/>
        <v>2.4892825951612907</v>
      </c>
      <c r="AZ19">
        <f t="shared" si="4"/>
        <v>2.4658679233870973</v>
      </c>
      <c r="BA19">
        <f t="shared" si="4"/>
        <v>2.4424532516129034</v>
      </c>
      <c r="BB19">
        <f t="shared" si="4"/>
        <v>2.41903857983871</v>
      </c>
      <c r="BC19">
        <f t="shared" si="4"/>
        <v>2.3956239080645165</v>
      </c>
      <c r="BD19">
        <f t="shared" si="4"/>
        <v>2.3722092362903231</v>
      </c>
      <c r="BE19">
        <f t="shared" si="4"/>
        <v>2.3487945645161297</v>
      </c>
      <c r="BF19" s="109">
        <v>-1E-3</v>
      </c>
      <c r="BG19" s="42">
        <f t="shared" si="2"/>
        <v>-0.41223506423976319</v>
      </c>
    </row>
    <row r="20" spans="2:59"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f t="shared" si="3"/>
        <v>2.3431271090280714</v>
      </c>
      <c r="AM20">
        <f t="shared" si="4"/>
        <v>2.3910399027972806</v>
      </c>
      <c r="AN20">
        <f t="shared" si="4"/>
        <v>2.4389526965664894</v>
      </c>
      <c r="AO20">
        <f t="shared" si="4"/>
        <v>2.4868654903356981</v>
      </c>
      <c r="AP20">
        <f t="shared" si="4"/>
        <v>2.5347782841049069</v>
      </c>
      <c r="AQ20">
        <f t="shared" si="4"/>
        <v>2.5826910778741161</v>
      </c>
      <c r="AR20">
        <f t="shared" si="4"/>
        <v>2.6306038716433249</v>
      </c>
      <c r="AS20">
        <f t="shared" si="4"/>
        <v>2.6785166654125336</v>
      </c>
      <c r="AT20">
        <f t="shared" si="4"/>
        <v>2.7264294591817428</v>
      </c>
      <c r="AU20">
        <f t="shared" si="4"/>
        <v>2.7743422529509516</v>
      </c>
      <c r="AV20">
        <f t="shared" si="4"/>
        <v>2.8222550467201604</v>
      </c>
      <c r="AW20">
        <f t="shared" si="4"/>
        <v>2.8701678404893691</v>
      </c>
      <c r="AX20">
        <f t="shared" si="4"/>
        <v>2.9180806342585783</v>
      </c>
      <c r="AY20">
        <f t="shared" si="4"/>
        <v>2.9659934280277871</v>
      </c>
      <c r="AZ20">
        <f t="shared" si="4"/>
        <v>3.0139062217969963</v>
      </c>
      <c r="BA20">
        <f t="shared" si="4"/>
        <v>3.0618190155662051</v>
      </c>
      <c r="BB20">
        <f t="shared" si="4"/>
        <v>3.1097318093354138</v>
      </c>
      <c r="BC20">
        <f t="shared" si="4"/>
        <v>3.1576446031046226</v>
      </c>
      <c r="BD20">
        <f t="shared" si="4"/>
        <v>3.2055573968738318</v>
      </c>
      <c r="BE20">
        <f t="shared" si="4"/>
        <v>3.2534701906430405</v>
      </c>
      <c r="BF20" s="109">
        <v>-7.0000000000000001E-3</v>
      </c>
      <c r="BG20" s="42">
        <f t="shared" si="2"/>
        <v>0.26795685464344743</v>
      </c>
    </row>
    <row r="21" spans="2:59"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f t="shared" si="3"/>
        <v>359.82299809046555</v>
      </c>
      <c r="AM21">
        <f t="shared" si="4"/>
        <v>376.83592437664061</v>
      </c>
      <c r="AN21">
        <f t="shared" si="4"/>
        <v>393.84885066281566</v>
      </c>
      <c r="AO21">
        <f t="shared" si="4"/>
        <v>410.86177694899072</v>
      </c>
      <c r="AP21">
        <f t="shared" si="4"/>
        <v>427.87470323516578</v>
      </c>
      <c r="AQ21">
        <f t="shared" si="4"/>
        <v>444.88762952134084</v>
      </c>
      <c r="AR21">
        <f t="shared" si="4"/>
        <v>461.90055580751584</v>
      </c>
      <c r="AS21">
        <f t="shared" si="4"/>
        <v>478.91348209369096</v>
      </c>
      <c r="AT21">
        <f t="shared" si="4"/>
        <v>495.92640837986596</v>
      </c>
      <c r="AU21">
        <f t="shared" si="4"/>
        <v>512.93933466604108</v>
      </c>
      <c r="AV21">
        <f t="shared" si="4"/>
        <v>529.95226095221608</v>
      </c>
      <c r="AW21">
        <f t="shared" si="4"/>
        <v>546.96518723839108</v>
      </c>
      <c r="AX21">
        <f t="shared" si="4"/>
        <v>563.9781135245662</v>
      </c>
      <c r="AY21">
        <f t="shared" si="4"/>
        <v>580.99103981074131</v>
      </c>
      <c r="AZ21">
        <f t="shared" si="4"/>
        <v>598.00396609691632</v>
      </c>
      <c r="BA21">
        <f t="shared" si="4"/>
        <v>615.01689238309132</v>
      </c>
      <c r="BB21">
        <f t="shared" si="4"/>
        <v>632.02981866926643</v>
      </c>
      <c r="BC21">
        <f t="shared" si="4"/>
        <v>649.04274495544155</v>
      </c>
      <c r="BD21">
        <f t="shared" si="4"/>
        <v>666.05567124161655</v>
      </c>
      <c r="BE21">
        <f t="shared" si="4"/>
        <v>683.06859752779155</v>
      </c>
      <c r="BF21" s="109">
        <v>0.10100000000000001</v>
      </c>
      <c r="BG21" s="42">
        <f t="shared" si="2"/>
        <v>7.421761367450963</v>
      </c>
    </row>
    <row r="22" spans="2:59"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f t="shared" si="3"/>
        <v>0.85236650690311211</v>
      </c>
      <c r="AM22">
        <f t="shared" si="4"/>
        <v>0.88015391810699861</v>
      </c>
      <c r="AN22">
        <f t="shared" si="4"/>
        <v>0.90794132931088511</v>
      </c>
      <c r="AO22">
        <f t="shared" si="4"/>
        <v>0.93572874051477151</v>
      </c>
      <c r="AP22">
        <f t="shared" si="4"/>
        <v>0.96351615171865801</v>
      </c>
      <c r="AQ22">
        <f t="shared" si="4"/>
        <v>0.99130356292254451</v>
      </c>
      <c r="AR22">
        <f t="shared" si="4"/>
        <v>1.0190909741264309</v>
      </c>
      <c r="AS22">
        <f t="shared" si="4"/>
        <v>1.0468783853303174</v>
      </c>
      <c r="AT22">
        <f t="shared" si="4"/>
        <v>1.0746657965342039</v>
      </c>
      <c r="AU22">
        <f t="shared" si="4"/>
        <v>1.1024532077380904</v>
      </c>
      <c r="AV22">
        <f t="shared" si="4"/>
        <v>1.1302406189419769</v>
      </c>
      <c r="AW22">
        <f t="shared" si="4"/>
        <v>1.1580280301458634</v>
      </c>
      <c r="AX22">
        <f t="shared" si="4"/>
        <v>1.1858154413497499</v>
      </c>
      <c r="AY22">
        <f t="shared" si="4"/>
        <v>1.2136028525536364</v>
      </c>
      <c r="AZ22">
        <f t="shared" si="4"/>
        <v>1.2413902637575229</v>
      </c>
      <c r="BA22">
        <f t="shared" si="4"/>
        <v>1.2691776749614094</v>
      </c>
      <c r="BB22">
        <f t="shared" si="4"/>
        <v>1.2969650861652959</v>
      </c>
      <c r="BC22">
        <f t="shared" si="4"/>
        <v>1.3247524973691824</v>
      </c>
      <c r="BD22">
        <f t="shared" si="4"/>
        <v>1.3525399085730689</v>
      </c>
      <c r="BE22">
        <f t="shared" si="4"/>
        <v>1.3803273197769554</v>
      </c>
      <c r="BF22" s="109">
        <v>3.7999999999999999E-2</v>
      </c>
      <c r="BG22" s="42">
        <f t="shared" si="2"/>
        <v>3.3408708417345334</v>
      </c>
    </row>
    <row r="23" spans="2:59"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f t="shared" si="3"/>
        <v>1056.3508608596271</v>
      </c>
      <c r="AM23">
        <f t="shared" si="4"/>
        <v>1069.0261877983335</v>
      </c>
      <c r="AN23">
        <f t="shared" si="4"/>
        <v>1081.7015147370396</v>
      </c>
      <c r="AO23">
        <f t="shared" si="4"/>
        <v>1094.3768416757459</v>
      </c>
      <c r="AP23">
        <f t="shared" si="4"/>
        <v>1107.0521686144521</v>
      </c>
      <c r="AQ23">
        <f t="shared" si="4"/>
        <v>1119.7274955531582</v>
      </c>
      <c r="AR23">
        <f t="shared" si="4"/>
        <v>1132.4028224918645</v>
      </c>
      <c r="AS23">
        <f t="shared" si="4"/>
        <v>1145.0781494305706</v>
      </c>
      <c r="AT23">
        <f t="shared" si="4"/>
        <v>1157.7534763692768</v>
      </c>
      <c r="AU23">
        <f t="shared" si="4"/>
        <v>1170.4288033079831</v>
      </c>
      <c r="AV23">
        <f t="shared" si="4"/>
        <v>1183.1041302466892</v>
      </c>
      <c r="AW23">
        <f t="shared" si="4"/>
        <v>1195.7794571853956</v>
      </c>
      <c r="AX23">
        <f t="shared" si="4"/>
        <v>1208.4547841241017</v>
      </c>
      <c r="AY23">
        <f t="shared" si="4"/>
        <v>1221.1301110628078</v>
      </c>
      <c r="AZ23">
        <f t="shared" si="4"/>
        <v>1233.8054380015142</v>
      </c>
      <c r="BA23">
        <f t="shared" si="4"/>
        <v>1246.4807649402203</v>
      </c>
      <c r="BB23">
        <f t="shared" si="4"/>
        <v>1259.1560918789264</v>
      </c>
      <c r="BC23">
        <f t="shared" si="4"/>
        <v>1271.8314188176328</v>
      </c>
      <c r="BD23">
        <f t="shared" si="4"/>
        <v>1284.5067457563389</v>
      </c>
      <c r="BE23">
        <f t="shared" si="4"/>
        <v>1297.1820726950452</v>
      </c>
      <c r="BF23" s="109">
        <v>8.9999999999999993E-3</v>
      </c>
      <c r="BG23" s="42">
        <f t="shared" si="2"/>
        <v>0.97018091898202208</v>
      </c>
    </row>
    <row r="24" spans="2:59"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f t="shared" si="3"/>
        <v>702.69308527159762</v>
      </c>
      <c r="AM24">
        <f t="shared" si="4"/>
        <v>712.48487471977694</v>
      </c>
      <c r="AN24">
        <f t="shared" si="4"/>
        <v>722.27666416795614</v>
      </c>
      <c r="AO24">
        <f t="shared" si="4"/>
        <v>732.06845361613546</v>
      </c>
      <c r="AP24">
        <f t="shared" si="4"/>
        <v>741.86024306431466</v>
      </c>
      <c r="AQ24">
        <f t="shared" si="4"/>
        <v>751.65203251249397</v>
      </c>
      <c r="AR24">
        <f t="shared" si="4"/>
        <v>761.44382196067318</v>
      </c>
      <c r="AS24">
        <f t="shared" si="4"/>
        <v>771.23561140885249</v>
      </c>
      <c r="AT24">
        <f t="shared" si="4"/>
        <v>781.02740085703169</v>
      </c>
      <c r="AU24">
        <f t="shared" si="4"/>
        <v>790.81919030521101</v>
      </c>
      <c r="AV24">
        <f t="shared" si="4"/>
        <v>800.61097975339021</v>
      </c>
      <c r="AW24">
        <f t="shared" si="4"/>
        <v>810.40276920156953</v>
      </c>
      <c r="AX24">
        <f t="shared" si="4"/>
        <v>820.19455864974873</v>
      </c>
      <c r="AY24">
        <f t="shared" si="4"/>
        <v>829.98634809792804</v>
      </c>
      <c r="AZ24">
        <f t="shared" si="4"/>
        <v>839.77813754610725</v>
      </c>
      <c r="BA24">
        <f t="shared" si="4"/>
        <v>849.56992699428656</v>
      </c>
      <c r="BB24">
        <f t="shared" si="4"/>
        <v>859.36171644246576</v>
      </c>
      <c r="BC24">
        <f t="shared" si="4"/>
        <v>869.15350589064508</v>
      </c>
      <c r="BD24">
        <f t="shared" si="4"/>
        <v>878.94529533882428</v>
      </c>
      <c r="BE24">
        <f t="shared" si="4"/>
        <v>888.7370847870036</v>
      </c>
      <c r="BF24" s="109">
        <v>8.0000000000000002E-3</v>
      </c>
      <c r="BG24" s="42">
        <f t="shared" si="2"/>
        <v>1.0102967965020637</v>
      </c>
    </row>
    <row r="25" spans="2:59"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f t="shared" si="3"/>
        <v>21.553842744623047</v>
      </c>
      <c r="AM25">
        <f t="shared" si="4"/>
        <v>22.464252686854586</v>
      </c>
      <c r="AN25">
        <f t="shared" si="4"/>
        <v>23.374662629086121</v>
      </c>
      <c r="AO25">
        <f t="shared" si="4"/>
        <v>24.285072571317656</v>
      </c>
      <c r="AP25">
        <f t="shared" si="4"/>
        <v>25.195482513549194</v>
      </c>
      <c r="AQ25">
        <f t="shared" si="4"/>
        <v>26.105892455780729</v>
      </c>
      <c r="AR25">
        <f t="shared" si="4"/>
        <v>27.016302398012265</v>
      </c>
      <c r="AS25">
        <f t="shared" si="4"/>
        <v>27.926712340243803</v>
      </c>
      <c r="AT25">
        <f t="shared" si="4"/>
        <v>28.837122282475338</v>
      </c>
      <c r="AU25">
        <f t="shared" si="4"/>
        <v>29.747532224706873</v>
      </c>
      <c r="AV25">
        <f t="shared" si="4"/>
        <v>30.657942166938412</v>
      </c>
      <c r="AW25">
        <f t="shared" si="4"/>
        <v>31.568352109169947</v>
      </c>
      <c r="AX25">
        <f t="shared" si="4"/>
        <v>32.478762051401482</v>
      </c>
      <c r="AY25">
        <f t="shared" si="4"/>
        <v>33.38917199363302</v>
      </c>
      <c r="AZ25">
        <f t="shared" si="4"/>
        <v>34.299581935864552</v>
      </c>
      <c r="BA25">
        <f t="shared" si="4"/>
        <v>35.209991878096091</v>
      </c>
      <c r="BB25">
        <f t="shared" si="4"/>
        <v>36.120401820327629</v>
      </c>
      <c r="BC25">
        <f t="shared" si="4"/>
        <v>37.030811762559168</v>
      </c>
      <c r="BD25">
        <f t="shared" si="4"/>
        <v>37.941221704790699</v>
      </c>
      <c r="BE25">
        <f t="shared" si="4"/>
        <v>38.851631647022231</v>
      </c>
      <c r="BF25" s="109">
        <v>4.7E-2</v>
      </c>
      <c r="BG25" s="42">
        <f t="shared" si="2"/>
        <v>4.0859684672049035</v>
      </c>
    </row>
    <row r="26" spans="2:59"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f t="shared" si="3"/>
        <v>327.14557192149323</v>
      </c>
      <c r="AM26">
        <f t="shared" si="4"/>
        <v>328.68400110379991</v>
      </c>
      <c r="AN26">
        <f t="shared" si="4"/>
        <v>330.2224302861066</v>
      </c>
      <c r="AO26">
        <f t="shared" si="4"/>
        <v>331.76085946841329</v>
      </c>
      <c r="AP26">
        <f t="shared" si="4"/>
        <v>333.29928865071997</v>
      </c>
      <c r="AQ26">
        <f t="shared" si="4"/>
        <v>334.83771783302666</v>
      </c>
      <c r="AR26">
        <f t="shared" si="4"/>
        <v>336.37614701533329</v>
      </c>
      <c r="AS26">
        <f t="shared" si="4"/>
        <v>337.91457619763997</v>
      </c>
      <c r="AT26">
        <f t="shared" si="4"/>
        <v>339.45300537994666</v>
      </c>
      <c r="AU26">
        <f t="shared" si="4"/>
        <v>340.99143456225335</v>
      </c>
      <c r="AV26">
        <f t="shared" si="4"/>
        <v>342.52986374456003</v>
      </c>
      <c r="AW26">
        <f t="shared" si="4"/>
        <v>344.06829292686672</v>
      </c>
      <c r="AX26">
        <f t="shared" si="4"/>
        <v>345.6067221091734</v>
      </c>
      <c r="AY26">
        <f t="shared" si="4"/>
        <v>347.14515129148009</v>
      </c>
      <c r="AZ26">
        <f t="shared" si="4"/>
        <v>348.68358047378678</v>
      </c>
      <c r="BA26">
        <f t="shared" si="4"/>
        <v>350.22200965609346</v>
      </c>
      <c r="BB26">
        <f t="shared" si="4"/>
        <v>351.76043883840015</v>
      </c>
      <c r="BC26">
        <f t="shared" si="4"/>
        <v>353.29886802070683</v>
      </c>
      <c r="BD26">
        <f t="shared" si="4"/>
        <v>354.83729720301346</v>
      </c>
      <c r="BE26">
        <f t="shared" si="4"/>
        <v>356.37572638532015</v>
      </c>
      <c r="BF26" s="109">
        <v>8.0000000000000002E-3</v>
      </c>
      <c r="BG26" s="42">
        <f t="shared" si="2"/>
        <v>0.65981877164058567</v>
      </c>
    </row>
    <row r="27" spans="2:59"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f t="shared" si="3"/>
        <v>2.4786035365600312</v>
      </c>
      <c r="AM27">
        <f t="shared" si="4"/>
        <v>2.5762986558176442</v>
      </c>
      <c r="AN27">
        <f t="shared" si="4"/>
        <v>2.6739937750752567</v>
      </c>
      <c r="AO27">
        <f t="shared" si="4"/>
        <v>2.7716888943328697</v>
      </c>
      <c r="AP27">
        <f t="shared" si="4"/>
        <v>2.8693840135904822</v>
      </c>
      <c r="AQ27">
        <f t="shared" si="4"/>
        <v>2.9670791328480952</v>
      </c>
      <c r="AR27">
        <f t="shared" si="4"/>
        <v>3.0647742521057078</v>
      </c>
      <c r="AS27">
        <f t="shared" si="4"/>
        <v>3.1624693713633207</v>
      </c>
      <c r="AT27">
        <f t="shared" si="4"/>
        <v>3.2601644906209333</v>
      </c>
      <c r="AU27">
        <f t="shared" si="4"/>
        <v>3.3578596098785463</v>
      </c>
      <c r="AV27">
        <f t="shared" si="4"/>
        <v>3.4555547291361588</v>
      </c>
      <c r="AW27">
        <f t="shared" si="4"/>
        <v>3.5532498483937713</v>
      </c>
      <c r="AX27">
        <f t="shared" si="4"/>
        <v>3.6509449676513843</v>
      </c>
      <c r="AY27">
        <f t="shared" si="4"/>
        <v>3.7486400869089973</v>
      </c>
      <c r="AZ27">
        <f t="shared" si="4"/>
        <v>3.8463352061666098</v>
      </c>
      <c r="BA27">
        <f t="shared" si="4"/>
        <v>3.9440303254242224</v>
      </c>
      <c r="BB27">
        <f t="shared" si="4"/>
        <v>4.0417254446818358</v>
      </c>
      <c r="BC27">
        <f t="shared" si="4"/>
        <v>4.1394205639394483</v>
      </c>
      <c r="BD27">
        <f t="shared" si="4"/>
        <v>4.2371156831970609</v>
      </c>
      <c r="BE27">
        <f t="shared" si="4"/>
        <v>4.3348108024546734</v>
      </c>
      <c r="BF27" s="109">
        <v>8.7999999999999995E-2</v>
      </c>
      <c r="BG27" s="42">
        <f t="shared" si="2"/>
        <v>6.4311193159069857</v>
      </c>
    </row>
    <row r="28" spans="2:59"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f t="shared" si="3"/>
        <v>0.55567985403225806</v>
      </c>
      <c r="AM28">
        <f t="shared" si="4"/>
        <v>0.5461677080645162</v>
      </c>
      <c r="AN28">
        <f t="shared" si="4"/>
        <v>0.53665556209677423</v>
      </c>
      <c r="AO28">
        <f t="shared" si="4"/>
        <v>0.52714341612903237</v>
      </c>
      <c r="AP28">
        <f t="shared" si="4"/>
        <v>0.5176312701612904</v>
      </c>
      <c r="AQ28">
        <f t="shared" si="4"/>
        <v>0.50811912419354854</v>
      </c>
      <c r="AR28">
        <f t="shared" si="4"/>
        <v>0.49860697822580657</v>
      </c>
      <c r="AS28">
        <f t="shared" si="4"/>
        <v>0.48909483225806466</v>
      </c>
      <c r="AT28">
        <f t="shared" si="4"/>
        <v>0.47958268629032275</v>
      </c>
      <c r="AU28">
        <f t="shared" si="4"/>
        <v>0.47007054032258083</v>
      </c>
      <c r="AV28">
        <f t="shared" si="4"/>
        <v>0.46055839435483892</v>
      </c>
      <c r="AW28">
        <f t="shared" si="4"/>
        <v>0.45104624838709695</v>
      </c>
      <c r="AX28">
        <f t="shared" si="4"/>
        <v>0.44153410241935509</v>
      </c>
      <c r="AY28">
        <f t="shared" si="4"/>
        <v>0.43202195645161312</v>
      </c>
      <c r="AZ28">
        <f t="shared" si="4"/>
        <v>0.42250981048387121</v>
      </c>
      <c r="BA28">
        <f t="shared" si="4"/>
        <v>0.41299766451612929</v>
      </c>
      <c r="BB28">
        <f t="shared" si="4"/>
        <v>0.40348551854838738</v>
      </c>
      <c r="BC28">
        <f t="shared" si="4"/>
        <v>0.39397337258064546</v>
      </c>
      <c r="BD28">
        <f t="shared" si="4"/>
        <v>0.38446122661290349</v>
      </c>
      <c r="BE28">
        <f t="shared" si="4"/>
        <v>0.37494908064516164</v>
      </c>
      <c r="BF28" s="109">
        <v>-1.2999999999999999E-2</v>
      </c>
      <c r="BG28" s="42">
        <f t="shared" si="2"/>
        <v>-1.5839286611024184</v>
      </c>
    </row>
    <row r="29" spans="2:59"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f t="shared" si="3"/>
        <v>1.3565237040652043</v>
      </c>
      <c r="AM29">
        <f t="shared" si="4"/>
        <v>1.3955441372291151</v>
      </c>
      <c r="AN29">
        <f t="shared" si="4"/>
        <v>1.4345645703930259</v>
      </c>
      <c r="AO29">
        <f t="shared" si="4"/>
        <v>1.4735850035569367</v>
      </c>
      <c r="AP29">
        <f t="shared" si="4"/>
        <v>1.5126054367208475</v>
      </c>
      <c r="AQ29">
        <f t="shared" si="4"/>
        <v>1.5516258698847583</v>
      </c>
      <c r="AR29">
        <f t="shared" si="4"/>
        <v>1.5906463030486691</v>
      </c>
      <c r="AS29">
        <f t="shared" si="4"/>
        <v>1.6296667362125798</v>
      </c>
      <c r="AT29">
        <f t="shared" si="4"/>
        <v>1.6686871693764906</v>
      </c>
      <c r="AU29">
        <f t="shared" si="4"/>
        <v>1.7077076025404014</v>
      </c>
      <c r="AV29">
        <f t="shared" si="4"/>
        <v>1.7467280357043122</v>
      </c>
      <c r="AW29">
        <f t="shared" si="4"/>
        <v>1.785748468868223</v>
      </c>
      <c r="AX29">
        <f t="shared" si="4"/>
        <v>1.8247689020321338</v>
      </c>
      <c r="AY29">
        <f t="shared" si="4"/>
        <v>1.8637893351960446</v>
      </c>
      <c r="AZ29">
        <f t="shared" si="4"/>
        <v>1.9028097683599554</v>
      </c>
      <c r="BA29">
        <f t="shared" si="4"/>
        <v>1.9418302015238662</v>
      </c>
      <c r="BB29">
        <f t="shared" si="4"/>
        <v>1.980850634687777</v>
      </c>
      <c r="BC29">
        <f t="shared" si="4"/>
        <v>2.019871067851688</v>
      </c>
      <c r="BD29">
        <f t="shared" si="4"/>
        <v>2.0588915010155988</v>
      </c>
      <c r="BE29">
        <f t="shared" si="4"/>
        <v>2.0979119341795096</v>
      </c>
      <c r="BF29" s="109">
        <v>0.115</v>
      </c>
      <c r="BG29" s="42">
        <f t="shared" si="2"/>
        <v>7.7417945948469624</v>
      </c>
    </row>
    <row r="30" spans="2:59"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f t="shared" si="3"/>
        <v>0</v>
      </c>
      <c r="AM30">
        <f t="shared" si="4"/>
        <v>0</v>
      </c>
      <c r="AN30">
        <f t="shared" si="4"/>
        <v>0</v>
      </c>
      <c r="AO30">
        <f t="shared" si="4"/>
        <v>0</v>
      </c>
      <c r="AP30">
        <f t="shared" si="4"/>
        <v>0</v>
      </c>
      <c r="AQ30">
        <f t="shared" si="4"/>
        <v>0</v>
      </c>
      <c r="AR30">
        <f t="shared" si="4"/>
        <v>0</v>
      </c>
      <c r="AS30">
        <f t="shared" si="4"/>
        <v>0</v>
      </c>
      <c r="AT30">
        <f t="shared" si="4"/>
        <v>0</v>
      </c>
      <c r="AU30">
        <f t="shared" si="4"/>
        <v>0</v>
      </c>
      <c r="AV30">
        <f t="shared" si="4"/>
        <v>0</v>
      </c>
      <c r="AW30">
        <f t="shared" si="4"/>
        <v>0</v>
      </c>
      <c r="AX30">
        <f t="shared" si="4"/>
        <v>0</v>
      </c>
      <c r="AY30">
        <f t="shared" si="4"/>
        <v>0</v>
      </c>
      <c r="AZ30">
        <f t="shared" si="4"/>
        <v>0</v>
      </c>
      <c r="BA30">
        <f t="shared" si="4"/>
        <v>0</v>
      </c>
      <c r="BB30">
        <f t="shared" si="4"/>
        <v>0</v>
      </c>
      <c r="BC30">
        <f t="shared" si="4"/>
        <v>0</v>
      </c>
      <c r="BD30">
        <f t="shared" si="4"/>
        <v>0</v>
      </c>
      <c r="BE30">
        <f t="shared" si="4"/>
        <v>0</v>
      </c>
      <c r="BF30" t="s">
        <v>146</v>
      </c>
      <c r="BG30" t="s">
        <v>146</v>
      </c>
    </row>
    <row r="31" spans="2:59"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f t="shared" si="3"/>
        <v>6146.7158221626405</v>
      </c>
      <c r="AM31">
        <f t="shared" si="4"/>
        <v>6215.9494793252506</v>
      </c>
      <c r="AN31">
        <f t="shared" si="4"/>
        <v>6285.1831364878608</v>
      </c>
      <c r="AO31">
        <f t="shared" si="4"/>
        <v>6354.4167936504709</v>
      </c>
      <c r="AP31">
        <f t="shared" si="4"/>
        <v>6423.6504508130811</v>
      </c>
      <c r="AQ31">
        <f t="shared" si="4"/>
        <v>6492.8841079756912</v>
      </c>
      <c r="AR31">
        <f t="shared" si="4"/>
        <v>6562.1177651383005</v>
      </c>
      <c r="AS31">
        <f t="shared" si="4"/>
        <v>6631.3514223009106</v>
      </c>
      <c r="AT31">
        <f t="shared" si="4"/>
        <v>6700.5850794635207</v>
      </c>
      <c r="AU31">
        <f t="shared" si="4"/>
        <v>6769.8187366261309</v>
      </c>
      <c r="AV31">
        <f t="shared" si="4"/>
        <v>6839.052393788741</v>
      </c>
      <c r="AW31">
        <f t="shared" si="4"/>
        <v>6908.2860509513512</v>
      </c>
      <c r="AX31">
        <f t="shared" si="4"/>
        <v>6977.5197081139613</v>
      </c>
      <c r="AY31">
        <f t="shared" si="4"/>
        <v>7046.7533652765715</v>
      </c>
      <c r="AZ31">
        <f t="shared" si="4"/>
        <v>7115.9870224391816</v>
      </c>
      <c r="BA31">
        <f t="shared" si="4"/>
        <v>7185.2206796017917</v>
      </c>
      <c r="BB31">
        <f t="shared" si="4"/>
        <v>7254.4543367644019</v>
      </c>
      <c r="BC31">
        <f t="shared" si="4"/>
        <v>7323.6879939270111</v>
      </c>
      <c r="BD31">
        <f t="shared" si="4"/>
        <v>7392.9216510896222</v>
      </c>
      <c r="BE31">
        <f t="shared" si="4"/>
        <v>7462.1553082522314</v>
      </c>
      <c r="BF31" s="109">
        <v>5.0000000000000001E-3</v>
      </c>
      <c r="BG31" s="42">
        <f t="shared" si="2"/>
        <v>0.71808058677227393</v>
      </c>
    </row>
    <row r="32" spans="2:59"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f t="shared" si="3"/>
        <v>887.83884120208711</v>
      </c>
      <c r="AM32">
        <f t="shared" si="4"/>
        <v>910.66579878287666</v>
      </c>
      <c r="AN32">
        <f t="shared" si="4"/>
        <v>933.49275636366633</v>
      </c>
      <c r="AO32">
        <f t="shared" si="4"/>
        <v>956.31971394445588</v>
      </c>
      <c r="AP32">
        <f t="shared" si="4"/>
        <v>979.14667152524544</v>
      </c>
      <c r="AQ32">
        <f t="shared" si="4"/>
        <v>1001.9736291060351</v>
      </c>
      <c r="AR32">
        <f t="shared" si="4"/>
        <v>1024.8005866868245</v>
      </c>
      <c r="AS32">
        <f t="shared" si="4"/>
        <v>1047.6275442676142</v>
      </c>
      <c r="AT32">
        <f t="shared" si="4"/>
        <v>1070.4545018484039</v>
      </c>
      <c r="AU32">
        <f t="shared" ref="AM32:BE45" si="5">_xlfn.FORECAST.ETS(AU$14,$G32:$AK32,$G$14:$AK$14)</f>
        <v>1093.2814594291933</v>
      </c>
      <c r="AV32">
        <f t="shared" si="5"/>
        <v>1116.108417009983</v>
      </c>
      <c r="AW32">
        <f t="shared" si="5"/>
        <v>1138.9353745907724</v>
      </c>
      <c r="AX32">
        <f t="shared" si="5"/>
        <v>1161.7623321715621</v>
      </c>
      <c r="AY32">
        <f t="shared" si="5"/>
        <v>1184.5892897523518</v>
      </c>
      <c r="AZ32">
        <f t="shared" si="5"/>
        <v>1207.4162473331412</v>
      </c>
      <c r="BA32">
        <f t="shared" si="5"/>
        <v>1230.2432049139309</v>
      </c>
      <c r="BB32">
        <f t="shared" si="5"/>
        <v>1253.0701624947205</v>
      </c>
      <c r="BC32">
        <f t="shared" si="5"/>
        <v>1275.89712007551</v>
      </c>
      <c r="BD32">
        <f t="shared" si="5"/>
        <v>1298.7240776562996</v>
      </c>
      <c r="BE32">
        <f t="shared" si="5"/>
        <v>1321.5510352370893</v>
      </c>
      <c r="BF32" s="109">
        <v>1.7000000000000001E-2</v>
      </c>
      <c r="BG32" s="42">
        <f t="shared" si="2"/>
        <v>1.8834610749885794</v>
      </c>
    </row>
    <row r="33" spans="2:59"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f t="shared" si="3"/>
        <v>5122.4292064183101</v>
      </c>
      <c r="AM33">
        <f t="shared" si="5"/>
        <v>5158.8418107972057</v>
      </c>
      <c r="AN33">
        <f t="shared" si="5"/>
        <v>5195.2544151761003</v>
      </c>
      <c r="AO33">
        <f t="shared" si="5"/>
        <v>5231.6670195549959</v>
      </c>
      <c r="AP33">
        <f t="shared" si="5"/>
        <v>5268.0796239338906</v>
      </c>
      <c r="AQ33">
        <f t="shared" si="5"/>
        <v>5304.4922283127862</v>
      </c>
      <c r="AR33">
        <f t="shared" si="5"/>
        <v>5340.9048326916809</v>
      </c>
      <c r="AS33">
        <f t="shared" si="5"/>
        <v>5377.3174370705765</v>
      </c>
      <c r="AT33">
        <f t="shared" si="5"/>
        <v>5413.7300414494712</v>
      </c>
      <c r="AU33">
        <f t="shared" si="5"/>
        <v>5450.1426458283659</v>
      </c>
      <c r="AV33">
        <f t="shared" si="5"/>
        <v>5486.5552502072615</v>
      </c>
      <c r="AW33">
        <f t="shared" si="5"/>
        <v>5522.9678545861561</v>
      </c>
      <c r="AX33">
        <f t="shared" si="5"/>
        <v>5559.3804589650517</v>
      </c>
      <c r="AY33">
        <f t="shared" si="5"/>
        <v>5595.7930633439464</v>
      </c>
      <c r="AZ33">
        <f t="shared" si="5"/>
        <v>5632.205667722842</v>
      </c>
      <c r="BA33">
        <f t="shared" si="5"/>
        <v>5668.6182721017367</v>
      </c>
      <c r="BB33">
        <f t="shared" si="5"/>
        <v>5705.0308764806323</v>
      </c>
      <c r="BC33">
        <f t="shared" si="5"/>
        <v>5741.443480859527</v>
      </c>
      <c r="BD33">
        <f t="shared" si="5"/>
        <v>5777.8560852384226</v>
      </c>
      <c r="BE33">
        <f t="shared" si="5"/>
        <v>5814.2686896173172</v>
      </c>
      <c r="BF33" s="109">
        <v>3.0000000000000001E-3</v>
      </c>
      <c r="BG33" s="42">
        <f t="shared" si="2"/>
        <v>0.44939273597095486</v>
      </c>
    </row>
    <row r="34" spans="2:59"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f t="shared" si="3"/>
        <v>92.873095068741151</v>
      </c>
      <c r="AM34">
        <f t="shared" si="5"/>
        <v>98.391255387268046</v>
      </c>
      <c r="AN34">
        <f t="shared" si="5"/>
        <v>103.90941570579493</v>
      </c>
      <c r="AO34">
        <f t="shared" si="5"/>
        <v>109.42757602432181</v>
      </c>
      <c r="AP34">
        <f t="shared" si="5"/>
        <v>114.9457363428487</v>
      </c>
      <c r="AQ34">
        <f t="shared" si="5"/>
        <v>120.46389666137559</v>
      </c>
      <c r="AR34">
        <f t="shared" si="5"/>
        <v>125.98205697990247</v>
      </c>
      <c r="AS34">
        <f t="shared" si="5"/>
        <v>131.50021729842936</v>
      </c>
      <c r="AT34">
        <f t="shared" si="5"/>
        <v>137.01837761695623</v>
      </c>
      <c r="AU34">
        <f t="shared" si="5"/>
        <v>142.53653793548312</v>
      </c>
      <c r="AV34">
        <f t="shared" si="5"/>
        <v>148.05469825401002</v>
      </c>
      <c r="AW34">
        <f t="shared" si="5"/>
        <v>153.57285857253692</v>
      </c>
      <c r="AX34">
        <f t="shared" si="5"/>
        <v>159.09101889106378</v>
      </c>
      <c r="AY34">
        <f t="shared" si="5"/>
        <v>164.60917920959065</v>
      </c>
      <c r="AZ34">
        <f t="shared" si="5"/>
        <v>170.12733952811755</v>
      </c>
      <c r="BA34">
        <f t="shared" si="5"/>
        <v>175.64549984664444</v>
      </c>
      <c r="BB34">
        <f t="shared" si="5"/>
        <v>181.16366016517134</v>
      </c>
      <c r="BC34">
        <f t="shared" si="5"/>
        <v>186.68182048369823</v>
      </c>
      <c r="BD34">
        <f t="shared" si="5"/>
        <v>192.1999808022251</v>
      </c>
      <c r="BE34">
        <f t="shared" si="5"/>
        <v>197.71814112075197</v>
      </c>
      <c r="BF34" s="109">
        <v>2.1999999999999999E-2</v>
      </c>
      <c r="BG34" s="42">
        <f t="shared" si="2"/>
        <v>2.8737590185548889</v>
      </c>
    </row>
    <row r="35" spans="2:59"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f t="shared" si="3"/>
        <v>6.3288422462944567</v>
      </c>
      <c r="AM35">
        <f t="shared" si="5"/>
        <v>6.5809326914368089</v>
      </c>
      <c r="AN35">
        <f t="shared" si="5"/>
        <v>6.8330231365791603</v>
      </c>
      <c r="AO35">
        <f t="shared" si="5"/>
        <v>7.0851135817215125</v>
      </c>
      <c r="AP35">
        <f t="shared" si="5"/>
        <v>7.3372040268638647</v>
      </c>
      <c r="AQ35">
        <f t="shared" si="5"/>
        <v>7.5892944720062161</v>
      </c>
      <c r="AR35">
        <f t="shared" si="5"/>
        <v>7.8413849171485683</v>
      </c>
      <c r="AS35">
        <f t="shared" si="5"/>
        <v>8.0934753622909206</v>
      </c>
      <c r="AT35">
        <f t="shared" si="5"/>
        <v>8.3455658074332728</v>
      </c>
      <c r="AU35">
        <f t="shared" si="5"/>
        <v>8.597656252575625</v>
      </c>
      <c r="AV35">
        <f t="shared" si="5"/>
        <v>8.8497466977179755</v>
      </c>
      <c r="AW35">
        <f t="shared" si="5"/>
        <v>9.1018371428603295</v>
      </c>
      <c r="AX35">
        <f t="shared" si="5"/>
        <v>9.35392758800268</v>
      </c>
      <c r="AY35">
        <f t="shared" si="5"/>
        <v>9.6060180331450322</v>
      </c>
      <c r="AZ35">
        <f t="shared" si="5"/>
        <v>9.8581084782873845</v>
      </c>
      <c r="BA35">
        <f t="shared" si="5"/>
        <v>10.110198923429737</v>
      </c>
      <c r="BB35">
        <f t="shared" si="5"/>
        <v>10.362289368572089</v>
      </c>
      <c r="BC35">
        <f t="shared" si="5"/>
        <v>10.614379813714441</v>
      </c>
      <c r="BD35">
        <f t="shared" si="5"/>
        <v>10.866470258856793</v>
      </c>
      <c r="BE35">
        <f t="shared" si="5"/>
        <v>11.118560703999144</v>
      </c>
      <c r="BF35" s="109">
        <v>4.4999999999999998E-2</v>
      </c>
      <c r="BG35" s="42">
        <f t="shared" si="2"/>
        <v>3.916622814740145</v>
      </c>
    </row>
    <row r="36" spans="2:59"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f t="shared" si="3"/>
        <v>11.56594578747219</v>
      </c>
      <c r="AM36">
        <f t="shared" si="5"/>
        <v>12.200744915307707</v>
      </c>
      <c r="AN36">
        <f t="shared" si="5"/>
        <v>12.835544043143226</v>
      </c>
      <c r="AO36">
        <f t="shared" si="5"/>
        <v>13.470343170978744</v>
      </c>
      <c r="AP36">
        <f t="shared" si="5"/>
        <v>14.105142298814263</v>
      </c>
      <c r="AQ36">
        <f t="shared" si="5"/>
        <v>14.739941426649782</v>
      </c>
      <c r="AR36">
        <f t="shared" si="5"/>
        <v>15.3747405544853</v>
      </c>
      <c r="AS36">
        <f t="shared" si="5"/>
        <v>16.009539682320817</v>
      </c>
      <c r="AT36">
        <f t="shared" si="5"/>
        <v>16.644338810156334</v>
      </c>
      <c r="AU36">
        <f t="shared" si="5"/>
        <v>17.279137937991855</v>
      </c>
      <c r="AV36">
        <f t="shared" si="5"/>
        <v>17.913937065827373</v>
      </c>
      <c r="AW36">
        <f t="shared" si="5"/>
        <v>18.54873619366289</v>
      </c>
      <c r="AX36">
        <f t="shared" si="5"/>
        <v>19.183535321498411</v>
      </c>
      <c r="AY36">
        <f t="shared" si="5"/>
        <v>19.818334449333928</v>
      </c>
      <c r="AZ36">
        <f t="shared" si="5"/>
        <v>20.453133577169446</v>
      </c>
      <c r="BA36">
        <f t="shared" si="5"/>
        <v>21.087932705004967</v>
      </c>
      <c r="BB36">
        <f t="shared" si="5"/>
        <v>21.722731832840484</v>
      </c>
      <c r="BC36">
        <f t="shared" si="5"/>
        <v>22.357530960676002</v>
      </c>
      <c r="BD36">
        <f t="shared" si="5"/>
        <v>22.992330088511522</v>
      </c>
      <c r="BE36">
        <f t="shared" si="5"/>
        <v>23.627129216347036</v>
      </c>
      <c r="BF36" s="109">
        <v>6.7000000000000004E-2</v>
      </c>
      <c r="BG36" s="42">
        <f t="shared" si="2"/>
        <v>5.4961923979882865</v>
      </c>
    </row>
    <row r="37" spans="2:59"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f t="shared" si="3"/>
        <v>3.549471287143882</v>
      </c>
      <c r="AM37">
        <f t="shared" si="5"/>
        <v>3.724043864407629</v>
      </c>
      <c r="AN37">
        <f t="shared" si="5"/>
        <v>3.8986164416713756</v>
      </c>
      <c r="AO37">
        <f t="shared" si="5"/>
        <v>4.0731890189351221</v>
      </c>
      <c r="AP37">
        <f t="shared" si="5"/>
        <v>4.2477615961988686</v>
      </c>
      <c r="AQ37">
        <f t="shared" si="5"/>
        <v>4.422334173462616</v>
      </c>
      <c r="AR37">
        <f t="shared" si="5"/>
        <v>4.5969067507263617</v>
      </c>
      <c r="AS37">
        <f t="shared" si="5"/>
        <v>4.7714793279901091</v>
      </c>
      <c r="AT37">
        <f t="shared" si="5"/>
        <v>4.9460519052538556</v>
      </c>
      <c r="AU37">
        <f t="shared" si="5"/>
        <v>5.1206244825176022</v>
      </c>
      <c r="AV37">
        <f t="shared" si="5"/>
        <v>5.2951970597813487</v>
      </c>
      <c r="AW37">
        <f t="shared" si="5"/>
        <v>5.4697696370450952</v>
      </c>
      <c r="AX37">
        <f t="shared" si="5"/>
        <v>5.6443422143088426</v>
      </c>
      <c r="AY37">
        <f t="shared" si="5"/>
        <v>5.8189147915725883</v>
      </c>
      <c r="AZ37">
        <f t="shared" si="5"/>
        <v>5.9934873688363357</v>
      </c>
      <c r="BA37">
        <f t="shared" si="5"/>
        <v>6.1680599461000822</v>
      </c>
      <c r="BB37">
        <f t="shared" si="5"/>
        <v>6.3426325233638288</v>
      </c>
      <c r="BC37">
        <f t="shared" si="5"/>
        <v>6.5172051006275762</v>
      </c>
      <c r="BD37">
        <f t="shared" si="5"/>
        <v>6.6917776778913218</v>
      </c>
      <c r="BE37">
        <f t="shared" si="5"/>
        <v>6.8663502551550692</v>
      </c>
      <c r="BF37" s="109">
        <v>0.123</v>
      </c>
      <c r="BG37" s="42">
        <f t="shared" si="2"/>
        <v>8.7340970009679442</v>
      </c>
    </row>
    <row r="38" spans="2:59"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f t="shared" si="3"/>
        <v>6.1101144191167487</v>
      </c>
      <c r="AM38">
        <f t="shared" si="5"/>
        <v>6.4234553786039523</v>
      </c>
      <c r="AN38">
        <f t="shared" si="5"/>
        <v>6.7367963380911569</v>
      </c>
      <c r="AO38">
        <f t="shared" si="5"/>
        <v>7.0501372975783605</v>
      </c>
      <c r="AP38">
        <f t="shared" si="5"/>
        <v>7.3634782570655641</v>
      </c>
      <c r="AQ38">
        <f t="shared" si="5"/>
        <v>7.6768192165527678</v>
      </c>
      <c r="AR38">
        <f t="shared" si="5"/>
        <v>7.9901601760399714</v>
      </c>
      <c r="AS38">
        <f t="shared" si="5"/>
        <v>8.3035011355271759</v>
      </c>
      <c r="AT38">
        <f t="shared" si="5"/>
        <v>8.6168420950143787</v>
      </c>
      <c r="AU38">
        <f t="shared" si="5"/>
        <v>8.9301830545015832</v>
      </c>
      <c r="AV38">
        <f t="shared" si="5"/>
        <v>9.243524013988786</v>
      </c>
      <c r="AW38">
        <f t="shared" si="5"/>
        <v>9.5568649734759905</v>
      </c>
      <c r="AX38">
        <f t="shared" si="5"/>
        <v>9.870205932963195</v>
      </c>
      <c r="AY38">
        <f t="shared" si="5"/>
        <v>10.183546892450398</v>
      </c>
      <c r="AZ38">
        <f t="shared" si="5"/>
        <v>10.496887851937602</v>
      </c>
      <c r="BA38">
        <f t="shared" si="5"/>
        <v>10.810228811424807</v>
      </c>
      <c r="BB38">
        <f t="shared" si="5"/>
        <v>11.12356977091201</v>
      </c>
      <c r="BC38">
        <f t="shared" si="5"/>
        <v>11.436910730399212</v>
      </c>
      <c r="BD38">
        <f t="shared" si="5"/>
        <v>11.750251689886419</v>
      </c>
      <c r="BE38">
        <f t="shared" si="5"/>
        <v>12.063592649373621</v>
      </c>
      <c r="BF38" s="109">
        <v>0.13400000000000001</v>
      </c>
      <c r="BG38" s="42">
        <f t="shared" si="2"/>
        <v>9.437482767345573</v>
      </c>
    </row>
    <row r="39" spans="2:59"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f t="shared" si="3"/>
        <v>447.99280303540769</v>
      </c>
      <c r="AM39">
        <f t="shared" si="5"/>
        <v>448.02409675352084</v>
      </c>
      <c r="AN39">
        <f t="shared" si="5"/>
        <v>448.05539047163393</v>
      </c>
      <c r="AO39">
        <f t="shared" si="5"/>
        <v>448.08668418974707</v>
      </c>
      <c r="AP39">
        <f t="shared" si="5"/>
        <v>448.11797790786022</v>
      </c>
      <c r="AQ39">
        <f t="shared" si="5"/>
        <v>448.14927162597337</v>
      </c>
      <c r="AR39">
        <f t="shared" si="5"/>
        <v>448.18056534408652</v>
      </c>
      <c r="AS39">
        <f t="shared" si="5"/>
        <v>448.21185906219961</v>
      </c>
      <c r="AT39">
        <f t="shared" si="5"/>
        <v>448.24315278031276</v>
      </c>
      <c r="AU39">
        <f t="shared" si="5"/>
        <v>448.2744464984259</v>
      </c>
      <c r="AV39">
        <f t="shared" si="5"/>
        <v>448.30574021653905</v>
      </c>
      <c r="AW39">
        <f t="shared" si="5"/>
        <v>448.33703393465214</v>
      </c>
      <c r="AX39">
        <f t="shared" si="5"/>
        <v>448.36832765276529</v>
      </c>
      <c r="AY39">
        <f t="shared" si="5"/>
        <v>448.39962137087844</v>
      </c>
      <c r="AZ39">
        <f t="shared" si="5"/>
        <v>448.43091508899158</v>
      </c>
      <c r="BA39">
        <f t="shared" si="5"/>
        <v>448.46220880710473</v>
      </c>
      <c r="BB39">
        <f t="shared" si="5"/>
        <v>448.49350252521782</v>
      </c>
      <c r="BC39">
        <f t="shared" si="5"/>
        <v>448.52479624333097</v>
      </c>
      <c r="BD39">
        <f t="shared" si="5"/>
        <v>448.55608996144412</v>
      </c>
      <c r="BE39">
        <f t="shared" si="5"/>
        <v>448.58738367955726</v>
      </c>
      <c r="BF39" s="109">
        <v>1E-3</v>
      </c>
      <c r="BG39" s="42">
        <f t="shared" si="2"/>
        <v>7.3859759759997701E-2</v>
      </c>
    </row>
    <row r="40" spans="2:59"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f t="shared" si="3"/>
        <v>248.72058816272175</v>
      </c>
      <c r="AM40">
        <f t="shared" si="5"/>
        <v>241.6286598015075</v>
      </c>
      <c r="AN40">
        <f t="shared" si="5"/>
        <v>234.53673144029321</v>
      </c>
      <c r="AO40">
        <f t="shared" si="5"/>
        <v>227.44480307907892</v>
      </c>
      <c r="AP40">
        <f t="shared" si="5"/>
        <v>220.35287471786467</v>
      </c>
      <c r="AQ40">
        <f t="shared" si="5"/>
        <v>213.26094635665038</v>
      </c>
      <c r="AR40">
        <f t="shared" si="5"/>
        <v>206.16901799543609</v>
      </c>
      <c r="AS40">
        <f t="shared" si="5"/>
        <v>199.07708963422181</v>
      </c>
      <c r="AT40">
        <f t="shared" si="5"/>
        <v>191.98516127300755</v>
      </c>
      <c r="AU40">
        <f t="shared" si="5"/>
        <v>184.89323291179326</v>
      </c>
      <c r="AV40">
        <f t="shared" si="5"/>
        <v>177.801304550579</v>
      </c>
      <c r="AW40">
        <f t="shared" si="5"/>
        <v>170.70937618936472</v>
      </c>
      <c r="AX40">
        <f t="shared" si="5"/>
        <v>163.61744782815043</v>
      </c>
      <c r="AY40">
        <f t="shared" si="5"/>
        <v>156.52551946693615</v>
      </c>
      <c r="AZ40">
        <f t="shared" si="5"/>
        <v>149.43359110572186</v>
      </c>
      <c r="BA40">
        <f t="shared" si="5"/>
        <v>142.3416627445076</v>
      </c>
      <c r="BB40">
        <f t="shared" si="5"/>
        <v>135.24973438329334</v>
      </c>
      <c r="BC40">
        <f t="shared" si="5"/>
        <v>128.15780602207906</v>
      </c>
      <c r="BD40">
        <f t="shared" si="5"/>
        <v>121.06587766086477</v>
      </c>
      <c r="BE40">
        <f t="shared" si="5"/>
        <v>113.97394929965049</v>
      </c>
      <c r="BF40" s="109">
        <v>-1.7000000000000001E-2</v>
      </c>
      <c r="BG40" s="42">
        <f t="shared" si="2"/>
        <v>-2.6291139738622404</v>
      </c>
    </row>
    <row r="41" spans="2:59"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f t="shared" si="3"/>
        <v>0</v>
      </c>
      <c r="AM41">
        <f t="shared" si="5"/>
        <v>0</v>
      </c>
      <c r="AN41">
        <f t="shared" si="5"/>
        <v>0</v>
      </c>
      <c r="AO41">
        <f t="shared" si="5"/>
        <v>0</v>
      </c>
      <c r="AP41">
        <f t="shared" si="5"/>
        <v>0</v>
      </c>
      <c r="AQ41">
        <f t="shared" si="5"/>
        <v>0</v>
      </c>
      <c r="AR41">
        <f t="shared" si="5"/>
        <v>0</v>
      </c>
      <c r="AS41">
        <f t="shared" si="5"/>
        <v>0</v>
      </c>
      <c r="AT41">
        <f t="shared" si="5"/>
        <v>0</v>
      </c>
      <c r="AU41">
        <f t="shared" si="5"/>
        <v>0</v>
      </c>
      <c r="AV41">
        <f t="shared" si="5"/>
        <v>0</v>
      </c>
      <c r="AW41">
        <f t="shared" si="5"/>
        <v>0</v>
      </c>
      <c r="AX41">
        <f t="shared" si="5"/>
        <v>0</v>
      </c>
      <c r="AY41">
        <f t="shared" si="5"/>
        <v>0</v>
      </c>
      <c r="AZ41">
        <f t="shared" si="5"/>
        <v>0</v>
      </c>
      <c r="BA41">
        <f t="shared" si="5"/>
        <v>0</v>
      </c>
      <c r="BB41">
        <f t="shared" si="5"/>
        <v>0</v>
      </c>
      <c r="BC41">
        <f t="shared" si="5"/>
        <v>0</v>
      </c>
      <c r="BD41">
        <f t="shared" si="5"/>
        <v>0</v>
      </c>
      <c r="BE41">
        <f t="shared" si="5"/>
        <v>0</v>
      </c>
      <c r="BF41" t="s">
        <v>146</v>
      </c>
      <c r="BG41" t="s">
        <v>146</v>
      </c>
    </row>
    <row r="42" spans="2:59"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f t="shared" si="3"/>
        <v>0</v>
      </c>
      <c r="AM42">
        <f t="shared" si="5"/>
        <v>0</v>
      </c>
      <c r="AN42">
        <f t="shared" si="5"/>
        <v>0</v>
      </c>
      <c r="AO42">
        <f t="shared" si="5"/>
        <v>0</v>
      </c>
      <c r="AP42">
        <f t="shared" si="5"/>
        <v>0</v>
      </c>
      <c r="AQ42">
        <f t="shared" si="5"/>
        <v>0</v>
      </c>
      <c r="AR42">
        <f t="shared" si="5"/>
        <v>0</v>
      </c>
      <c r="AS42">
        <f t="shared" si="5"/>
        <v>0</v>
      </c>
      <c r="AT42">
        <f t="shared" si="5"/>
        <v>0</v>
      </c>
      <c r="AU42">
        <f t="shared" si="5"/>
        <v>0</v>
      </c>
      <c r="AV42">
        <f t="shared" si="5"/>
        <v>0</v>
      </c>
      <c r="AW42">
        <f t="shared" si="5"/>
        <v>0</v>
      </c>
      <c r="AX42">
        <f t="shared" si="5"/>
        <v>0</v>
      </c>
      <c r="AY42">
        <f t="shared" si="5"/>
        <v>0</v>
      </c>
      <c r="AZ42">
        <f t="shared" si="5"/>
        <v>0</v>
      </c>
      <c r="BA42">
        <f t="shared" si="5"/>
        <v>0</v>
      </c>
      <c r="BB42">
        <f t="shared" si="5"/>
        <v>0</v>
      </c>
      <c r="BC42">
        <f t="shared" si="5"/>
        <v>0</v>
      </c>
      <c r="BD42">
        <f t="shared" si="5"/>
        <v>0</v>
      </c>
      <c r="BE42">
        <f t="shared" si="5"/>
        <v>0</v>
      </c>
      <c r="BF42" t="s">
        <v>146</v>
      </c>
      <c r="BG42" t="s">
        <v>146</v>
      </c>
    </row>
    <row r="43" spans="2:59"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f t="shared" si="3"/>
        <v>199.11866768931401</v>
      </c>
      <c r="AM43">
        <f t="shared" si="5"/>
        <v>206.10479623859194</v>
      </c>
      <c r="AN43">
        <f t="shared" si="5"/>
        <v>213.09092478786988</v>
      </c>
      <c r="AO43">
        <f t="shared" si="5"/>
        <v>220.07705333714785</v>
      </c>
      <c r="AP43">
        <f t="shared" si="5"/>
        <v>227.06318188642581</v>
      </c>
      <c r="AQ43">
        <f t="shared" si="5"/>
        <v>234.04931043570375</v>
      </c>
      <c r="AR43">
        <f t="shared" si="5"/>
        <v>241.03543898498168</v>
      </c>
      <c r="AS43">
        <f t="shared" si="5"/>
        <v>248.02156753425965</v>
      </c>
      <c r="AT43">
        <f t="shared" si="5"/>
        <v>255.00769608353761</v>
      </c>
      <c r="AU43">
        <f t="shared" si="5"/>
        <v>261.99382463281552</v>
      </c>
      <c r="AV43">
        <f t="shared" si="5"/>
        <v>268.97995318209348</v>
      </c>
      <c r="AW43">
        <f t="shared" si="5"/>
        <v>275.96608173137145</v>
      </c>
      <c r="AX43">
        <f t="shared" si="5"/>
        <v>282.95221028064941</v>
      </c>
      <c r="AY43">
        <f t="shared" si="5"/>
        <v>289.93833882992737</v>
      </c>
      <c r="AZ43">
        <f t="shared" si="5"/>
        <v>296.92446737920528</v>
      </c>
      <c r="BA43">
        <f t="shared" si="5"/>
        <v>303.91059592848325</v>
      </c>
      <c r="BB43">
        <f t="shared" si="5"/>
        <v>310.89672447776121</v>
      </c>
      <c r="BC43">
        <f t="shared" si="5"/>
        <v>317.88285302703912</v>
      </c>
      <c r="BD43">
        <f t="shared" si="5"/>
        <v>324.86898157631708</v>
      </c>
      <c r="BE43">
        <f t="shared" si="5"/>
        <v>331.85511012559505</v>
      </c>
      <c r="BF43" s="109">
        <v>0.223</v>
      </c>
      <c r="BG43" s="42">
        <f t="shared" si="2"/>
        <v>14.054798651206424</v>
      </c>
    </row>
    <row r="44" spans="2:59"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f t="shared" si="3"/>
        <v>50.19743137752301</v>
      </c>
      <c r="AM44">
        <f t="shared" si="5"/>
        <v>49.777429480100317</v>
      </c>
      <c r="AN44">
        <f t="shared" si="5"/>
        <v>49.35742758267763</v>
      </c>
      <c r="AO44">
        <f t="shared" si="5"/>
        <v>48.937425685254937</v>
      </c>
      <c r="AP44">
        <f t="shared" si="5"/>
        <v>48.517423787832243</v>
      </c>
      <c r="AQ44">
        <f t="shared" si="5"/>
        <v>48.097421890409549</v>
      </c>
      <c r="AR44">
        <f t="shared" si="5"/>
        <v>47.677419992986856</v>
      </c>
      <c r="AS44">
        <f t="shared" si="5"/>
        <v>47.257418095564162</v>
      </c>
      <c r="AT44">
        <f t="shared" si="5"/>
        <v>46.837416198141476</v>
      </c>
      <c r="AU44">
        <f t="shared" si="5"/>
        <v>46.417414300718782</v>
      </c>
      <c r="AV44">
        <f t="shared" si="5"/>
        <v>45.997412403296089</v>
      </c>
      <c r="AW44">
        <f t="shared" si="5"/>
        <v>45.577410505873395</v>
      </c>
      <c r="AX44">
        <f t="shared" si="5"/>
        <v>45.157408608450702</v>
      </c>
      <c r="AY44">
        <f t="shared" si="5"/>
        <v>44.737406711028008</v>
      </c>
      <c r="AZ44">
        <f t="shared" si="5"/>
        <v>44.317404813605322</v>
      </c>
      <c r="BA44">
        <f t="shared" si="5"/>
        <v>43.897402916182628</v>
      </c>
      <c r="BB44">
        <f t="shared" si="5"/>
        <v>43.477401018759934</v>
      </c>
      <c r="BC44">
        <f t="shared" si="5"/>
        <v>43.057399121337241</v>
      </c>
      <c r="BD44">
        <f t="shared" si="5"/>
        <v>42.637397223914547</v>
      </c>
      <c r="BE44">
        <f t="shared" si="5"/>
        <v>42.217395326491854</v>
      </c>
      <c r="BF44" s="109">
        <v>-1.4E-2</v>
      </c>
      <c r="BG44" s="42">
        <f t="shared" si="2"/>
        <v>-1.2035447383310416</v>
      </c>
    </row>
    <row r="45" spans="2:59"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f t="shared" si="3"/>
        <v>48.170265194901994</v>
      </c>
      <c r="AM45">
        <f t="shared" si="5"/>
        <v>47.657764184871709</v>
      </c>
      <c r="AN45">
        <f t="shared" si="5"/>
        <v>47.145263174841432</v>
      </c>
      <c r="AO45">
        <f t="shared" si="5"/>
        <v>46.632762164811155</v>
      </c>
      <c r="AP45">
        <f t="shared" si="5"/>
        <v>46.12026115478087</v>
      </c>
      <c r="AQ45">
        <f t="shared" si="5"/>
        <v>45.607760144750593</v>
      </c>
      <c r="AR45">
        <f t="shared" si="5"/>
        <v>45.095259134720308</v>
      </c>
      <c r="AS45">
        <f t="shared" si="5"/>
        <v>44.582758124690031</v>
      </c>
      <c r="AT45">
        <f t="shared" si="5"/>
        <v>44.070257114659753</v>
      </c>
      <c r="AU45">
        <f t="shared" si="5"/>
        <v>43.557756104629469</v>
      </c>
      <c r="AV45">
        <f t="shared" si="5"/>
        <v>43.045255094599192</v>
      </c>
      <c r="AW45">
        <f t="shared" si="5"/>
        <v>42.532754084568914</v>
      </c>
      <c r="AX45">
        <f t="shared" si="5"/>
        <v>42.02025307453863</v>
      </c>
      <c r="AY45">
        <f t="shared" si="5"/>
        <v>41.507752064508352</v>
      </c>
      <c r="AZ45">
        <f t="shared" si="5"/>
        <v>40.995251054478075</v>
      </c>
      <c r="BA45">
        <f t="shared" si="5"/>
        <v>40.482750044447791</v>
      </c>
      <c r="BB45">
        <f t="shared" si="5"/>
        <v>39.970249034417513</v>
      </c>
      <c r="BC45">
        <f t="shared" ref="AM45:BE59" si="6">_xlfn.FORECAST.ETS(BC$14,$G45:$AK45,$G$14:$AK$14)</f>
        <v>39.457748024387229</v>
      </c>
      <c r="BD45">
        <f t="shared" si="6"/>
        <v>38.945247014356951</v>
      </c>
      <c r="BE45">
        <f t="shared" si="6"/>
        <v>38.432746004326674</v>
      </c>
      <c r="BF45" s="109">
        <v>-1.4E-2</v>
      </c>
      <c r="BG45" s="42">
        <f t="shared" si="2"/>
        <v>-1.3332921197253267</v>
      </c>
    </row>
    <row r="46" spans="2:59"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35">
        <f t="shared" si="3"/>
        <v>0.21410355282258067</v>
      </c>
      <c r="AM46" s="135">
        <f t="shared" si="6"/>
        <v>0.16124910564516137</v>
      </c>
      <c r="AN46" s="135">
        <f t="shared" si="6"/>
        <v>0.10839465846774204</v>
      </c>
      <c r="AO46" s="135">
        <f t="shared" si="6"/>
        <v>5.5540211290322737E-2</v>
      </c>
      <c r="AP46" s="135">
        <f t="shared" si="6"/>
        <v>2.6857641129034485E-3</v>
      </c>
      <c r="AQ46" s="135">
        <f t="shared" si="6"/>
        <v>-5.0168683064515891E-2</v>
      </c>
      <c r="AR46" s="135">
        <f t="shared" si="6"/>
        <v>-0.10302313024193516</v>
      </c>
      <c r="AS46" s="135">
        <f t="shared" si="6"/>
        <v>-0.15587757741935448</v>
      </c>
      <c r="AT46" s="135">
        <f t="shared" si="6"/>
        <v>-0.20873202459677381</v>
      </c>
      <c r="AU46" s="135">
        <f t="shared" si="6"/>
        <v>-0.26158647177419309</v>
      </c>
      <c r="AV46" s="135">
        <f t="shared" si="6"/>
        <v>-0.31444091895161236</v>
      </c>
      <c r="AW46" s="135">
        <f t="shared" si="6"/>
        <v>-0.36729536612903174</v>
      </c>
      <c r="AX46" s="135">
        <f t="shared" si="6"/>
        <v>-0.42014981330645101</v>
      </c>
      <c r="AY46" s="135">
        <f t="shared" si="6"/>
        <v>-0.47300426048387029</v>
      </c>
      <c r="AZ46" s="135">
        <f t="shared" si="6"/>
        <v>-0.52585870766128973</v>
      </c>
      <c r="BA46" s="135">
        <f t="shared" si="6"/>
        <v>-0.578713154838709</v>
      </c>
      <c r="BB46" s="135">
        <f t="shared" si="6"/>
        <v>-0.63156760201612827</v>
      </c>
      <c r="BC46" s="135">
        <f t="shared" si="6"/>
        <v>-0.68442204919354754</v>
      </c>
      <c r="BD46" s="135">
        <f t="shared" si="6"/>
        <v>-0.73727649637096682</v>
      </c>
      <c r="BE46" s="135">
        <f t="shared" si="6"/>
        <v>-0.79013094354838609</v>
      </c>
      <c r="BF46" s="109">
        <v>-6.0999999999999999E-2</v>
      </c>
      <c r="BG46" s="137" t="e">
        <f t="shared" si="2"/>
        <v>#NUM!</v>
      </c>
    </row>
    <row r="47" spans="2:59"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f t="shared" si="3"/>
        <v>0</v>
      </c>
      <c r="AM47">
        <f t="shared" si="6"/>
        <v>0</v>
      </c>
      <c r="AN47">
        <f t="shared" si="6"/>
        <v>0</v>
      </c>
      <c r="AO47">
        <f t="shared" si="6"/>
        <v>0</v>
      </c>
      <c r="AP47">
        <f t="shared" si="6"/>
        <v>0</v>
      </c>
      <c r="AQ47">
        <f t="shared" si="6"/>
        <v>0</v>
      </c>
      <c r="AR47">
        <f t="shared" si="6"/>
        <v>0</v>
      </c>
      <c r="AS47">
        <f t="shared" si="6"/>
        <v>0</v>
      </c>
      <c r="AT47">
        <f t="shared" si="6"/>
        <v>0</v>
      </c>
      <c r="AU47">
        <f t="shared" si="6"/>
        <v>0</v>
      </c>
      <c r="AV47">
        <f t="shared" si="6"/>
        <v>0</v>
      </c>
      <c r="AW47">
        <f t="shared" si="6"/>
        <v>0</v>
      </c>
      <c r="AX47">
        <f t="shared" si="6"/>
        <v>0</v>
      </c>
      <c r="AY47">
        <f t="shared" si="6"/>
        <v>0</v>
      </c>
      <c r="AZ47">
        <f t="shared" si="6"/>
        <v>0</v>
      </c>
      <c r="BA47">
        <f t="shared" si="6"/>
        <v>0</v>
      </c>
      <c r="BB47">
        <f t="shared" si="6"/>
        <v>0</v>
      </c>
      <c r="BC47">
        <f t="shared" si="6"/>
        <v>0</v>
      </c>
      <c r="BD47">
        <f t="shared" si="6"/>
        <v>0</v>
      </c>
      <c r="BE47">
        <f t="shared" si="6"/>
        <v>0</v>
      </c>
      <c r="BF47" t="s">
        <v>146</v>
      </c>
      <c r="BG47" t="s">
        <v>146</v>
      </c>
    </row>
    <row r="48" spans="2:59"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f t="shared" si="3"/>
        <v>1.7644421405576924</v>
      </c>
      <c r="AM48">
        <f t="shared" si="6"/>
        <v>1.859638327184292</v>
      </c>
      <c r="AN48">
        <f t="shared" si="6"/>
        <v>1.9548345138108916</v>
      </c>
      <c r="AO48">
        <f t="shared" si="6"/>
        <v>2.0500307004374916</v>
      </c>
      <c r="AP48">
        <f t="shared" si="6"/>
        <v>2.1452268870640911</v>
      </c>
      <c r="AQ48">
        <f t="shared" si="6"/>
        <v>2.2404230736906907</v>
      </c>
      <c r="AR48">
        <f t="shared" si="6"/>
        <v>2.3356192603172903</v>
      </c>
      <c r="AS48">
        <f t="shared" si="6"/>
        <v>2.4308154469438898</v>
      </c>
      <c r="AT48">
        <f t="shared" si="6"/>
        <v>2.5260116335704899</v>
      </c>
      <c r="AU48">
        <f t="shared" si="6"/>
        <v>2.6212078201970894</v>
      </c>
      <c r="AV48">
        <f t="shared" si="6"/>
        <v>2.716404006823689</v>
      </c>
      <c r="AW48">
        <f t="shared" si="6"/>
        <v>2.811600193450289</v>
      </c>
      <c r="AX48">
        <f t="shared" si="6"/>
        <v>2.9067963800768881</v>
      </c>
      <c r="AY48">
        <f t="shared" si="6"/>
        <v>3.0019925667034881</v>
      </c>
      <c r="AZ48">
        <f t="shared" si="6"/>
        <v>3.0971887533300881</v>
      </c>
      <c r="BA48">
        <f t="shared" si="6"/>
        <v>3.1923849399566873</v>
      </c>
      <c r="BB48">
        <f t="shared" si="6"/>
        <v>3.2875811265832873</v>
      </c>
      <c r="BC48">
        <f t="shared" si="6"/>
        <v>3.3827773132098868</v>
      </c>
      <c r="BD48">
        <f t="shared" si="6"/>
        <v>3.4779734998364864</v>
      </c>
      <c r="BE48">
        <f t="shared" si="6"/>
        <v>3.5731696864630864</v>
      </c>
      <c r="BF48" s="109">
        <v>4.8000000000000001E-2</v>
      </c>
      <c r="BG48" s="42">
        <f t="shared" si="2"/>
        <v>4.4485132419902929</v>
      </c>
    </row>
    <row r="49" spans="2:59"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f t="shared" si="3"/>
        <v>904.30966359642832</v>
      </c>
      <c r="AM49">
        <f t="shared" si="6"/>
        <v>903.57600027983142</v>
      </c>
      <c r="AN49">
        <f t="shared" si="6"/>
        <v>902.8423369632344</v>
      </c>
      <c r="AO49">
        <f t="shared" si="6"/>
        <v>902.10867364663738</v>
      </c>
      <c r="AP49">
        <f t="shared" si="6"/>
        <v>901.37501033004048</v>
      </c>
      <c r="AQ49">
        <f t="shared" si="6"/>
        <v>900.64134701344346</v>
      </c>
      <c r="AR49">
        <f t="shared" si="6"/>
        <v>899.90768369684645</v>
      </c>
      <c r="AS49">
        <f t="shared" si="6"/>
        <v>899.17402038024954</v>
      </c>
      <c r="AT49">
        <f t="shared" si="6"/>
        <v>898.44035706365253</v>
      </c>
      <c r="AU49">
        <f t="shared" si="6"/>
        <v>897.70669374705562</v>
      </c>
      <c r="AV49">
        <f t="shared" si="6"/>
        <v>896.97303043045861</v>
      </c>
      <c r="AW49">
        <f t="shared" si="6"/>
        <v>896.23936711386159</v>
      </c>
      <c r="AX49">
        <f t="shared" si="6"/>
        <v>895.50570379726469</v>
      </c>
      <c r="AY49">
        <f t="shared" si="6"/>
        <v>894.77204048066767</v>
      </c>
      <c r="AZ49">
        <f t="shared" si="6"/>
        <v>894.03837716407065</v>
      </c>
      <c r="BA49">
        <f t="shared" si="6"/>
        <v>893.30471384747375</v>
      </c>
      <c r="BB49">
        <f t="shared" si="6"/>
        <v>892.57105053087673</v>
      </c>
      <c r="BC49">
        <f t="shared" si="6"/>
        <v>891.83738721427972</v>
      </c>
      <c r="BD49">
        <f t="shared" si="6"/>
        <v>891.10372389768281</v>
      </c>
      <c r="BE49">
        <f t="shared" si="6"/>
        <v>890.3700605810858</v>
      </c>
      <c r="BF49" s="109">
        <v>2E-3</v>
      </c>
      <c r="BG49" s="42">
        <f t="shared" si="2"/>
        <v>7.902893113633791E-2</v>
      </c>
    </row>
    <row r="50" spans="2:59"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f t="shared" si="3"/>
        <v>316.46310395022078</v>
      </c>
      <c r="AM50">
        <f t="shared" si="6"/>
        <v>316.6465461208208</v>
      </c>
      <c r="AN50">
        <f t="shared" si="6"/>
        <v>316.82998829142076</v>
      </c>
      <c r="AO50">
        <f t="shared" si="6"/>
        <v>317.01343046202078</v>
      </c>
      <c r="AP50">
        <f t="shared" si="6"/>
        <v>317.19687263262074</v>
      </c>
      <c r="AQ50">
        <f t="shared" si="6"/>
        <v>317.38031480322076</v>
      </c>
      <c r="AR50">
        <f t="shared" si="6"/>
        <v>317.56375697382072</v>
      </c>
      <c r="AS50">
        <f t="shared" si="6"/>
        <v>317.74719914442068</v>
      </c>
      <c r="AT50">
        <f t="shared" si="6"/>
        <v>317.93064131502069</v>
      </c>
      <c r="AU50">
        <f t="shared" si="6"/>
        <v>318.11408348562065</v>
      </c>
      <c r="AV50">
        <f t="shared" si="6"/>
        <v>318.29752565622067</v>
      </c>
      <c r="AW50">
        <f t="shared" si="6"/>
        <v>318.48096782682063</v>
      </c>
      <c r="AX50">
        <f t="shared" si="6"/>
        <v>318.66440999742065</v>
      </c>
      <c r="AY50">
        <f t="shared" si="6"/>
        <v>318.84785216802061</v>
      </c>
      <c r="AZ50">
        <f t="shared" si="6"/>
        <v>319.03129433862057</v>
      </c>
      <c r="BA50">
        <f t="shared" si="6"/>
        <v>319.21473650922059</v>
      </c>
      <c r="BB50">
        <f t="shared" si="6"/>
        <v>319.39817867982055</v>
      </c>
      <c r="BC50">
        <f t="shared" si="6"/>
        <v>319.58162085042056</v>
      </c>
      <c r="BD50">
        <f t="shared" si="6"/>
        <v>319.76506302102052</v>
      </c>
      <c r="BE50">
        <f t="shared" si="6"/>
        <v>319.94850519162054</v>
      </c>
      <c r="BF50" s="109">
        <v>-0.01</v>
      </c>
      <c r="BG50" s="42">
        <f t="shared" si="2"/>
        <v>-0.56641815535656281</v>
      </c>
    </row>
    <row r="51" spans="2:59"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f t="shared" si="3"/>
        <v>484.27426412872063</v>
      </c>
      <c r="AM51">
        <f t="shared" si="6"/>
        <v>480.87805355937132</v>
      </c>
      <c r="AN51">
        <f t="shared" si="6"/>
        <v>477.48184299002207</v>
      </c>
      <c r="AO51">
        <f t="shared" si="6"/>
        <v>474.08563242067277</v>
      </c>
      <c r="AP51">
        <f t="shared" si="6"/>
        <v>470.68942185132352</v>
      </c>
      <c r="AQ51">
        <f t="shared" si="6"/>
        <v>467.29321128197421</v>
      </c>
      <c r="AR51">
        <f t="shared" si="6"/>
        <v>463.89700071262496</v>
      </c>
      <c r="AS51">
        <f t="shared" si="6"/>
        <v>460.50079014327571</v>
      </c>
      <c r="AT51">
        <f t="shared" si="6"/>
        <v>457.1045795739264</v>
      </c>
      <c r="AU51">
        <f t="shared" si="6"/>
        <v>453.70836900457715</v>
      </c>
      <c r="AV51">
        <f t="shared" si="6"/>
        <v>450.31215843522784</v>
      </c>
      <c r="AW51">
        <f t="shared" si="6"/>
        <v>446.91594786587859</v>
      </c>
      <c r="AX51">
        <f t="shared" si="6"/>
        <v>443.51973729652929</v>
      </c>
      <c r="AY51">
        <f t="shared" si="6"/>
        <v>440.12352672718004</v>
      </c>
      <c r="AZ51">
        <f t="shared" si="6"/>
        <v>436.72731615783073</v>
      </c>
      <c r="BA51">
        <f t="shared" si="6"/>
        <v>433.33110558848148</v>
      </c>
      <c r="BB51">
        <f t="shared" si="6"/>
        <v>429.93489501913223</v>
      </c>
      <c r="BC51">
        <f t="shared" si="6"/>
        <v>426.53868444978292</v>
      </c>
      <c r="BD51">
        <f t="shared" si="6"/>
        <v>423.14247388043367</v>
      </c>
      <c r="BE51">
        <f t="shared" si="6"/>
        <v>419.74626331108436</v>
      </c>
      <c r="BF51" s="109">
        <v>5.0000000000000001E-3</v>
      </c>
      <c r="BG51" s="42">
        <f t="shared" si="2"/>
        <v>2.9821350419800829E-2</v>
      </c>
    </row>
    <row r="52" spans="2:59"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f t="shared" si="3"/>
        <v>0</v>
      </c>
      <c r="AM52">
        <f t="shared" si="6"/>
        <v>0</v>
      </c>
      <c r="AN52">
        <f t="shared" si="6"/>
        <v>0</v>
      </c>
      <c r="AO52">
        <f t="shared" si="6"/>
        <v>0</v>
      </c>
      <c r="AP52">
        <f t="shared" si="6"/>
        <v>0</v>
      </c>
      <c r="AQ52">
        <f t="shared" si="6"/>
        <v>0</v>
      </c>
      <c r="AR52">
        <f t="shared" si="6"/>
        <v>0</v>
      </c>
      <c r="AS52">
        <f t="shared" si="6"/>
        <v>0</v>
      </c>
      <c r="AT52">
        <f t="shared" si="6"/>
        <v>0</v>
      </c>
      <c r="AU52">
        <f t="shared" si="6"/>
        <v>0</v>
      </c>
      <c r="AV52">
        <f t="shared" si="6"/>
        <v>0</v>
      </c>
      <c r="AW52">
        <f t="shared" si="6"/>
        <v>0</v>
      </c>
      <c r="AX52">
        <f t="shared" si="6"/>
        <v>0</v>
      </c>
      <c r="AY52">
        <f t="shared" si="6"/>
        <v>0</v>
      </c>
      <c r="AZ52">
        <f t="shared" si="6"/>
        <v>0</v>
      </c>
      <c r="BA52">
        <f t="shared" si="6"/>
        <v>0</v>
      </c>
      <c r="BB52">
        <f t="shared" si="6"/>
        <v>0</v>
      </c>
      <c r="BC52">
        <f t="shared" si="6"/>
        <v>0</v>
      </c>
      <c r="BD52">
        <f t="shared" si="6"/>
        <v>0</v>
      </c>
      <c r="BE52">
        <f t="shared" si="6"/>
        <v>0</v>
      </c>
      <c r="BF52" t="s">
        <v>146</v>
      </c>
      <c r="BG52" t="s">
        <v>146</v>
      </c>
    </row>
    <row r="53" spans="2:59"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f t="shared" si="3"/>
        <v>104.80415082219491</v>
      </c>
      <c r="AM53">
        <f t="shared" si="6"/>
        <v>107.63800635918562</v>
      </c>
      <c r="AN53">
        <f t="shared" si="6"/>
        <v>110.47186189617635</v>
      </c>
      <c r="AO53">
        <f t="shared" si="6"/>
        <v>113.30571743316706</v>
      </c>
      <c r="AP53">
        <f t="shared" si="6"/>
        <v>116.13957297015779</v>
      </c>
      <c r="AQ53">
        <f t="shared" si="6"/>
        <v>118.9734285071485</v>
      </c>
      <c r="AR53">
        <f t="shared" si="6"/>
        <v>121.80728404413922</v>
      </c>
      <c r="AS53">
        <f t="shared" si="6"/>
        <v>124.64113958112993</v>
      </c>
      <c r="AT53">
        <f t="shared" si="6"/>
        <v>127.47499511812066</v>
      </c>
      <c r="AU53">
        <f t="shared" si="6"/>
        <v>130.30885065511137</v>
      </c>
      <c r="AV53">
        <f t="shared" si="6"/>
        <v>133.14270619210208</v>
      </c>
      <c r="AW53">
        <f t="shared" si="6"/>
        <v>135.97656172909282</v>
      </c>
      <c r="AX53">
        <f t="shared" si="6"/>
        <v>138.81041726608353</v>
      </c>
      <c r="AY53">
        <f t="shared" si="6"/>
        <v>141.64427280307424</v>
      </c>
      <c r="AZ53">
        <f t="shared" si="6"/>
        <v>144.47812834006498</v>
      </c>
      <c r="BA53">
        <f t="shared" si="6"/>
        <v>147.3119838770557</v>
      </c>
      <c r="BB53">
        <f t="shared" si="6"/>
        <v>150.14583941404641</v>
      </c>
      <c r="BC53">
        <f t="shared" si="6"/>
        <v>152.97969495103712</v>
      </c>
      <c r="BD53">
        <f t="shared" si="6"/>
        <v>155.81355048802783</v>
      </c>
      <c r="BE53">
        <f t="shared" si="6"/>
        <v>158.64740602501857</v>
      </c>
      <c r="BF53" s="109">
        <v>6.0999999999999999E-2</v>
      </c>
      <c r="BG53" s="42">
        <f t="shared" si="2"/>
        <v>4.5297126724318071</v>
      </c>
    </row>
    <row r="54" spans="2:59"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f t="shared" si="3"/>
        <v>4103.2044813337034</v>
      </c>
      <c r="AM54">
        <f t="shared" si="6"/>
        <v>4143.5901878849327</v>
      </c>
      <c r="AN54">
        <f t="shared" si="6"/>
        <v>4183.9758944361611</v>
      </c>
      <c r="AO54">
        <f t="shared" si="6"/>
        <v>4224.3616009873904</v>
      </c>
      <c r="AP54">
        <f t="shared" si="6"/>
        <v>4264.7473075386197</v>
      </c>
      <c r="AQ54">
        <f t="shared" si="6"/>
        <v>4305.1330140898481</v>
      </c>
      <c r="AR54">
        <f t="shared" si="6"/>
        <v>4345.5187206410774</v>
      </c>
      <c r="AS54">
        <f t="shared" si="6"/>
        <v>4385.9044271923067</v>
      </c>
      <c r="AT54">
        <f t="shared" si="6"/>
        <v>4426.2901337435351</v>
      </c>
      <c r="AU54">
        <f t="shared" si="6"/>
        <v>4466.6758402947644</v>
      </c>
      <c r="AV54">
        <f t="shared" si="6"/>
        <v>4507.0615468459937</v>
      </c>
      <c r="AW54">
        <f t="shared" si="6"/>
        <v>4547.4472533972221</v>
      </c>
      <c r="AX54">
        <f t="shared" si="6"/>
        <v>4587.8329599484514</v>
      </c>
      <c r="AY54">
        <f t="shared" si="6"/>
        <v>4628.2186664996807</v>
      </c>
      <c r="AZ54">
        <f t="shared" si="6"/>
        <v>4668.6043730509091</v>
      </c>
      <c r="BA54">
        <f t="shared" si="6"/>
        <v>4708.9900796021384</v>
      </c>
      <c r="BB54">
        <f t="shared" si="6"/>
        <v>4749.3757861533668</v>
      </c>
      <c r="BC54">
        <f t="shared" si="6"/>
        <v>4789.7614927045961</v>
      </c>
      <c r="BD54">
        <f t="shared" si="6"/>
        <v>4830.1471992558254</v>
      </c>
      <c r="BE54">
        <f t="shared" si="6"/>
        <v>4870.5329058070538</v>
      </c>
      <c r="BF54" s="109">
        <v>2.5999999999999999E-2</v>
      </c>
      <c r="BG54" s="42">
        <f t="shared" si="2"/>
        <v>1.9433744363215322</v>
      </c>
    </row>
    <row r="55" spans="2:59"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f t="shared" si="3"/>
        <v>4080.8462301218201</v>
      </c>
      <c r="AM55">
        <f t="shared" si="6"/>
        <v>4121.2320830699173</v>
      </c>
      <c r="AN55">
        <f t="shared" si="6"/>
        <v>4161.617936018014</v>
      </c>
      <c r="AO55">
        <f t="shared" si="6"/>
        <v>4202.0037889661107</v>
      </c>
      <c r="AP55">
        <f t="shared" si="6"/>
        <v>4242.3896419142075</v>
      </c>
      <c r="AQ55">
        <f t="shared" si="6"/>
        <v>4282.7754948623051</v>
      </c>
      <c r="AR55">
        <f t="shared" si="6"/>
        <v>4323.1613478104018</v>
      </c>
      <c r="AS55">
        <f t="shared" si="6"/>
        <v>4363.5472007584985</v>
      </c>
      <c r="AT55">
        <f t="shared" si="6"/>
        <v>4403.9330537065953</v>
      </c>
      <c r="AU55">
        <f t="shared" si="6"/>
        <v>4444.318906654692</v>
      </c>
      <c r="AV55">
        <f t="shared" si="6"/>
        <v>4484.7047596027896</v>
      </c>
      <c r="AW55">
        <f t="shared" si="6"/>
        <v>4525.0906125508864</v>
      </c>
      <c r="AX55">
        <f t="shared" si="6"/>
        <v>4565.4764654989831</v>
      </c>
      <c r="AY55">
        <f t="shared" si="6"/>
        <v>4605.8623184470798</v>
      </c>
      <c r="AZ55">
        <f t="shared" si="6"/>
        <v>4646.2481713951765</v>
      </c>
      <c r="BA55">
        <f t="shared" si="6"/>
        <v>4686.6340243432742</v>
      </c>
      <c r="BB55">
        <f t="shared" si="6"/>
        <v>4727.0198772913709</v>
      </c>
      <c r="BC55">
        <f t="shared" si="6"/>
        <v>4767.4057302394676</v>
      </c>
      <c r="BD55">
        <f t="shared" si="6"/>
        <v>4807.7915831875644</v>
      </c>
      <c r="BE55">
        <f t="shared" si="6"/>
        <v>4848.1774361356611</v>
      </c>
      <c r="BF55" s="109">
        <v>2.7E-2</v>
      </c>
      <c r="BG55" s="42">
        <f t="shared" si="2"/>
        <v>1.9587489289741633</v>
      </c>
    </row>
    <row r="56" spans="2:59"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f t="shared" si="3"/>
        <v>22.358247405188049</v>
      </c>
      <c r="AM56">
        <f t="shared" si="6"/>
        <v>22.358179842053886</v>
      </c>
      <c r="AN56">
        <f t="shared" si="6"/>
        <v>22.35811227891972</v>
      </c>
      <c r="AO56">
        <f t="shared" si="6"/>
        <v>22.358044715785553</v>
      </c>
      <c r="AP56">
        <f t="shared" si="6"/>
        <v>22.357977152651387</v>
      </c>
      <c r="AQ56">
        <f t="shared" si="6"/>
        <v>22.357909589517224</v>
      </c>
      <c r="AR56">
        <f t="shared" si="6"/>
        <v>22.357842026383057</v>
      </c>
      <c r="AS56">
        <f t="shared" si="6"/>
        <v>22.357774463248891</v>
      </c>
      <c r="AT56">
        <f t="shared" si="6"/>
        <v>22.357706900114724</v>
      </c>
      <c r="AU56">
        <f t="shared" si="6"/>
        <v>22.357639336980561</v>
      </c>
      <c r="AV56">
        <f t="shared" si="6"/>
        <v>22.357571773846395</v>
      </c>
      <c r="AW56">
        <f t="shared" si="6"/>
        <v>22.357504210712229</v>
      </c>
      <c r="AX56">
        <f t="shared" si="6"/>
        <v>22.357436647578062</v>
      </c>
      <c r="AY56">
        <f t="shared" si="6"/>
        <v>22.357369084443899</v>
      </c>
      <c r="AZ56">
        <f t="shared" si="6"/>
        <v>22.357301521309733</v>
      </c>
      <c r="BA56">
        <f t="shared" si="6"/>
        <v>22.357233958175566</v>
      </c>
      <c r="BB56">
        <f t="shared" si="6"/>
        <v>22.3571663950414</v>
      </c>
      <c r="BC56">
        <f t="shared" si="6"/>
        <v>22.357098831907237</v>
      </c>
      <c r="BD56">
        <f t="shared" si="6"/>
        <v>22.357031268773071</v>
      </c>
      <c r="BE56">
        <f t="shared" si="6"/>
        <v>22.356963705638904</v>
      </c>
      <c r="BF56" s="109">
        <v>0</v>
      </c>
      <c r="BG56" s="42">
        <f t="shared" si="2"/>
        <v>-8.3882973992088772E-3</v>
      </c>
    </row>
    <row r="57" spans="2:59"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f t="shared" si="3"/>
        <v>540.7102928199846</v>
      </c>
      <c r="AM57">
        <f t="shared" si="6"/>
        <v>541.69355898750041</v>
      </c>
      <c r="AN57">
        <f t="shared" si="6"/>
        <v>542.6768251550161</v>
      </c>
      <c r="AO57">
        <f t="shared" si="6"/>
        <v>543.66009132253191</v>
      </c>
      <c r="AP57">
        <f t="shared" si="6"/>
        <v>544.64335749004761</v>
      </c>
      <c r="AQ57">
        <f t="shared" si="6"/>
        <v>545.62662365756341</v>
      </c>
      <c r="AR57">
        <f t="shared" si="6"/>
        <v>546.60988982507911</v>
      </c>
      <c r="AS57">
        <f t="shared" si="6"/>
        <v>547.59315599259492</v>
      </c>
      <c r="AT57">
        <f t="shared" si="6"/>
        <v>548.57642216011061</v>
      </c>
      <c r="AU57">
        <f t="shared" si="6"/>
        <v>549.55968832762642</v>
      </c>
      <c r="AV57">
        <f t="shared" si="6"/>
        <v>550.54295449514211</v>
      </c>
      <c r="AW57">
        <f t="shared" si="6"/>
        <v>551.52622066265792</v>
      </c>
      <c r="AX57">
        <f t="shared" si="6"/>
        <v>552.50948683017361</v>
      </c>
      <c r="AY57">
        <f t="shared" si="6"/>
        <v>553.49275299768942</v>
      </c>
      <c r="AZ57">
        <f t="shared" si="6"/>
        <v>554.47601916520512</v>
      </c>
      <c r="BA57">
        <f t="shared" si="6"/>
        <v>555.45928533272092</v>
      </c>
      <c r="BB57">
        <f t="shared" si="6"/>
        <v>556.44255150023662</v>
      </c>
      <c r="BC57">
        <f t="shared" si="6"/>
        <v>557.42581766775231</v>
      </c>
      <c r="BD57">
        <f t="shared" si="6"/>
        <v>558.40908383526812</v>
      </c>
      <c r="BE57">
        <f t="shared" si="6"/>
        <v>559.39235000278381</v>
      </c>
      <c r="BF57" s="109">
        <v>0</v>
      </c>
      <c r="BG57" s="42">
        <f t="shared" si="2"/>
        <v>8.5595989971976039E-2</v>
      </c>
    </row>
    <row r="58" spans="2:59"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f t="shared" si="3"/>
        <v>405.27544829772154</v>
      </c>
      <c r="AM58">
        <f t="shared" si="6"/>
        <v>406.01295173036647</v>
      </c>
      <c r="AN58">
        <f t="shared" si="6"/>
        <v>406.75045516301134</v>
      </c>
      <c r="AO58">
        <f t="shared" si="6"/>
        <v>407.48795859565627</v>
      </c>
      <c r="AP58">
        <f t="shared" si="6"/>
        <v>408.22546202830114</v>
      </c>
      <c r="AQ58">
        <f t="shared" si="6"/>
        <v>408.96296546094607</v>
      </c>
      <c r="AR58">
        <f t="shared" si="6"/>
        <v>409.70046889359094</v>
      </c>
      <c r="AS58">
        <f t="shared" si="6"/>
        <v>410.43797232623587</v>
      </c>
      <c r="AT58">
        <f t="shared" si="6"/>
        <v>411.17547575888074</v>
      </c>
      <c r="AU58">
        <f t="shared" si="6"/>
        <v>411.91297919152566</v>
      </c>
      <c r="AV58">
        <f t="shared" si="6"/>
        <v>412.65048262417054</v>
      </c>
      <c r="AW58">
        <f t="shared" si="6"/>
        <v>413.38798605681541</v>
      </c>
      <c r="AX58">
        <f t="shared" si="6"/>
        <v>414.12548948946034</v>
      </c>
      <c r="AY58">
        <f t="shared" si="6"/>
        <v>414.86299292210521</v>
      </c>
      <c r="AZ58">
        <f t="shared" si="6"/>
        <v>415.60049635475013</v>
      </c>
      <c r="BA58">
        <f t="shared" si="6"/>
        <v>416.33799978739501</v>
      </c>
      <c r="BB58">
        <f t="shared" si="6"/>
        <v>417.07550322003993</v>
      </c>
      <c r="BC58">
        <f t="shared" si="6"/>
        <v>417.81300665268481</v>
      </c>
      <c r="BD58">
        <f t="shared" si="6"/>
        <v>418.55051008532973</v>
      </c>
      <c r="BE58">
        <f t="shared" si="6"/>
        <v>419.2880135179746</v>
      </c>
      <c r="BF58" s="109">
        <v>0</v>
      </c>
      <c r="BG58" s="42">
        <f t="shared" si="2"/>
        <v>8.5593920118642863E-2</v>
      </c>
    </row>
    <row r="59" spans="2:59"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f t="shared" si="3"/>
        <v>19.412832321021828</v>
      </c>
      <c r="AM59">
        <f t="shared" si="6"/>
        <v>19.447467457500444</v>
      </c>
      <c r="AN59">
        <f t="shared" si="6"/>
        <v>19.482102593979057</v>
      </c>
      <c r="AO59">
        <f t="shared" si="6"/>
        <v>19.516737730457674</v>
      </c>
      <c r="AP59">
        <f t="shared" si="6"/>
        <v>19.551372866936291</v>
      </c>
      <c r="AQ59">
        <f t="shared" si="6"/>
        <v>19.586008003414907</v>
      </c>
      <c r="AR59">
        <f t="shared" ref="AM59:BE72" si="7">_xlfn.FORECAST.ETS(AR$14,$G59:$AK59,$G$14:$AK$14)</f>
        <v>19.62064313989352</v>
      </c>
      <c r="AS59">
        <f t="shared" si="7"/>
        <v>19.655278276372137</v>
      </c>
      <c r="AT59">
        <f t="shared" si="7"/>
        <v>19.689913412850753</v>
      </c>
      <c r="AU59">
        <f t="shared" si="7"/>
        <v>19.72454854932937</v>
      </c>
      <c r="AV59">
        <f t="shared" si="7"/>
        <v>19.759183685807983</v>
      </c>
      <c r="AW59">
        <f t="shared" si="7"/>
        <v>19.7938188222866</v>
      </c>
      <c r="AX59">
        <f t="shared" si="7"/>
        <v>19.828453958765216</v>
      </c>
      <c r="AY59">
        <f t="shared" si="7"/>
        <v>19.863089095243833</v>
      </c>
      <c r="AZ59">
        <f t="shared" si="7"/>
        <v>19.897724231722449</v>
      </c>
      <c r="BA59">
        <f t="shared" si="7"/>
        <v>19.932359368201062</v>
      </c>
      <c r="BB59">
        <f t="shared" si="7"/>
        <v>19.966994504679679</v>
      </c>
      <c r="BC59">
        <f t="shared" si="7"/>
        <v>20.001629641158296</v>
      </c>
      <c r="BD59">
        <f t="shared" si="7"/>
        <v>20.036264777636912</v>
      </c>
      <c r="BE59">
        <f t="shared" si="7"/>
        <v>20.070899914115525</v>
      </c>
      <c r="BF59" s="109">
        <v>0</v>
      </c>
      <c r="BG59" s="42">
        <f t="shared" si="2"/>
        <v>8.5661759911226376E-2</v>
      </c>
    </row>
    <row r="60" spans="2:59"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f t="shared" si="3"/>
        <v>116.02203935928245</v>
      </c>
      <c r="AM60">
        <f t="shared" si="7"/>
        <v>116.23317119489664</v>
      </c>
      <c r="AN60">
        <f t="shared" si="7"/>
        <v>116.44430303051084</v>
      </c>
      <c r="AO60">
        <f t="shared" si="7"/>
        <v>116.65543486612503</v>
      </c>
      <c r="AP60">
        <f t="shared" si="7"/>
        <v>116.86656670173923</v>
      </c>
      <c r="AQ60">
        <f t="shared" si="7"/>
        <v>117.07769853735343</v>
      </c>
      <c r="AR60">
        <f t="shared" si="7"/>
        <v>117.28883037296762</v>
      </c>
      <c r="AS60">
        <f t="shared" si="7"/>
        <v>117.49996220858182</v>
      </c>
      <c r="AT60">
        <f t="shared" si="7"/>
        <v>117.71109404419602</v>
      </c>
      <c r="AU60">
        <f t="shared" si="7"/>
        <v>117.92222587981021</v>
      </c>
      <c r="AV60">
        <f t="shared" si="7"/>
        <v>118.13335771542441</v>
      </c>
      <c r="AW60">
        <f t="shared" si="7"/>
        <v>118.34448955103861</v>
      </c>
      <c r="AX60">
        <f t="shared" si="7"/>
        <v>118.5556213866528</v>
      </c>
      <c r="AY60">
        <f t="shared" si="7"/>
        <v>118.766753222267</v>
      </c>
      <c r="AZ60">
        <f t="shared" si="7"/>
        <v>118.9778850578812</v>
      </c>
      <c r="BA60">
        <f t="shared" si="7"/>
        <v>119.18901689349538</v>
      </c>
      <c r="BB60">
        <f t="shared" si="7"/>
        <v>119.40014872910957</v>
      </c>
      <c r="BC60">
        <f t="shared" si="7"/>
        <v>119.61128056472377</v>
      </c>
      <c r="BD60">
        <f t="shared" si="7"/>
        <v>119.82241240033797</v>
      </c>
      <c r="BE60">
        <f t="shared" si="7"/>
        <v>120.03354423595216</v>
      </c>
      <c r="BF60" s="109">
        <v>0</v>
      </c>
      <c r="BG60" s="42">
        <f t="shared" si="2"/>
        <v>8.559382690289663E-2</v>
      </c>
    </row>
    <row r="61" spans="2:59"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f t="shared" si="3"/>
        <v>217.14266938494839</v>
      </c>
      <c r="AM61">
        <f t="shared" si="7"/>
        <v>215.62037769979139</v>
      </c>
      <c r="AN61">
        <f t="shared" si="7"/>
        <v>214.09808601463439</v>
      </c>
      <c r="AO61">
        <f t="shared" si="7"/>
        <v>212.57579432947739</v>
      </c>
      <c r="AP61">
        <f t="shared" si="7"/>
        <v>211.05350264432039</v>
      </c>
      <c r="AQ61">
        <f t="shared" si="7"/>
        <v>209.53121095916336</v>
      </c>
      <c r="AR61">
        <f t="shared" si="7"/>
        <v>208.00891927400636</v>
      </c>
      <c r="AS61">
        <f t="shared" si="7"/>
        <v>206.48662758884936</v>
      </c>
      <c r="AT61">
        <f t="shared" si="7"/>
        <v>204.96433590369236</v>
      </c>
      <c r="AU61">
        <f t="shared" si="7"/>
        <v>203.44204421853536</v>
      </c>
      <c r="AV61">
        <f t="shared" si="7"/>
        <v>201.91975253337836</v>
      </c>
      <c r="AW61">
        <f t="shared" si="7"/>
        <v>200.39746084822136</v>
      </c>
      <c r="AX61">
        <f t="shared" si="7"/>
        <v>198.87516916306436</v>
      </c>
      <c r="AY61">
        <f t="shared" si="7"/>
        <v>197.35287747790736</v>
      </c>
      <c r="AZ61">
        <f t="shared" si="7"/>
        <v>195.83058579275036</v>
      </c>
      <c r="BA61">
        <f t="shared" si="7"/>
        <v>194.30829410759333</v>
      </c>
      <c r="BB61">
        <f t="shared" si="7"/>
        <v>192.78600242243633</v>
      </c>
      <c r="BC61">
        <f t="shared" si="7"/>
        <v>191.26371073727933</v>
      </c>
      <c r="BD61">
        <f t="shared" si="7"/>
        <v>189.74141905212232</v>
      </c>
      <c r="BE61">
        <f t="shared" si="7"/>
        <v>188.21912736696532</v>
      </c>
      <c r="BF61" s="109">
        <v>1.9E-2</v>
      </c>
      <c r="BG61" s="42">
        <f t="shared" si="2"/>
        <v>0.85053627575701896</v>
      </c>
    </row>
    <row r="62" spans="2:59"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f t="shared" si="3"/>
        <v>87.634058081317264</v>
      </c>
      <c r="AM62">
        <f t="shared" si="7"/>
        <v>87.176340842878162</v>
      </c>
      <c r="AN62">
        <f t="shared" si="7"/>
        <v>86.718623604439045</v>
      </c>
      <c r="AO62">
        <f t="shared" si="7"/>
        <v>86.260906365999944</v>
      </c>
      <c r="AP62">
        <f t="shared" si="7"/>
        <v>85.803189127560827</v>
      </c>
      <c r="AQ62">
        <f t="shared" si="7"/>
        <v>85.345471889121711</v>
      </c>
      <c r="AR62">
        <f t="shared" si="7"/>
        <v>84.887754650682609</v>
      </c>
      <c r="AS62">
        <f t="shared" si="7"/>
        <v>84.430037412243493</v>
      </c>
      <c r="AT62">
        <f t="shared" si="7"/>
        <v>83.972320173804391</v>
      </c>
      <c r="AU62">
        <f t="shared" si="7"/>
        <v>83.514602935365275</v>
      </c>
      <c r="AV62">
        <f t="shared" si="7"/>
        <v>83.056885696926173</v>
      </c>
      <c r="AW62">
        <f t="shared" si="7"/>
        <v>82.599168458487057</v>
      </c>
      <c r="AX62">
        <f t="shared" si="7"/>
        <v>82.141451220047941</v>
      </c>
      <c r="AY62">
        <f t="shared" si="7"/>
        <v>81.683733981608839</v>
      </c>
      <c r="AZ62">
        <f t="shared" si="7"/>
        <v>81.226016743169723</v>
      </c>
      <c r="BA62">
        <f t="shared" si="7"/>
        <v>80.768299504730606</v>
      </c>
      <c r="BB62">
        <f t="shared" si="7"/>
        <v>80.310582266291505</v>
      </c>
      <c r="BC62">
        <f t="shared" si="7"/>
        <v>79.852865027852388</v>
      </c>
      <c r="BD62">
        <f t="shared" si="7"/>
        <v>79.395147789413286</v>
      </c>
      <c r="BE62">
        <f t="shared" si="7"/>
        <v>78.93743055097417</v>
      </c>
      <c r="BF62" s="109">
        <v>0.01</v>
      </c>
      <c r="BG62" s="42">
        <f t="shared" si="2"/>
        <v>0.36264986102572117</v>
      </c>
    </row>
    <row r="63" spans="2:59"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f t="shared" si="3"/>
        <v>11.431228674109889</v>
      </c>
      <c r="AM63">
        <f t="shared" si="7"/>
        <v>11.387340365674206</v>
      </c>
      <c r="AN63">
        <f t="shared" si="7"/>
        <v>11.343452057238524</v>
      </c>
      <c r="AO63">
        <f t="shared" si="7"/>
        <v>11.299563748802843</v>
      </c>
      <c r="AP63">
        <f t="shared" si="7"/>
        <v>11.25567544036716</v>
      </c>
      <c r="AQ63">
        <f t="shared" si="7"/>
        <v>11.211787131931478</v>
      </c>
      <c r="AR63">
        <f t="shared" si="7"/>
        <v>11.167898823495797</v>
      </c>
      <c r="AS63">
        <f t="shared" si="7"/>
        <v>11.124010515060114</v>
      </c>
      <c r="AT63">
        <f t="shared" si="7"/>
        <v>11.080122206624432</v>
      </c>
      <c r="AU63">
        <f t="shared" si="7"/>
        <v>11.036233898188751</v>
      </c>
      <c r="AV63">
        <f t="shared" si="7"/>
        <v>10.99234558975307</v>
      </c>
      <c r="AW63">
        <f t="shared" si="7"/>
        <v>10.948457281317387</v>
      </c>
      <c r="AX63">
        <f t="shared" si="7"/>
        <v>10.904568972881705</v>
      </c>
      <c r="AY63">
        <f t="shared" si="7"/>
        <v>10.860680664446024</v>
      </c>
      <c r="AZ63">
        <f t="shared" si="7"/>
        <v>10.816792356010341</v>
      </c>
      <c r="BA63">
        <f t="shared" si="7"/>
        <v>10.772904047574659</v>
      </c>
      <c r="BB63">
        <f t="shared" si="7"/>
        <v>10.729015739138978</v>
      </c>
      <c r="BC63">
        <f t="shared" si="7"/>
        <v>10.685127430703295</v>
      </c>
      <c r="BD63">
        <f t="shared" si="7"/>
        <v>10.641239122267613</v>
      </c>
      <c r="BE63">
        <f t="shared" si="7"/>
        <v>10.597350813831932</v>
      </c>
      <c r="BF63" s="109">
        <v>1.0999999999999999E-2</v>
      </c>
      <c r="BG63" s="42">
        <f t="shared" si="2"/>
        <v>0.51085259248029313</v>
      </c>
    </row>
    <row r="64" spans="2:59"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f t="shared" si="3"/>
        <v>4.6510796485751699E-3</v>
      </c>
      <c r="AM64">
        <f t="shared" si="7"/>
        <v>4.6001746441380314E-3</v>
      </c>
      <c r="AN64">
        <f t="shared" si="7"/>
        <v>4.5492696397008937E-3</v>
      </c>
      <c r="AO64">
        <f t="shared" si="7"/>
        <v>4.4983646352637551E-3</v>
      </c>
      <c r="AP64">
        <f t="shared" si="7"/>
        <v>4.4474596308266175E-3</v>
      </c>
      <c r="AQ64">
        <f t="shared" si="7"/>
        <v>4.3965546263894798E-3</v>
      </c>
      <c r="AR64">
        <f t="shared" si="7"/>
        <v>4.3456496219523412E-3</v>
      </c>
      <c r="AS64">
        <f t="shared" si="7"/>
        <v>4.2947446175152035E-3</v>
      </c>
      <c r="AT64">
        <f t="shared" si="7"/>
        <v>4.243839613078065E-3</v>
      </c>
      <c r="AU64">
        <f t="shared" si="7"/>
        <v>4.1929346086409273E-3</v>
      </c>
      <c r="AV64">
        <f t="shared" si="7"/>
        <v>4.1420296042037896E-3</v>
      </c>
      <c r="AW64">
        <f t="shared" si="7"/>
        <v>4.0911245997666511E-3</v>
      </c>
      <c r="AX64">
        <f t="shared" si="7"/>
        <v>4.0402195953295134E-3</v>
      </c>
      <c r="AY64">
        <f t="shared" si="7"/>
        <v>3.9893145908923748E-3</v>
      </c>
      <c r="AZ64">
        <f t="shared" si="7"/>
        <v>3.9384095864552372E-3</v>
      </c>
      <c r="BA64">
        <f t="shared" si="7"/>
        <v>3.887504582018099E-3</v>
      </c>
      <c r="BB64">
        <f t="shared" si="7"/>
        <v>3.8365995775809609E-3</v>
      </c>
      <c r="BC64">
        <f t="shared" si="7"/>
        <v>3.7856945731438232E-3</v>
      </c>
      <c r="BD64">
        <f t="shared" si="7"/>
        <v>3.7347895687066851E-3</v>
      </c>
      <c r="BE64">
        <f t="shared" si="7"/>
        <v>3.683884564269547E-3</v>
      </c>
      <c r="BF64" s="109">
        <v>3.0000000000000001E-3</v>
      </c>
      <c r="BG64" s="42">
        <f t="shared" si="2"/>
        <v>-0.30835292074269383</v>
      </c>
    </row>
    <row r="65" spans="2:59"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f t="shared" si="3"/>
        <v>43.847909326505771</v>
      </c>
      <c r="AM65">
        <f t="shared" si="7"/>
        <v>42.572078776176866</v>
      </c>
      <c r="AN65">
        <f t="shared" si="7"/>
        <v>41.296248225847954</v>
      </c>
      <c r="AO65">
        <f t="shared" si="7"/>
        <v>40.020417675519049</v>
      </c>
      <c r="AP65">
        <f t="shared" si="7"/>
        <v>38.744587125190137</v>
      </c>
      <c r="AQ65">
        <f t="shared" si="7"/>
        <v>37.468756574861231</v>
      </c>
      <c r="AR65">
        <f t="shared" si="7"/>
        <v>36.192926024532319</v>
      </c>
      <c r="AS65">
        <f t="shared" si="7"/>
        <v>34.917095474203414</v>
      </c>
      <c r="AT65">
        <f t="shared" si="7"/>
        <v>33.641264923874502</v>
      </c>
      <c r="AU65">
        <f t="shared" si="7"/>
        <v>32.365434373545597</v>
      </c>
      <c r="AV65">
        <f t="shared" si="7"/>
        <v>31.089603823216684</v>
      </c>
      <c r="AW65">
        <f t="shared" si="7"/>
        <v>29.813773272887776</v>
      </c>
      <c r="AX65">
        <f t="shared" si="7"/>
        <v>28.537942722558867</v>
      </c>
      <c r="AY65">
        <f t="shared" si="7"/>
        <v>27.262112172229958</v>
      </c>
      <c r="AZ65">
        <f t="shared" si="7"/>
        <v>25.98628162190105</v>
      </c>
      <c r="BA65">
        <f t="shared" si="7"/>
        <v>24.710451071572141</v>
      </c>
      <c r="BB65">
        <f t="shared" si="7"/>
        <v>23.434620521243232</v>
      </c>
      <c r="BC65">
        <f t="shared" si="7"/>
        <v>22.158789970914324</v>
      </c>
      <c r="BD65">
        <f t="shared" si="7"/>
        <v>20.882959420585415</v>
      </c>
      <c r="BE65">
        <f t="shared" si="7"/>
        <v>19.607128870256506</v>
      </c>
      <c r="BF65" s="109">
        <v>5.0000000000000001E-3</v>
      </c>
      <c r="BG65" s="42">
        <f t="shared" si="2"/>
        <v>-1.3831922733529844</v>
      </c>
    </row>
    <row r="66" spans="2:59"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f t="shared" si="3"/>
        <v>22.848367941625881</v>
      </c>
      <c r="AM66">
        <f t="shared" si="7"/>
        <v>22.692906696314814</v>
      </c>
      <c r="AN66">
        <f t="shared" si="7"/>
        <v>22.537445451003752</v>
      </c>
      <c r="AO66">
        <f t="shared" si="7"/>
        <v>22.381984205692689</v>
      </c>
      <c r="AP66">
        <f t="shared" si="7"/>
        <v>22.226522960381626</v>
      </c>
      <c r="AQ66">
        <f t="shared" si="7"/>
        <v>22.071061715070559</v>
      </c>
      <c r="AR66">
        <f t="shared" si="7"/>
        <v>21.915600469759497</v>
      </c>
      <c r="AS66">
        <f t="shared" si="7"/>
        <v>21.760139224448434</v>
      </c>
      <c r="AT66">
        <f t="shared" si="7"/>
        <v>21.604677979137367</v>
      </c>
      <c r="AU66">
        <f t="shared" si="7"/>
        <v>21.449216733826304</v>
      </c>
      <c r="AV66">
        <f t="shared" si="7"/>
        <v>21.293755488515242</v>
      </c>
      <c r="AW66">
        <f t="shared" si="7"/>
        <v>21.138294243204179</v>
      </c>
      <c r="AX66">
        <f t="shared" si="7"/>
        <v>20.982832997893112</v>
      </c>
      <c r="AY66">
        <f t="shared" si="7"/>
        <v>20.827371752582049</v>
      </c>
      <c r="AZ66">
        <f t="shared" si="7"/>
        <v>20.671910507270987</v>
      </c>
      <c r="BA66">
        <f t="shared" si="7"/>
        <v>20.51644926195992</v>
      </c>
      <c r="BB66">
        <f t="shared" si="7"/>
        <v>20.360988016648857</v>
      </c>
      <c r="BC66">
        <f t="shared" si="7"/>
        <v>20.205526771337794</v>
      </c>
      <c r="BD66">
        <f t="shared" si="7"/>
        <v>20.050065526026728</v>
      </c>
      <c r="BE66">
        <f t="shared" si="7"/>
        <v>19.894604280715665</v>
      </c>
      <c r="BF66" s="109">
        <v>0.01</v>
      </c>
      <c r="BG66" s="42">
        <f t="shared" si="2"/>
        <v>0.30330800519438039</v>
      </c>
    </row>
    <row r="67" spans="2:59"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f t="shared" si="3"/>
        <v>1.3516929316507973</v>
      </c>
      <c r="AM67">
        <f t="shared" si="7"/>
        <v>1.3501026169295129</v>
      </c>
      <c r="AN67">
        <f t="shared" si="7"/>
        <v>1.3485123022082286</v>
      </c>
      <c r="AO67">
        <f t="shared" si="7"/>
        <v>1.3469219874869442</v>
      </c>
      <c r="AP67">
        <f t="shared" si="7"/>
        <v>1.3453316727656599</v>
      </c>
      <c r="AQ67">
        <f t="shared" si="7"/>
        <v>1.3437413580443756</v>
      </c>
      <c r="AR67">
        <f t="shared" si="7"/>
        <v>1.3421510433230912</v>
      </c>
      <c r="AS67">
        <f t="shared" si="7"/>
        <v>1.3405607286018069</v>
      </c>
      <c r="AT67">
        <f t="shared" si="7"/>
        <v>1.3389704138805225</v>
      </c>
      <c r="AU67">
        <f t="shared" si="7"/>
        <v>1.3373800991592382</v>
      </c>
      <c r="AV67">
        <f t="shared" si="7"/>
        <v>1.3357897844379538</v>
      </c>
      <c r="AW67">
        <f t="shared" si="7"/>
        <v>1.3341994697166695</v>
      </c>
      <c r="AX67">
        <f t="shared" si="7"/>
        <v>1.3326091549953851</v>
      </c>
      <c r="AY67">
        <f t="shared" si="7"/>
        <v>1.3310188402741008</v>
      </c>
      <c r="AZ67">
        <f t="shared" si="7"/>
        <v>1.3294285255528164</v>
      </c>
      <c r="BA67">
        <f t="shared" si="7"/>
        <v>1.3278382108315321</v>
      </c>
      <c r="BB67">
        <f t="shared" si="7"/>
        <v>1.3262478961102477</v>
      </c>
      <c r="BC67">
        <f t="shared" si="7"/>
        <v>1.3246575813889634</v>
      </c>
      <c r="BD67">
        <f t="shared" si="7"/>
        <v>1.323067266667679</v>
      </c>
      <c r="BE67">
        <f t="shared" si="7"/>
        <v>1.3214769519463947</v>
      </c>
      <c r="BF67" s="109">
        <v>1.6E-2</v>
      </c>
      <c r="BG67" s="42">
        <f t="shared" si="2"/>
        <v>0.8810270275848131</v>
      </c>
    </row>
    <row r="68" spans="2:59"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f t="shared" si="3"/>
        <v>8.1537452345526233</v>
      </c>
      <c r="AM68">
        <f t="shared" si="7"/>
        <v>9.1984737666142617</v>
      </c>
      <c r="AN68">
        <f t="shared" si="7"/>
        <v>10.243202298675902</v>
      </c>
      <c r="AO68">
        <f t="shared" si="7"/>
        <v>11.28793083073754</v>
      </c>
      <c r="AP68">
        <f t="shared" si="7"/>
        <v>12.332659362799181</v>
      </c>
      <c r="AQ68">
        <f t="shared" si="7"/>
        <v>13.377387894860821</v>
      </c>
      <c r="AR68">
        <f t="shared" si="7"/>
        <v>14.422116426922461</v>
      </c>
      <c r="AS68">
        <f t="shared" si="7"/>
        <v>15.466844958984099</v>
      </c>
      <c r="AT68">
        <f t="shared" si="7"/>
        <v>16.511573491045738</v>
      </c>
      <c r="AU68">
        <f t="shared" si="7"/>
        <v>17.556302023107378</v>
      </c>
      <c r="AV68">
        <f t="shared" si="7"/>
        <v>18.601030555169018</v>
      </c>
      <c r="AW68">
        <f t="shared" si="7"/>
        <v>19.645759087230658</v>
      </c>
      <c r="AX68">
        <f t="shared" si="7"/>
        <v>20.690487619292298</v>
      </c>
      <c r="AY68">
        <f t="shared" si="7"/>
        <v>21.735216151353939</v>
      </c>
      <c r="AZ68">
        <f t="shared" si="7"/>
        <v>22.779944683415575</v>
      </c>
      <c r="BA68">
        <f t="shared" si="7"/>
        <v>23.824673215477215</v>
      </c>
      <c r="BB68">
        <f t="shared" si="7"/>
        <v>24.869401747538856</v>
      </c>
      <c r="BC68">
        <f t="shared" si="7"/>
        <v>25.914130279600496</v>
      </c>
      <c r="BD68">
        <f t="shared" si="7"/>
        <v>26.958858811662132</v>
      </c>
      <c r="BE68">
        <f t="shared" si="7"/>
        <v>28.003587343723773</v>
      </c>
      <c r="BF68" s="109">
        <v>0.106</v>
      </c>
      <c r="BG68" s="42">
        <f t="shared" si="2"/>
        <v>9.1885370511198161</v>
      </c>
    </row>
    <row r="69" spans="2:59"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f t="shared" si="3"/>
        <v>1.472301756552951E-2</v>
      </c>
      <c r="AM69">
        <f t="shared" si="7"/>
        <v>1.4592075076304733E-2</v>
      </c>
      <c r="AN69">
        <f t="shared" si="7"/>
        <v>1.4461132587079954E-2</v>
      </c>
      <c r="AO69">
        <f t="shared" si="7"/>
        <v>1.4330190097855177E-2</v>
      </c>
      <c r="AP69">
        <f t="shared" si="7"/>
        <v>1.4199247608630398E-2</v>
      </c>
      <c r="AQ69">
        <f t="shared" si="7"/>
        <v>1.4068305119405621E-2</v>
      </c>
      <c r="AR69">
        <f t="shared" si="7"/>
        <v>1.3937362630180842E-2</v>
      </c>
      <c r="AS69">
        <f t="shared" si="7"/>
        <v>1.3806420140956063E-2</v>
      </c>
      <c r="AT69">
        <f t="shared" si="7"/>
        <v>1.3675477651731285E-2</v>
      </c>
      <c r="AU69">
        <f t="shared" si="7"/>
        <v>1.3544535162506506E-2</v>
      </c>
      <c r="AV69">
        <f t="shared" si="7"/>
        <v>1.3413592673281729E-2</v>
      </c>
      <c r="AW69">
        <f t="shared" si="7"/>
        <v>1.328265018405695E-2</v>
      </c>
      <c r="AX69">
        <f t="shared" si="7"/>
        <v>1.3151707694832173E-2</v>
      </c>
      <c r="AY69">
        <f t="shared" si="7"/>
        <v>1.3020765205607394E-2</v>
      </c>
      <c r="AZ69">
        <f t="shared" si="7"/>
        <v>1.2889822716382615E-2</v>
      </c>
      <c r="BA69">
        <f t="shared" si="7"/>
        <v>1.2758880227157838E-2</v>
      </c>
      <c r="BB69">
        <f t="shared" si="7"/>
        <v>1.2627937737933059E-2</v>
      </c>
      <c r="BC69">
        <f t="shared" si="7"/>
        <v>1.249699524870828E-2</v>
      </c>
      <c r="BD69">
        <f t="shared" si="7"/>
        <v>1.2366052759483503E-2</v>
      </c>
      <c r="BE69">
        <f t="shared" si="7"/>
        <v>1.2235110270258726E-2</v>
      </c>
      <c r="BF69" s="109">
        <v>1.2E-2</v>
      </c>
      <c r="BG69" s="42">
        <f t="shared" si="2"/>
        <v>0.31725782482932008</v>
      </c>
    </row>
    <row r="70" spans="2:59"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f t="shared" si="3"/>
        <v>41.861981304195758</v>
      </c>
      <c r="AM70">
        <f t="shared" si="7"/>
        <v>42.066294686621632</v>
      </c>
      <c r="AN70">
        <f t="shared" si="7"/>
        <v>42.270608069047505</v>
      </c>
      <c r="AO70">
        <f t="shared" si="7"/>
        <v>42.474921451473371</v>
      </c>
      <c r="AP70">
        <f t="shared" si="7"/>
        <v>42.679234833899244</v>
      </c>
      <c r="AQ70">
        <f t="shared" si="7"/>
        <v>42.883548216325117</v>
      </c>
      <c r="AR70">
        <f t="shared" si="7"/>
        <v>43.08786159875099</v>
      </c>
      <c r="AS70">
        <f t="shared" si="7"/>
        <v>43.292174981176863</v>
      </c>
      <c r="AT70">
        <f t="shared" si="7"/>
        <v>43.496488363602737</v>
      </c>
      <c r="AU70">
        <f t="shared" si="7"/>
        <v>43.700801746028603</v>
      </c>
      <c r="AV70">
        <f t="shared" si="7"/>
        <v>43.905115128454476</v>
      </c>
      <c r="AW70">
        <f t="shared" si="7"/>
        <v>44.109428510880349</v>
      </c>
      <c r="AX70">
        <f t="shared" si="7"/>
        <v>44.313741893306222</v>
      </c>
      <c r="AY70">
        <f t="shared" si="7"/>
        <v>44.518055275732095</v>
      </c>
      <c r="AZ70">
        <f t="shared" si="7"/>
        <v>44.722368658157968</v>
      </c>
      <c r="BA70">
        <f t="shared" si="7"/>
        <v>44.926682040583842</v>
      </c>
      <c r="BB70">
        <f t="shared" si="7"/>
        <v>45.130995423009708</v>
      </c>
      <c r="BC70">
        <f t="shared" si="7"/>
        <v>45.335308805435581</v>
      </c>
      <c r="BD70">
        <f t="shared" si="7"/>
        <v>45.539622187861454</v>
      </c>
      <c r="BE70">
        <f t="shared" si="7"/>
        <v>45.743935570287327</v>
      </c>
      <c r="BF70" s="109">
        <v>2.1999999999999999E-2</v>
      </c>
      <c r="BG70" s="42">
        <f t="shared" si="2"/>
        <v>1.5319531531544639</v>
      </c>
    </row>
    <row r="71" spans="2:59"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f t="shared" si="3"/>
        <v>0</v>
      </c>
      <c r="AM71">
        <f t="shared" si="7"/>
        <v>0</v>
      </c>
      <c r="AN71">
        <f t="shared" si="7"/>
        <v>0</v>
      </c>
      <c r="AO71">
        <f t="shared" si="7"/>
        <v>0</v>
      </c>
      <c r="AP71">
        <f t="shared" si="7"/>
        <v>0</v>
      </c>
      <c r="AQ71">
        <f t="shared" si="7"/>
        <v>0</v>
      </c>
      <c r="AR71">
        <f t="shared" si="7"/>
        <v>0</v>
      </c>
      <c r="AS71">
        <f t="shared" si="7"/>
        <v>0</v>
      </c>
      <c r="AT71">
        <f t="shared" si="7"/>
        <v>0</v>
      </c>
      <c r="AU71">
        <f t="shared" si="7"/>
        <v>0</v>
      </c>
      <c r="AV71">
        <f t="shared" si="7"/>
        <v>0</v>
      </c>
      <c r="AW71">
        <f t="shared" si="7"/>
        <v>0</v>
      </c>
      <c r="AX71">
        <f t="shared" si="7"/>
        <v>0</v>
      </c>
      <c r="AY71">
        <f t="shared" si="7"/>
        <v>0</v>
      </c>
      <c r="AZ71">
        <f t="shared" si="7"/>
        <v>0</v>
      </c>
      <c r="BA71">
        <f t="shared" si="7"/>
        <v>0</v>
      </c>
      <c r="BB71">
        <f t="shared" si="7"/>
        <v>0</v>
      </c>
      <c r="BC71">
        <f t="shared" si="7"/>
        <v>0</v>
      </c>
      <c r="BD71">
        <f t="shared" si="7"/>
        <v>0</v>
      </c>
      <c r="BE71">
        <f t="shared" si="7"/>
        <v>0</v>
      </c>
      <c r="BF71" t="s">
        <v>146</v>
      </c>
      <c r="BG71" t="s">
        <v>146</v>
      </c>
    </row>
    <row r="72" spans="2:59"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f t="shared" si="3"/>
        <v>0</v>
      </c>
      <c r="AM72">
        <f t="shared" si="7"/>
        <v>0</v>
      </c>
      <c r="AN72">
        <f t="shared" si="7"/>
        <v>0</v>
      </c>
      <c r="AO72">
        <f t="shared" si="7"/>
        <v>0</v>
      </c>
      <c r="AP72">
        <f t="shared" si="7"/>
        <v>0</v>
      </c>
      <c r="AQ72">
        <f t="shared" si="7"/>
        <v>0</v>
      </c>
      <c r="AR72">
        <f t="shared" si="7"/>
        <v>0</v>
      </c>
      <c r="AS72">
        <f t="shared" si="7"/>
        <v>0</v>
      </c>
      <c r="AT72">
        <f t="shared" si="7"/>
        <v>0</v>
      </c>
      <c r="AU72">
        <f t="shared" si="7"/>
        <v>0</v>
      </c>
      <c r="AV72">
        <f t="shared" si="7"/>
        <v>0</v>
      </c>
      <c r="AW72">
        <f t="shared" si="7"/>
        <v>0</v>
      </c>
      <c r="AX72">
        <f t="shared" si="7"/>
        <v>0</v>
      </c>
      <c r="AY72">
        <f t="shared" si="7"/>
        <v>0</v>
      </c>
      <c r="AZ72">
        <f t="shared" ref="AM72:BE86" si="8">_xlfn.FORECAST.ETS(AZ$14,$G72:$AK72,$G$14:$AK$14)</f>
        <v>0</v>
      </c>
      <c r="BA72">
        <f t="shared" si="8"/>
        <v>0</v>
      </c>
      <c r="BB72">
        <f t="shared" si="8"/>
        <v>0</v>
      </c>
      <c r="BC72">
        <f t="shared" si="8"/>
        <v>0</v>
      </c>
      <c r="BD72">
        <f t="shared" si="8"/>
        <v>0</v>
      </c>
      <c r="BE72">
        <f t="shared" si="8"/>
        <v>0</v>
      </c>
      <c r="BF72" t="s">
        <v>146</v>
      </c>
      <c r="BG72" t="s">
        <v>146</v>
      </c>
    </row>
    <row r="73" spans="2:59"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f t="shared" si="3"/>
        <v>41.861981304195758</v>
      </c>
      <c r="AM73">
        <f t="shared" si="8"/>
        <v>42.066294686621632</v>
      </c>
      <c r="AN73">
        <f t="shared" si="8"/>
        <v>42.270608069047505</v>
      </c>
      <c r="AO73">
        <f t="shared" si="8"/>
        <v>42.474921451473371</v>
      </c>
      <c r="AP73">
        <f t="shared" si="8"/>
        <v>42.679234833899244</v>
      </c>
      <c r="AQ73">
        <f t="shared" si="8"/>
        <v>42.883548216325117</v>
      </c>
      <c r="AR73">
        <f t="shared" si="8"/>
        <v>43.08786159875099</v>
      </c>
      <c r="AS73">
        <f t="shared" si="8"/>
        <v>43.292174981176863</v>
      </c>
      <c r="AT73">
        <f t="shared" si="8"/>
        <v>43.496488363602737</v>
      </c>
      <c r="AU73">
        <f t="shared" si="8"/>
        <v>43.700801746028603</v>
      </c>
      <c r="AV73">
        <f t="shared" si="8"/>
        <v>43.905115128454476</v>
      </c>
      <c r="AW73">
        <f t="shared" si="8"/>
        <v>44.109428510880349</v>
      </c>
      <c r="AX73">
        <f t="shared" si="8"/>
        <v>44.313741893306222</v>
      </c>
      <c r="AY73">
        <f t="shared" si="8"/>
        <v>44.518055275732095</v>
      </c>
      <c r="AZ73">
        <f t="shared" si="8"/>
        <v>44.722368658157968</v>
      </c>
      <c r="BA73">
        <f t="shared" si="8"/>
        <v>44.926682040583842</v>
      </c>
      <c r="BB73">
        <f t="shared" si="8"/>
        <v>45.130995423009708</v>
      </c>
      <c r="BC73">
        <f t="shared" si="8"/>
        <v>45.335308805435581</v>
      </c>
      <c r="BD73">
        <f t="shared" si="8"/>
        <v>45.539622187861454</v>
      </c>
      <c r="BE73">
        <f t="shared" si="8"/>
        <v>45.743935570287327</v>
      </c>
      <c r="BF73" s="109">
        <v>2.1999999999999999E-2</v>
      </c>
      <c r="BG73" s="42">
        <f t="shared" si="2"/>
        <v>1.5319531531544639</v>
      </c>
    </row>
    <row r="74" spans="2:59"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f t="shared" si="3"/>
        <v>0</v>
      </c>
      <c r="AM74">
        <f t="shared" si="8"/>
        <v>0</v>
      </c>
      <c r="AN74">
        <f t="shared" si="8"/>
        <v>0</v>
      </c>
      <c r="AO74">
        <f t="shared" si="8"/>
        <v>0</v>
      </c>
      <c r="AP74">
        <f t="shared" si="8"/>
        <v>0</v>
      </c>
      <c r="AQ74">
        <f t="shared" si="8"/>
        <v>0</v>
      </c>
      <c r="AR74">
        <f t="shared" si="8"/>
        <v>0</v>
      </c>
      <c r="AS74">
        <f t="shared" si="8"/>
        <v>0</v>
      </c>
      <c r="AT74">
        <f t="shared" si="8"/>
        <v>0</v>
      </c>
      <c r="AU74">
        <f t="shared" si="8"/>
        <v>0</v>
      </c>
      <c r="AV74">
        <f t="shared" si="8"/>
        <v>0</v>
      </c>
      <c r="AW74">
        <f t="shared" si="8"/>
        <v>0</v>
      </c>
      <c r="AX74">
        <f t="shared" si="8"/>
        <v>0</v>
      </c>
      <c r="AY74">
        <f t="shared" si="8"/>
        <v>0</v>
      </c>
      <c r="AZ74">
        <f t="shared" si="8"/>
        <v>0</v>
      </c>
      <c r="BA74">
        <f t="shared" si="8"/>
        <v>0</v>
      </c>
      <c r="BB74">
        <f t="shared" si="8"/>
        <v>0</v>
      </c>
      <c r="BC74">
        <f t="shared" si="8"/>
        <v>0</v>
      </c>
      <c r="BD74">
        <f t="shared" si="8"/>
        <v>0</v>
      </c>
      <c r="BE74">
        <f t="shared" si="8"/>
        <v>0</v>
      </c>
      <c r="BF74" t="s">
        <v>146</v>
      </c>
      <c r="BG74" t="s">
        <v>146</v>
      </c>
    </row>
    <row r="75" spans="2:59"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f t="shared" si="3"/>
        <v>0</v>
      </c>
      <c r="AM75">
        <f t="shared" si="8"/>
        <v>0</v>
      </c>
      <c r="AN75">
        <f t="shared" si="8"/>
        <v>0</v>
      </c>
      <c r="AO75">
        <f t="shared" si="8"/>
        <v>0</v>
      </c>
      <c r="AP75">
        <f t="shared" si="8"/>
        <v>0</v>
      </c>
      <c r="AQ75">
        <f t="shared" si="8"/>
        <v>0</v>
      </c>
      <c r="AR75">
        <f t="shared" si="8"/>
        <v>0</v>
      </c>
      <c r="AS75">
        <f t="shared" si="8"/>
        <v>0</v>
      </c>
      <c r="AT75">
        <f t="shared" si="8"/>
        <v>0</v>
      </c>
      <c r="AU75">
        <f t="shared" si="8"/>
        <v>0</v>
      </c>
      <c r="AV75">
        <f t="shared" si="8"/>
        <v>0</v>
      </c>
      <c r="AW75">
        <f t="shared" si="8"/>
        <v>0</v>
      </c>
      <c r="AX75">
        <f t="shared" si="8"/>
        <v>0</v>
      </c>
      <c r="AY75">
        <f t="shared" si="8"/>
        <v>0</v>
      </c>
      <c r="AZ75">
        <f t="shared" si="8"/>
        <v>0</v>
      </c>
      <c r="BA75">
        <f t="shared" si="8"/>
        <v>0</v>
      </c>
      <c r="BB75">
        <f t="shared" si="8"/>
        <v>0</v>
      </c>
      <c r="BC75">
        <f t="shared" si="8"/>
        <v>0</v>
      </c>
      <c r="BD75">
        <f t="shared" si="8"/>
        <v>0</v>
      </c>
      <c r="BE75">
        <f t="shared" si="8"/>
        <v>0</v>
      </c>
      <c r="BF75" t="s">
        <v>146</v>
      </c>
      <c r="BG75" t="s">
        <v>146</v>
      </c>
    </row>
    <row r="76" spans="2:59"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f t="shared" si="3"/>
        <v>0</v>
      </c>
      <c r="AM76">
        <f t="shared" si="8"/>
        <v>0</v>
      </c>
      <c r="AN76">
        <f t="shared" si="8"/>
        <v>0</v>
      </c>
      <c r="AO76">
        <f t="shared" si="8"/>
        <v>0</v>
      </c>
      <c r="AP76">
        <f t="shared" si="8"/>
        <v>0</v>
      </c>
      <c r="AQ76">
        <f t="shared" si="8"/>
        <v>0</v>
      </c>
      <c r="AR76">
        <f t="shared" si="8"/>
        <v>0</v>
      </c>
      <c r="AS76">
        <f t="shared" si="8"/>
        <v>0</v>
      </c>
      <c r="AT76">
        <f t="shared" si="8"/>
        <v>0</v>
      </c>
      <c r="AU76">
        <f t="shared" si="8"/>
        <v>0</v>
      </c>
      <c r="AV76">
        <f t="shared" si="8"/>
        <v>0</v>
      </c>
      <c r="AW76">
        <f t="shared" si="8"/>
        <v>0</v>
      </c>
      <c r="AX76">
        <f t="shared" si="8"/>
        <v>0</v>
      </c>
      <c r="AY76">
        <f t="shared" si="8"/>
        <v>0</v>
      </c>
      <c r="AZ76">
        <f t="shared" si="8"/>
        <v>0</v>
      </c>
      <c r="BA76">
        <f t="shared" si="8"/>
        <v>0</v>
      </c>
      <c r="BB76">
        <f t="shared" si="8"/>
        <v>0</v>
      </c>
      <c r="BC76">
        <f t="shared" si="8"/>
        <v>0</v>
      </c>
      <c r="BD76">
        <f t="shared" si="8"/>
        <v>0</v>
      </c>
      <c r="BE76">
        <f t="shared" si="8"/>
        <v>0</v>
      </c>
      <c r="BF76" t="s">
        <v>146</v>
      </c>
      <c r="BG76" t="s">
        <v>146</v>
      </c>
    </row>
    <row r="77" spans="2:59"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f t="shared" si="3"/>
        <v>0</v>
      </c>
      <c r="AM77">
        <f t="shared" si="8"/>
        <v>0</v>
      </c>
      <c r="AN77">
        <f t="shared" si="8"/>
        <v>0</v>
      </c>
      <c r="AO77">
        <f t="shared" si="8"/>
        <v>0</v>
      </c>
      <c r="AP77">
        <f t="shared" si="8"/>
        <v>0</v>
      </c>
      <c r="AQ77">
        <f t="shared" si="8"/>
        <v>0</v>
      </c>
      <c r="AR77">
        <f t="shared" si="8"/>
        <v>0</v>
      </c>
      <c r="AS77">
        <f t="shared" si="8"/>
        <v>0</v>
      </c>
      <c r="AT77">
        <f t="shared" si="8"/>
        <v>0</v>
      </c>
      <c r="AU77">
        <f t="shared" si="8"/>
        <v>0</v>
      </c>
      <c r="AV77">
        <f t="shared" si="8"/>
        <v>0</v>
      </c>
      <c r="AW77">
        <f t="shared" si="8"/>
        <v>0</v>
      </c>
      <c r="AX77">
        <f t="shared" si="8"/>
        <v>0</v>
      </c>
      <c r="AY77">
        <f t="shared" si="8"/>
        <v>0</v>
      </c>
      <c r="AZ77">
        <f t="shared" si="8"/>
        <v>0</v>
      </c>
      <c r="BA77">
        <f t="shared" si="8"/>
        <v>0</v>
      </c>
      <c r="BB77">
        <f t="shared" si="8"/>
        <v>0</v>
      </c>
      <c r="BC77">
        <f t="shared" si="8"/>
        <v>0</v>
      </c>
      <c r="BD77">
        <f t="shared" si="8"/>
        <v>0</v>
      </c>
      <c r="BE77">
        <f t="shared" si="8"/>
        <v>0</v>
      </c>
      <c r="BF77" t="s">
        <v>146</v>
      </c>
      <c r="BG77" t="s">
        <v>146</v>
      </c>
    </row>
    <row r="78" spans="2:59"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f t="shared" si="3"/>
        <v>95.774181865300193</v>
      </c>
      <c r="AM78">
        <f t="shared" si="8"/>
        <v>95.503009272778826</v>
      </c>
      <c r="AN78">
        <f t="shared" si="8"/>
        <v>95.231836680257445</v>
      </c>
      <c r="AO78">
        <f t="shared" si="8"/>
        <v>94.960664087736077</v>
      </c>
      <c r="AP78">
        <f t="shared" si="8"/>
        <v>94.68949149521471</v>
      </c>
      <c r="AQ78">
        <f t="shared" si="8"/>
        <v>94.418318902693343</v>
      </c>
      <c r="AR78">
        <f t="shared" si="8"/>
        <v>94.147146310171962</v>
      </c>
      <c r="AS78">
        <f t="shared" si="8"/>
        <v>93.875973717650595</v>
      </c>
      <c r="AT78">
        <f t="shared" si="8"/>
        <v>93.604801125129228</v>
      </c>
      <c r="AU78">
        <f t="shared" si="8"/>
        <v>93.333628532607861</v>
      </c>
      <c r="AV78">
        <f t="shared" si="8"/>
        <v>93.062455940086494</v>
      </c>
      <c r="AW78">
        <f t="shared" si="8"/>
        <v>92.791283347565113</v>
      </c>
      <c r="AX78">
        <f t="shared" si="8"/>
        <v>92.520110755043746</v>
      </c>
      <c r="AY78">
        <f t="shared" si="8"/>
        <v>92.248938162522379</v>
      </c>
      <c r="AZ78">
        <f t="shared" si="8"/>
        <v>91.977765570001011</v>
      </c>
      <c r="BA78">
        <f t="shared" si="8"/>
        <v>91.70659297747963</v>
      </c>
      <c r="BB78">
        <f t="shared" si="8"/>
        <v>91.435420384958263</v>
      </c>
      <c r="BC78">
        <f t="shared" si="8"/>
        <v>91.164247792436896</v>
      </c>
      <c r="BD78">
        <f t="shared" si="8"/>
        <v>90.893075199915529</v>
      </c>
      <c r="BE78">
        <f t="shared" si="8"/>
        <v>90.621902607394162</v>
      </c>
      <c r="BF78" s="109">
        <v>3.3000000000000002E-2</v>
      </c>
      <c r="BG78" s="42">
        <f t="shared" si="2"/>
        <v>1.8441929963771031</v>
      </c>
    </row>
    <row r="79" spans="2:59"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f t="shared" si="3"/>
        <v>10.629790881840234</v>
      </c>
      <c r="AM79">
        <f t="shared" si="8"/>
        <v>10.599691586512408</v>
      </c>
      <c r="AN79">
        <f t="shared" si="8"/>
        <v>10.569592291184581</v>
      </c>
      <c r="AO79">
        <f t="shared" si="8"/>
        <v>10.539492995856754</v>
      </c>
      <c r="AP79">
        <f t="shared" si="8"/>
        <v>10.509393700528928</v>
      </c>
      <c r="AQ79">
        <f t="shared" si="8"/>
        <v>10.479294405201102</v>
      </c>
      <c r="AR79">
        <f t="shared" si="8"/>
        <v>10.449195109873276</v>
      </c>
      <c r="AS79">
        <f t="shared" si="8"/>
        <v>10.419095814545448</v>
      </c>
      <c r="AT79">
        <f t="shared" si="8"/>
        <v>10.388996519217622</v>
      </c>
      <c r="AU79">
        <f t="shared" si="8"/>
        <v>10.358897223889796</v>
      </c>
      <c r="AV79">
        <f t="shared" si="8"/>
        <v>10.32879792856197</v>
      </c>
      <c r="AW79">
        <f t="shared" si="8"/>
        <v>10.298698633234144</v>
      </c>
      <c r="AX79">
        <f t="shared" si="8"/>
        <v>10.268599337906316</v>
      </c>
      <c r="AY79">
        <f t="shared" si="8"/>
        <v>10.23850004257849</v>
      </c>
      <c r="AZ79">
        <f t="shared" si="8"/>
        <v>10.208400747250664</v>
      </c>
      <c r="BA79">
        <f t="shared" si="8"/>
        <v>10.178301451922838</v>
      </c>
      <c r="BB79">
        <f t="shared" si="8"/>
        <v>10.148202156595012</v>
      </c>
      <c r="BC79">
        <f t="shared" si="8"/>
        <v>10.118102861267184</v>
      </c>
      <c r="BD79">
        <f t="shared" si="8"/>
        <v>10.088003565939358</v>
      </c>
      <c r="BE79">
        <f t="shared" si="8"/>
        <v>10.057904270611532</v>
      </c>
      <c r="BF79" s="109">
        <v>3.3000000000000002E-2</v>
      </c>
      <c r="BG79" s="42">
        <f t="shared" si="2"/>
        <v>1.8441835506797899</v>
      </c>
    </row>
    <row r="80" spans="2:59"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f t="shared" si="3"/>
        <v>0</v>
      </c>
      <c r="AM80">
        <f t="shared" si="8"/>
        <v>0</v>
      </c>
      <c r="AN80">
        <f t="shared" si="8"/>
        <v>0</v>
      </c>
      <c r="AO80">
        <f t="shared" si="8"/>
        <v>0</v>
      </c>
      <c r="AP80">
        <f t="shared" si="8"/>
        <v>0</v>
      </c>
      <c r="AQ80">
        <f t="shared" si="8"/>
        <v>0</v>
      </c>
      <c r="AR80">
        <f t="shared" si="8"/>
        <v>0</v>
      </c>
      <c r="AS80">
        <f t="shared" si="8"/>
        <v>0</v>
      </c>
      <c r="AT80">
        <f t="shared" si="8"/>
        <v>0</v>
      </c>
      <c r="AU80">
        <f t="shared" si="8"/>
        <v>0</v>
      </c>
      <c r="AV80">
        <f t="shared" si="8"/>
        <v>0</v>
      </c>
      <c r="AW80">
        <f t="shared" si="8"/>
        <v>0</v>
      </c>
      <c r="AX80">
        <f t="shared" si="8"/>
        <v>0</v>
      </c>
      <c r="AY80">
        <f t="shared" si="8"/>
        <v>0</v>
      </c>
      <c r="AZ80">
        <f t="shared" si="8"/>
        <v>0</v>
      </c>
      <c r="BA80">
        <f t="shared" si="8"/>
        <v>0</v>
      </c>
      <c r="BB80">
        <f t="shared" si="8"/>
        <v>0</v>
      </c>
      <c r="BC80">
        <f t="shared" si="8"/>
        <v>0</v>
      </c>
      <c r="BD80">
        <f t="shared" si="8"/>
        <v>0</v>
      </c>
      <c r="BE80">
        <f t="shared" si="8"/>
        <v>0</v>
      </c>
      <c r="BF80" t="s">
        <v>146</v>
      </c>
      <c r="BG80" t="s">
        <v>146</v>
      </c>
    </row>
    <row r="81" spans="2:59"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f t="shared" si="3"/>
        <v>83.737998518425073</v>
      </c>
      <c r="AM81">
        <f t="shared" si="8"/>
        <v>83.475781275955427</v>
      </c>
      <c r="AN81">
        <f t="shared" si="8"/>
        <v>83.213564033485795</v>
      </c>
      <c r="AO81">
        <f t="shared" si="8"/>
        <v>82.951346791016164</v>
      </c>
      <c r="AP81">
        <f t="shared" si="8"/>
        <v>82.689129548546532</v>
      </c>
      <c r="AQ81">
        <f t="shared" si="8"/>
        <v>82.426912306076886</v>
      </c>
      <c r="AR81">
        <f t="shared" si="8"/>
        <v>82.164695063607255</v>
      </c>
      <c r="AS81">
        <f t="shared" si="8"/>
        <v>81.902477821137623</v>
      </c>
      <c r="AT81">
        <f t="shared" si="8"/>
        <v>81.640260578667991</v>
      </c>
      <c r="AU81">
        <f t="shared" si="8"/>
        <v>81.378043336198346</v>
      </c>
      <c r="AV81">
        <f t="shared" si="8"/>
        <v>81.115826093728714</v>
      </c>
      <c r="AW81">
        <f t="shared" si="8"/>
        <v>80.853608851259082</v>
      </c>
      <c r="AX81">
        <f t="shared" si="8"/>
        <v>80.591391608789436</v>
      </c>
      <c r="AY81">
        <f t="shared" si="8"/>
        <v>80.329174366319805</v>
      </c>
      <c r="AZ81">
        <f t="shared" si="8"/>
        <v>80.066957123850173</v>
      </c>
      <c r="BA81">
        <f t="shared" si="8"/>
        <v>79.804739881380542</v>
      </c>
      <c r="BB81">
        <f t="shared" si="8"/>
        <v>79.542522638910896</v>
      </c>
      <c r="BC81">
        <f t="shared" si="8"/>
        <v>79.280305396441264</v>
      </c>
      <c r="BD81">
        <f t="shared" si="8"/>
        <v>79.018088153971632</v>
      </c>
      <c r="BE81">
        <f t="shared" si="8"/>
        <v>78.755870911502001</v>
      </c>
      <c r="BF81" s="109">
        <v>3.3000000000000002E-2</v>
      </c>
      <c r="BG81" s="42">
        <f t="shared" ref="BG80:BG104" si="9">((BE81/G81)^(1/($BE$14-$G$14))-1)*100</f>
        <v>1.8188223170417128</v>
      </c>
    </row>
    <row r="82" spans="2:59"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f t="shared" ref="AL82:BA104" si="10">_xlfn.FORECAST.ETS(AL$14,$G82:$AK82,$G$14:$AK$14)</f>
        <v>1.3243534182755889</v>
      </c>
      <c r="AM82">
        <f t="shared" si="10"/>
        <v>1.3457242595870196</v>
      </c>
      <c r="AN82">
        <f t="shared" si="10"/>
        <v>1.36709510089845</v>
      </c>
      <c r="AO82">
        <f t="shared" si="10"/>
        <v>1.3884659422098806</v>
      </c>
      <c r="AP82">
        <f t="shared" si="10"/>
        <v>1.409836783521311</v>
      </c>
      <c r="AQ82">
        <f t="shared" si="10"/>
        <v>1.4312076248327417</v>
      </c>
      <c r="AR82">
        <f t="shared" si="10"/>
        <v>1.4525784661441721</v>
      </c>
      <c r="AS82">
        <f t="shared" si="10"/>
        <v>1.4739493074556025</v>
      </c>
      <c r="AT82">
        <f t="shared" si="10"/>
        <v>1.4953201487670331</v>
      </c>
      <c r="AU82">
        <f t="shared" si="10"/>
        <v>1.5166909900784635</v>
      </c>
      <c r="AV82">
        <f t="shared" si="10"/>
        <v>1.5380618313898942</v>
      </c>
      <c r="AW82">
        <f t="shared" si="10"/>
        <v>1.5594326727013246</v>
      </c>
      <c r="AX82">
        <f t="shared" si="10"/>
        <v>1.580803514012755</v>
      </c>
      <c r="AY82">
        <f t="shared" si="10"/>
        <v>1.6021743553241856</v>
      </c>
      <c r="AZ82">
        <f t="shared" si="10"/>
        <v>1.623545196635616</v>
      </c>
      <c r="BA82">
        <f t="shared" si="10"/>
        <v>1.6449160379470467</v>
      </c>
      <c r="BB82">
        <f t="shared" si="8"/>
        <v>1.6662868792584771</v>
      </c>
      <c r="BC82">
        <f t="shared" si="8"/>
        <v>1.6876577205699075</v>
      </c>
      <c r="BD82">
        <f t="shared" si="8"/>
        <v>1.7090285618813381</v>
      </c>
      <c r="BE82">
        <f t="shared" si="8"/>
        <v>1.7303994031927685</v>
      </c>
      <c r="BF82" s="109">
        <v>0.05</v>
      </c>
      <c r="BG82" s="42">
        <f t="shared" si="9"/>
        <v>3.5801284424581858</v>
      </c>
    </row>
    <row r="83" spans="2:59"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f t="shared" si="10"/>
        <v>8.2034866564250949E-2</v>
      </c>
      <c r="AM83">
        <f t="shared" si="8"/>
        <v>8.1802755615743558E-2</v>
      </c>
      <c r="AN83">
        <f t="shared" si="8"/>
        <v>8.1570644667236153E-2</v>
      </c>
      <c r="AO83">
        <f t="shared" si="8"/>
        <v>8.1338533718728762E-2</v>
      </c>
      <c r="AP83">
        <f t="shared" si="8"/>
        <v>8.110642277022137E-2</v>
      </c>
      <c r="AQ83">
        <f t="shared" si="8"/>
        <v>8.0874311821713979E-2</v>
      </c>
      <c r="AR83">
        <f t="shared" si="8"/>
        <v>8.0642200873206574E-2</v>
      </c>
      <c r="AS83">
        <f t="shared" si="8"/>
        <v>8.0410089924699182E-2</v>
      </c>
      <c r="AT83">
        <f t="shared" si="8"/>
        <v>8.0177978976191791E-2</v>
      </c>
      <c r="AU83">
        <f t="shared" si="8"/>
        <v>7.99458680276844E-2</v>
      </c>
      <c r="AV83">
        <f t="shared" si="8"/>
        <v>7.9713757079176994E-2</v>
      </c>
      <c r="AW83">
        <f t="shared" si="8"/>
        <v>7.9481646130669603E-2</v>
      </c>
      <c r="AX83">
        <f t="shared" si="8"/>
        <v>7.9249535182162212E-2</v>
      </c>
      <c r="AY83">
        <f t="shared" si="8"/>
        <v>7.901742423365482E-2</v>
      </c>
      <c r="AZ83">
        <f t="shared" si="8"/>
        <v>7.8785313285147429E-2</v>
      </c>
      <c r="BA83">
        <f t="shared" si="8"/>
        <v>7.8553202336640024E-2</v>
      </c>
      <c r="BB83">
        <f t="shared" si="8"/>
        <v>7.8321091388132633E-2</v>
      </c>
      <c r="BC83">
        <f t="shared" si="8"/>
        <v>7.8088980439625241E-2</v>
      </c>
      <c r="BD83">
        <f t="shared" si="8"/>
        <v>7.785686949111785E-2</v>
      </c>
      <c r="BE83">
        <f t="shared" si="8"/>
        <v>7.7624758542610445E-2</v>
      </c>
      <c r="BF83" s="109">
        <v>3.3000000000000002E-2</v>
      </c>
      <c r="BG83" s="42">
        <f t="shared" si="9"/>
        <v>1.844293982765377</v>
      </c>
    </row>
    <row r="84" spans="2:59"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f t="shared" si="10"/>
        <v>0</v>
      </c>
      <c r="AM84">
        <f t="shared" si="8"/>
        <v>0</v>
      </c>
      <c r="AN84">
        <f t="shared" si="8"/>
        <v>0</v>
      </c>
      <c r="AO84">
        <f t="shared" si="8"/>
        <v>0</v>
      </c>
      <c r="AP84">
        <f t="shared" si="8"/>
        <v>0</v>
      </c>
      <c r="AQ84">
        <f t="shared" si="8"/>
        <v>0</v>
      </c>
      <c r="AR84">
        <f t="shared" si="8"/>
        <v>0</v>
      </c>
      <c r="AS84">
        <f t="shared" si="8"/>
        <v>0</v>
      </c>
      <c r="AT84">
        <f t="shared" si="8"/>
        <v>0</v>
      </c>
      <c r="AU84">
        <f t="shared" si="8"/>
        <v>0</v>
      </c>
      <c r="AV84">
        <f t="shared" si="8"/>
        <v>0</v>
      </c>
      <c r="AW84">
        <f t="shared" si="8"/>
        <v>0</v>
      </c>
      <c r="AX84">
        <f t="shared" si="8"/>
        <v>0</v>
      </c>
      <c r="AY84">
        <f t="shared" si="8"/>
        <v>0</v>
      </c>
      <c r="AZ84">
        <f t="shared" si="8"/>
        <v>0</v>
      </c>
      <c r="BA84">
        <f t="shared" si="8"/>
        <v>0</v>
      </c>
      <c r="BB84">
        <f t="shared" si="8"/>
        <v>0</v>
      </c>
      <c r="BC84">
        <f t="shared" si="8"/>
        <v>0</v>
      </c>
      <c r="BD84">
        <f t="shared" si="8"/>
        <v>0</v>
      </c>
      <c r="BE84">
        <f t="shared" si="8"/>
        <v>0</v>
      </c>
      <c r="BF84" t="s">
        <v>146</v>
      </c>
      <c r="BG84" t="s">
        <v>146</v>
      </c>
    </row>
    <row r="85" spans="2:59"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f t="shared" si="10"/>
        <v>0</v>
      </c>
      <c r="AM85">
        <f t="shared" si="8"/>
        <v>0</v>
      </c>
      <c r="AN85">
        <f t="shared" si="8"/>
        <v>0</v>
      </c>
      <c r="AO85">
        <f t="shared" si="8"/>
        <v>0</v>
      </c>
      <c r="AP85">
        <f t="shared" si="8"/>
        <v>0</v>
      </c>
      <c r="AQ85">
        <f t="shared" si="8"/>
        <v>0</v>
      </c>
      <c r="AR85">
        <f t="shared" si="8"/>
        <v>0</v>
      </c>
      <c r="AS85">
        <f t="shared" si="8"/>
        <v>0</v>
      </c>
      <c r="AT85">
        <f t="shared" si="8"/>
        <v>0</v>
      </c>
      <c r="AU85">
        <f t="shared" si="8"/>
        <v>0</v>
      </c>
      <c r="AV85">
        <f t="shared" si="8"/>
        <v>0</v>
      </c>
      <c r="AW85">
        <f t="shared" si="8"/>
        <v>0</v>
      </c>
      <c r="AX85">
        <f t="shared" si="8"/>
        <v>0</v>
      </c>
      <c r="AY85">
        <f t="shared" si="8"/>
        <v>0</v>
      </c>
      <c r="AZ85">
        <f t="shared" si="8"/>
        <v>0</v>
      </c>
      <c r="BA85">
        <f t="shared" si="8"/>
        <v>0</v>
      </c>
      <c r="BB85">
        <f t="shared" si="8"/>
        <v>0</v>
      </c>
      <c r="BC85">
        <f t="shared" si="8"/>
        <v>0</v>
      </c>
      <c r="BD85">
        <f t="shared" si="8"/>
        <v>0</v>
      </c>
      <c r="BE85">
        <f t="shared" si="8"/>
        <v>0</v>
      </c>
      <c r="BF85" t="s">
        <v>146</v>
      </c>
      <c r="BG85" t="s">
        <v>146</v>
      </c>
    </row>
    <row r="86" spans="2:59"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f t="shared" si="10"/>
        <v>65.499567903431</v>
      </c>
      <c r="AM86">
        <f t="shared" si="8"/>
        <v>66.242981481290315</v>
      </c>
      <c r="AN86">
        <f t="shared" si="8"/>
        <v>66.986395059149615</v>
      </c>
      <c r="AO86">
        <f t="shared" si="8"/>
        <v>67.729808637008915</v>
      </c>
      <c r="AP86">
        <f t="shared" si="8"/>
        <v>68.473222214868215</v>
      </c>
      <c r="AQ86">
        <f t="shared" si="8"/>
        <v>69.21663579272753</v>
      </c>
      <c r="AR86">
        <f t="shared" si="8"/>
        <v>69.96004937058683</v>
      </c>
      <c r="AS86">
        <f t="shared" si="8"/>
        <v>70.703462948446131</v>
      </c>
      <c r="AT86">
        <f t="shared" si="8"/>
        <v>71.446876526305431</v>
      </c>
      <c r="AU86">
        <f t="shared" si="8"/>
        <v>72.190290104164745</v>
      </c>
      <c r="AV86">
        <f t="shared" si="8"/>
        <v>72.933703682024046</v>
      </c>
      <c r="AW86">
        <f t="shared" si="8"/>
        <v>73.677117259883346</v>
      </c>
      <c r="AX86">
        <f t="shared" si="8"/>
        <v>74.42053083774266</v>
      </c>
      <c r="AY86">
        <f t="shared" si="8"/>
        <v>75.163944415601961</v>
      </c>
      <c r="AZ86">
        <f t="shared" si="8"/>
        <v>75.907357993461261</v>
      </c>
      <c r="BA86">
        <f t="shared" si="8"/>
        <v>76.650771571320561</v>
      </c>
      <c r="BB86">
        <f t="shared" si="8"/>
        <v>77.394185149179876</v>
      </c>
      <c r="BC86">
        <f t="shared" si="8"/>
        <v>78.137598727039176</v>
      </c>
      <c r="BD86">
        <f t="shared" ref="AM86:BE100" si="11">_xlfn.FORECAST.ETS(BD$14,$G86:$AK86,$G$14:$AK$14)</f>
        <v>78.881012304898476</v>
      </c>
      <c r="BE86">
        <f t="shared" si="11"/>
        <v>79.624425882757777</v>
      </c>
      <c r="BF86" s="109">
        <v>2.7E-2</v>
      </c>
      <c r="BG86" s="42">
        <f t="shared" si="9"/>
        <v>2.0100573176278447</v>
      </c>
    </row>
    <row r="87" spans="2:59"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f t="shared" si="10"/>
        <v>13.235329700100257</v>
      </c>
      <c r="AM87">
        <f t="shared" si="11"/>
        <v>13.317183856759398</v>
      </c>
      <c r="AN87">
        <f t="shared" si="11"/>
        <v>13.399038013418537</v>
      </c>
      <c r="AO87">
        <f t="shared" si="11"/>
        <v>13.480892170077677</v>
      </c>
      <c r="AP87">
        <f t="shared" si="11"/>
        <v>13.562746326736816</v>
      </c>
      <c r="AQ87">
        <f t="shared" si="11"/>
        <v>13.644600483395955</v>
      </c>
      <c r="AR87">
        <f t="shared" si="11"/>
        <v>13.726454640055096</v>
      </c>
      <c r="AS87">
        <f t="shared" si="11"/>
        <v>13.808308796714234</v>
      </c>
      <c r="AT87">
        <f t="shared" si="11"/>
        <v>13.890162953373375</v>
      </c>
      <c r="AU87">
        <f t="shared" si="11"/>
        <v>13.972017110032514</v>
      </c>
      <c r="AV87">
        <f t="shared" si="11"/>
        <v>14.053871266691655</v>
      </c>
      <c r="AW87">
        <f t="shared" si="11"/>
        <v>14.135725423350793</v>
      </c>
      <c r="AX87">
        <f t="shared" si="11"/>
        <v>14.217579580009932</v>
      </c>
      <c r="AY87">
        <f t="shared" si="11"/>
        <v>14.299433736669073</v>
      </c>
      <c r="AZ87">
        <f t="shared" si="11"/>
        <v>14.381287893328212</v>
      </c>
      <c r="BA87">
        <f t="shared" si="11"/>
        <v>14.463142049987351</v>
      </c>
      <c r="BB87">
        <f t="shared" si="11"/>
        <v>14.544996206646491</v>
      </c>
      <c r="BC87">
        <f t="shared" si="11"/>
        <v>14.62685036330563</v>
      </c>
      <c r="BD87">
        <f t="shared" si="11"/>
        <v>14.708704519964771</v>
      </c>
      <c r="BE87">
        <f t="shared" si="11"/>
        <v>14.79055867662391</v>
      </c>
      <c r="BF87" s="109">
        <v>0.03</v>
      </c>
      <c r="BG87" s="42">
        <f t="shared" si="9"/>
        <v>2.0371762215324996</v>
      </c>
    </row>
    <row r="88" spans="2:59"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f t="shared" si="10"/>
        <v>2.0567753386470113</v>
      </c>
      <c r="AM88">
        <f t="shared" si="11"/>
        <v>2.0694955942692825</v>
      </c>
      <c r="AN88">
        <f t="shared" si="11"/>
        <v>2.0822158498915537</v>
      </c>
      <c r="AO88">
        <f t="shared" si="11"/>
        <v>2.0949361055138249</v>
      </c>
      <c r="AP88">
        <f t="shared" si="11"/>
        <v>2.1076563611360961</v>
      </c>
      <c r="AQ88">
        <f t="shared" si="11"/>
        <v>2.1203766167583673</v>
      </c>
      <c r="AR88">
        <f t="shared" si="11"/>
        <v>2.1330968723806385</v>
      </c>
      <c r="AS88">
        <f t="shared" si="11"/>
        <v>2.1458171280029097</v>
      </c>
      <c r="AT88">
        <f t="shared" si="11"/>
        <v>2.1585373836251809</v>
      </c>
      <c r="AU88">
        <f t="shared" si="11"/>
        <v>2.1712576392474521</v>
      </c>
      <c r="AV88">
        <f t="shared" si="11"/>
        <v>2.1839778948697233</v>
      </c>
      <c r="AW88">
        <f t="shared" si="11"/>
        <v>2.1966981504919945</v>
      </c>
      <c r="AX88">
        <f t="shared" si="11"/>
        <v>2.2094184061142657</v>
      </c>
      <c r="AY88">
        <f t="shared" si="11"/>
        <v>2.2221386617365368</v>
      </c>
      <c r="AZ88">
        <f t="shared" si="11"/>
        <v>2.234858917358808</v>
      </c>
      <c r="BA88">
        <f t="shared" si="11"/>
        <v>2.2475791729810792</v>
      </c>
      <c r="BB88">
        <f t="shared" si="11"/>
        <v>2.2602994286033504</v>
      </c>
      <c r="BC88">
        <f t="shared" si="11"/>
        <v>2.2730196842256216</v>
      </c>
      <c r="BD88">
        <f t="shared" si="11"/>
        <v>2.2857399398478928</v>
      </c>
      <c r="BE88">
        <f t="shared" si="11"/>
        <v>2.298460195470164</v>
      </c>
      <c r="BF88" s="109">
        <v>0.03</v>
      </c>
      <c r="BG88" s="42">
        <f t="shared" si="9"/>
        <v>2.0371782705439712</v>
      </c>
    </row>
    <row r="89" spans="2:59"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f t="shared" si="10"/>
        <v>11.178554737938285</v>
      </c>
      <c r="AM89">
        <f t="shared" si="11"/>
        <v>11.247689020354526</v>
      </c>
      <c r="AN89">
        <f t="shared" si="11"/>
        <v>11.316823302770766</v>
      </c>
      <c r="AO89">
        <f t="shared" si="11"/>
        <v>11.385957585187006</v>
      </c>
      <c r="AP89">
        <f t="shared" si="11"/>
        <v>11.455091867603246</v>
      </c>
      <c r="AQ89">
        <f t="shared" si="11"/>
        <v>11.524226150019487</v>
      </c>
      <c r="AR89">
        <f t="shared" si="11"/>
        <v>11.593360432435727</v>
      </c>
      <c r="AS89">
        <f t="shared" si="11"/>
        <v>11.662494714851967</v>
      </c>
      <c r="AT89">
        <f t="shared" si="11"/>
        <v>11.731628997268208</v>
      </c>
      <c r="AU89">
        <f t="shared" si="11"/>
        <v>11.800763279684448</v>
      </c>
      <c r="AV89">
        <f t="shared" si="11"/>
        <v>11.869897562100688</v>
      </c>
      <c r="AW89">
        <f t="shared" si="11"/>
        <v>11.939031844516929</v>
      </c>
      <c r="AX89">
        <f t="shared" si="11"/>
        <v>12.008166126933169</v>
      </c>
      <c r="AY89">
        <f t="shared" si="11"/>
        <v>12.077300409349409</v>
      </c>
      <c r="AZ89">
        <f t="shared" si="11"/>
        <v>12.146434691765648</v>
      </c>
      <c r="BA89">
        <f t="shared" si="11"/>
        <v>12.21556897418189</v>
      </c>
      <c r="BB89">
        <f t="shared" si="11"/>
        <v>12.28470325659813</v>
      </c>
      <c r="BC89">
        <f t="shared" si="11"/>
        <v>12.35383753901437</v>
      </c>
      <c r="BD89">
        <f t="shared" si="11"/>
        <v>12.422971821430611</v>
      </c>
      <c r="BE89">
        <f t="shared" si="11"/>
        <v>12.492106103846851</v>
      </c>
      <c r="BF89" s="109">
        <v>0.03</v>
      </c>
      <c r="BG89" s="42">
        <f t="shared" si="9"/>
        <v>2.037177089792408</v>
      </c>
    </row>
    <row r="90" spans="2:59"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f t="shared" si="10"/>
        <v>0</v>
      </c>
      <c r="AM90">
        <f t="shared" si="11"/>
        <v>0</v>
      </c>
      <c r="AN90">
        <f t="shared" si="11"/>
        <v>0</v>
      </c>
      <c r="AO90">
        <f t="shared" si="11"/>
        <v>0</v>
      </c>
      <c r="AP90">
        <f t="shared" si="11"/>
        <v>0</v>
      </c>
      <c r="AQ90">
        <f t="shared" si="11"/>
        <v>0</v>
      </c>
      <c r="AR90">
        <f t="shared" si="11"/>
        <v>0</v>
      </c>
      <c r="AS90">
        <f t="shared" si="11"/>
        <v>0</v>
      </c>
      <c r="AT90">
        <f t="shared" si="11"/>
        <v>0</v>
      </c>
      <c r="AU90">
        <f t="shared" si="11"/>
        <v>0</v>
      </c>
      <c r="AV90">
        <f t="shared" si="11"/>
        <v>0</v>
      </c>
      <c r="AW90">
        <f t="shared" si="11"/>
        <v>0</v>
      </c>
      <c r="AX90">
        <f t="shared" si="11"/>
        <v>0</v>
      </c>
      <c r="AY90">
        <f t="shared" si="11"/>
        <v>0</v>
      </c>
      <c r="AZ90">
        <f t="shared" si="11"/>
        <v>0</v>
      </c>
      <c r="BA90">
        <f t="shared" si="11"/>
        <v>0</v>
      </c>
      <c r="BB90">
        <f t="shared" si="11"/>
        <v>0</v>
      </c>
      <c r="BC90">
        <f t="shared" si="11"/>
        <v>0</v>
      </c>
      <c r="BD90">
        <f t="shared" si="11"/>
        <v>0</v>
      </c>
      <c r="BE90">
        <f t="shared" si="11"/>
        <v>0</v>
      </c>
      <c r="BF90" t="s">
        <v>146</v>
      </c>
      <c r="BG90" t="s">
        <v>146</v>
      </c>
    </row>
    <row r="91" spans="2:59"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f t="shared" si="10"/>
        <v>0</v>
      </c>
      <c r="AM91">
        <f t="shared" si="11"/>
        <v>0</v>
      </c>
      <c r="AN91">
        <f t="shared" si="11"/>
        <v>0</v>
      </c>
      <c r="AO91">
        <f t="shared" si="11"/>
        <v>0</v>
      </c>
      <c r="AP91">
        <f t="shared" si="11"/>
        <v>0</v>
      </c>
      <c r="AQ91">
        <f t="shared" si="11"/>
        <v>0</v>
      </c>
      <c r="AR91">
        <f t="shared" si="11"/>
        <v>0</v>
      </c>
      <c r="AS91">
        <f t="shared" si="11"/>
        <v>0</v>
      </c>
      <c r="AT91">
        <f t="shared" si="11"/>
        <v>0</v>
      </c>
      <c r="AU91">
        <f t="shared" si="11"/>
        <v>0</v>
      </c>
      <c r="AV91">
        <f t="shared" si="11"/>
        <v>0</v>
      </c>
      <c r="AW91">
        <f t="shared" si="11"/>
        <v>0</v>
      </c>
      <c r="AX91">
        <f t="shared" si="11"/>
        <v>0</v>
      </c>
      <c r="AY91">
        <f t="shared" si="11"/>
        <v>0</v>
      </c>
      <c r="AZ91">
        <f t="shared" si="11"/>
        <v>0</v>
      </c>
      <c r="BA91">
        <f t="shared" si="11"/>
        <v>0</v>
      </c>
      <c r="BB91">
        <f t="shared" si="11"/>
        <v>0</v>
      </c>
      <c r="BC91">
        <f t="shared" si="11"/>
        <v>0</v>
      </c>
      <c r="BD91">
        <f t="shared" si="11"/>
        <v>0</v>
      </c>
      <c r="BE91">
        <f t="shared" si="11"/>
        <v>0</v>
      </c>
      <c r="BF91" t="s">
        <v>146</v>
      </c>
      <c r="BG91" t="s">
        <v>146</v>
      </c>
    </row>
    <row r="92" spans="2:59"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f t="shared" si="10"/>
        <v>22.855082334124543</v>
      </c>
      <c r="AM92">
        <f t="shared" si="11"/>
        <v>23.146851153022009</v>
      </c>
      <c r="AN92">
        <f t="shared" si="11"/>
        <v>23.438619971919472</v>
      </c>
      <c r="AO92">
        <f t="shared" si="11"/>
        <v>23.730388790816939</v>
      </c>
      <c r="AP92">
        <f t="shared" si="11"/>
        <v>24.022157609714402</v>
      </c>
      <c r="AQ92">
        <f t="shared" si="11"/>
        <v>24.313926428611865</v>
      </c>
      <c r="AR92">
        <f t="shared" si="11"/>
        <v>24.605695247509331</v>
      </c>
      <c r="AS92">
        <f t="shared" si="11"/>
        <v>24.897464066406794</v>
      </c>
      <c r="AT92">
        <f t="shared" si="11"/>
        <v>25.189232885304257</v>
      </c>
      <c r="AU92">
        <f t="shared" si="11"/>
        <v>25.481001704201724</v>
      </c>
      <c r="AV92">
        <f t="shared" si="11"/>
        <v>25.772770523099187</v>
      </c>
      <c r="AW92">
        <f t="shared" si="11"/>
        <v>26.06453934199665</v>
      </c>
      <c r="AX92">
        <f t="shared" si="11"/>
        <v>26.356308160894116</v>
      </c>
      <c r="AY92">
        <f t="shared" si="11"/>
        <v>26.648076979791579</v>
      </c>
      <c r="AZ92">
        <f t="shared" si="11"/>
        <v>26.939845798689042</v>
      </c>
      <c r="BA92">
        <f t="shared" si="11"/>
        <v>27.231614617586509</v>
      </c>
      <c r="BB92">
        <f t="shared" si="11"/>
        <v>27.523383436483975</v>
      </c>
      <c r="BC92">
        <f t="shared" si="11"/>
        <v>27.815152255381438</v>
      </c>
      <c r="BD92">
        <f t="shared" si="11"/>
        <v>28.106921074278901</v>
      </c>
      <c r="BE92">
        <f t="shared" si="11"/>
        <v>28.398689893176368</v>
      </c>
      <c r="BF92" s="109">
        <v>2.5999999999999999E-2</v>
      </c>
      <c r="BG92" s="42">
        <f t="shared" si="9"/>
        <v>2.0344078821017852</v>
      </c>
    </row>
    <row r="93" spans="2:59"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f t="shared" si="10"/>
        <v>22.855082334124543</v>
      </c>
      <c r="AM93">
        <f t="shared" si="11"/>
        <v>23.146851153022009</v>
      </c>
      <c r="AN93">
        <f t="shared" si="11"/>
        <v>23.438619971919472</v>
      </c>
      <c r="AO93">
        <f t="shared" si="11"/>
        <v>23.730388790816939</v>
      </c>
      <c r="AP93">
        <f t="shared" si="11"/>
        <v>24.022157609714402</v>
      </c>
      <c r="AQ93">
        <f t="shared" si="11"/>
        <v>24.313926428611865</v>
      </c>
      <c r="AR93">
        <f t="shared" si="11"/>
        <v>24.605695247509331</v>
      </c>
      <c r="AS93">
        <f t="shared" si="11"/>
        <v>24.897464066406794</v>
      </c>
      <c r="AT93">
        <f t="shared" si="11"/>
        <v>25.189232885304257</v>
      </c>
      <c r="AU93">
        <f t="shared" si="11"/>
        <v>25.481001704201724</v>
      </c>
      <c r="AV93">
        <f t="shared" si="11"/>
        <v>25.772770523099187</v>
      </c>
      <c r="AW93">
        <f t="shared" si="11"/>
        <v>26.06453934199665</v>
      </c>
      <c r="AX93">
        <f t="shared" si="11"/>
        <v>26.356308160894116</v>
      </c>
      <c r="AY93">
        <f t="shared" si="11"/>
        <v>26.648076979791579</v>
      </c>
      <c r="AZ93">
        <f t="shared" si="11"/>
        <v>26.939845798689042</v>
      </c>
      <c r="BA93">
        <f t="shared" si="11"/>
        <v>27.231614617586509</v>
      </c>
      <c r="BB93">
        <f t="shared" si="11"/>
        <v>27.523383436483975</v>
      </c>
      <c r="BC93">
        <f t="shared" si="11"/>
        <v>27.815152255381438</v>
      </c>
      <c r="BD93">
        <f t="shared" si="11"/>
        <v>28.106921074278901</v>
      </c>
      <c r="BE93">
        <f t="shared" si="11"/>
        <v>28.398689893176368</v>
      </c>
      <c r="BF93" s="109">
        <v>2.5999999999999999E-2</v>
      </c>
      <c r="BG93" s="42">
        <f t="shared" si="9"/>
        <v>2.0344078821017852</v>
      </c>
    </row>
    <row r="94" spans="2:59"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f t="shared" si="10"/>
        <v>29.409151366552983</v>
      </c>
      <c r="AM94">
        <f t="shared" si="11"/>
        <v>29.778939454498691</v>
      </c>
      <c r="AN94">
        <f t="shared" si="11"/>
        <v>30.148727542444398</v>
      </c>
      <c r="AO94">
        <f t="shared" si="11"/>
        <v>30.518515630390105</v>
      </c>
      <c r="AP94">
        <f t="shared" si="11"/>
        <v>30.888303718335813</v>
      </c>
      <c r="AQ94">
        <f t="shared" si="11"/>
        <v>31.25809180628152</v>
      </c>
      <c r="AR94">
        <f t="shared" si="11"/>
        <v>31.627879894227227</v>
      </c>
      <c r="AS94">
        <f t="shared" si="11"/>
        <v>31.997667982172935</v>
      </c>
      <c r="AT94">
        <f t="shared" si="11"/>
        <v>32.367456070118642</v>
      </c>
      <c r="AU94">
        <f t="shared" si="11"/>
        <v>32.73724415806435</v>
      </c>
      <c r="AV94">
        <f t="shared" si="11"/>
        <v>33.107032246010057</v>
      </c>
      <c r="AW94">
        <f t="shared" si="11"/>
        <v>33.476820333955764</v>
      </c>
      <c r="AX94">
        <f t="shared" si="11"/>
        <v>33.846608421901472</v>
      </c>
      <c r="AY94">
        <f t="shared" si="11"/>
        <v>34.216396509847179</v>
      </c>
      <c r="AZ94">
        <f t="shared" si="11"/>
        <v>34.586184597792887</v>
      </c>
      <c r="BA94">
        <f t="shared" si="11"/>
        <v>34.955972685738594</v>
      </c>
      <c r="BB94">
        <f t="shared" si="11"/>
        <v>35.325760773684301</v>
      </c>
      <c r="BC94">
        <f t="shared" si="11"/>
        <v>35.695548861630009</v>
      </c>
      <c r="BD94">
        <f t="shared" si="11"/>
        <v>36.065336949575716</v>
      </c>
      <c r="BE94">
        <f t="shared" si="11"/>
        <v>36.435125037521424</v>
      </c>
      <c r="BF94" s="109">
        <v>2.5000000000000001E-2</v>
      </c>
      <c r="BG94" s="42">
        <f t="shared" si="9"/>
        <v>1.9804751256401909</v>
      </c>
    </row>
    <row r="95" spans="2:59"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f t="shared" si="10"/>
        <v>9.5558585424357716</v>
      </c>
      <c r="AM95">
        <f t="shared" si="11"/>
        <v>9.6906763052903848</v>
      </c>
      <c r="AN95">
        <f t="shared" si="11"/>
        <v>9.8254940681449963</v>
      </c>
      <c r="AO95">
        <f t="shared" si="11"/>
        <v>9.9603118309996095</v>
      </c>
      <c r="AP95">
        <f t="shared" si="11"/>
        <v>10.095129593854221</v>
      </c>
      <c r="AQ95">
        <f t="shared" si="11"/>
        <v>10.229947356708834</v>
      </c>
      <c r="AR95">
        <f t="shared" si="11"/>
        <v>10.364765119563446</v>
      </c>
      <c r="AS95">
        <f t="shared" si="11"/>
        <v>10.499582882418059</v>
      </c>
      <c r="AT95">
        <f t="shared" si="11"/>
        <v>10.63440064527267</v>
      </c>
      <c r="AU95">
        <f t="shared" si="11"/>
        <v>10.769218408127283</v>
      </c>
      <c r="AV95">
        <f t="shared" si="11"/>
        <v>10.904036170981895</v>
      </c>
      <c r="AW95">
        <f t="shared" si="11"/>
        <v>11.038853933836506</v>
      </c>
      <c r="AX95">
        <f t="shared" si="11"/>
        <v>11.17367169669112</v>
      </c>
      <c r="AY95">
        <f t="shared" si="11"/>
        <v>11.308489459545731</v>
      </c>
      <c r="AZ95">
        <f t="shared" si="11"/>
        <v>11.443307222400344</v>
      </c>
      <c r="BA95">
        <f t="shared" si="11"/>
        <v>11.578124985254956</v>
      </c>
      <c r="BB95">
        <f t="shared" si="11"/>
        <v>11.712942748109569</v>
      </c>
      <c r="BC95">
        <f t="shared" si="11"/>
        <v>11.84776051096418</v>
      </c>
      <c r="BD95">
        <f t="shared" si="11"/>
        <v>11.982578273818792</v>
      </c>
      <c r="BE95">
        <f t="shared" si="11"/>
        <v>12.117396036673405</v>
      </c>
      <c r="BF95" s="109">
        <v>2.5000000000000001E-2</v>
      </c>
      <c r="BG95" s="42">
        <f t="shared" si="9"/>
        <v>1.9956050932730784</v>
      </c>
    </row>
    <row r="96" spans="2:59"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f t="shared" si="10"/>
        <v>19.851332960498389</v>
      </c>
      <c r="AM96">
        <f t="shared" si="11"/>
        <v>20.084340027860016</v>
      </c>
      <c r="AN96">
        <f t="shared" si="11"/>
        <v>20.317347095221638</v>
      </c>
      <c r="AO96">
        <f t="shared" si="11"/>
        <v>20.550354162583265</v>
      </c>
      <c r="AP96">
        <f t="shared" si="11"/>
        <v>20.783361229944887</v>
      </c>
      <c r="AQ96">
        <f t="shared" si="11"/>
        <v>21.016368297306514</v>
      </c>
      <c r="AR96">
        <f t="shared" si="11"/>
        <v>21.249375364668136</v>
      </c>
      <c r="AS96">
        <f t="shared" si="11"/>
        <v>21.482382432029759</v>
      </c>
      <c r="AT96">
        <f t="shared" si="11"/>
        <v>21.715389499391385</v>
      </c>
      <c r="AU96">
        <f t="shared" si="11"/>
        <v>21.948396566753008</v>
      </c>
      <c r="AV96">
        <f t="shared" si="11"/>
        <v>22.181403634114634</v>
      </c>
      <c r="AW96">
        <f t="shared" si="11"/>
        <v>22.414410701476257</v>
      </c>
      <c r="AX96">
        <f t="shared" si="11"/>
        <v>22.647417768837883</v>
      </c>
      <c r="AY96">
        <f t="shared" si="11"/>
        <v>22.880424836199506</v>
      </c>
      <c r="AZ96">
        <f t="shared" si="11"/>
        <v>23.113431903561128</v>
      </c>
      <c r="BA96">
        <f t="shared" si="11"/>
        <v>23.346438970922755</v>
      </c>
      <c r="BB96">
        <f t="shared" si="11"/>
        <v>23.579446038284381</v>
      </c>
      <c r="BC96">
        <f t="shared" si="11"/>
        <v>23.812453105646004</v>
      </c>
      <c r="BD96">
        <f t="shared" si="11"/>
        <v>24.045460173007626</v>
      </c>
      <c r="BE96">
        <f t="shared" si="11"/>
        <v>24.278467240369253</v>
      </c>
      <c r="BF96" s="109">
        <v>2.5999999999999999E-2</v>
      </c>
      <c r="BG96" s="42">
        <f t="shared" si="9"/>
        <v>1.9696830811275712</v>
      </c>
    </row>
    <row r="97" spans="2:59"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f t="shared" si="10"/>
        <v>0</v>
      </c>
      <c r="AM97">
        <f t="shared" si="11"/>
        <v>0</v>
      </c>
      <c r="AN97">
        <f t="shared" si="11"/>
        <v>0</v>
      </c>
      <c r="AO97">
        <f t="shared" si="11"/>
        <v>0</v>
      </c>
      <c r="AP97">
        <f t="shared" si="11"/>
        <v>0</v>
      </c>
      <c r="AQ97">
        <f t="shared" si="11"/>
        <v>0</v>
      </c>
      <c r="AR97">
        <f t="shared" si="11"/>
        <v>0</v>
      </c>
      <c r="AS97">
        <f t="shared" si="11"/>
        <v>0</v>
      </c>
      <c r="AT97">
        <f t="shared" si="11"/>
        <v>0</v>
      </c>
      <c r="AU97">
        <f t="shared" si="11"/>
        <v>0</v>
      </c>
      <c r="AV97">
        <f t="shared" si="11"/>
        <v>0</v>
      </c>
      <c r="AW97">
        <f t="shared" si="11"/>
        <v>0</v>
      </c>
      <c r="AX97">
        <f t="shared" si="11"/>
        <v>0</v>
      </c>
      <c r="AY97">
        <f t="shared" si="11"/>
        <v>0</v>
      </c>
      <c r="AZ97">
        <f t="shared" si="11"/>
        <v>0</v>
      </c>
      <c r="BA97">
        <f t="shared" si="11"/>
        <v>0</v>
      </c>
      <c r="BB97">
        <f t="shared" si="11"/>
        <v>0</v>
      </c>
      <c r="BC97">
        <f t="shared" si="11"/>
        <v>0</v>
      </c>
      <c r="BD97">
        <f t="shared" si="11"/>
        <v>0</v>
      </c>
      <c r="BE97">
        <f t="shared" si="11"/>
        <v>0</v>
      </c>
      <c r="BF97" t="s">
        <v>146</v>
      </c>
      <c r="BG97" t="s">
        <v>146</v>
      </c>
    </row>
    <row r="98" spans="2:59"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f t="shared" si="10"/>
        <v>0</v>
      </c>
      <c r="AM98">
        <f t="shared" si="11"/>
        <v>0</v>
      </c>
      <c r="AN98">
        <f t="shared" si="11"/>
        <v>0</v>
      </c>
      <c r="AO98">
        <f t="shared" si="11"/>
        <v>0</v>
      </c>
      <c r="AP98">
        <f t="shared" si="11"/>
        <v>0</v>
      </c>
      <c r="AQ98">
        <f t="shared" si="11"/>
        <v>0</v>
      </c>
      <c r="AR98">
        <f t="shared" si="11"/>
        <v>0</v>
      </c>
      <c r="AS98">
        <f t="shared" si="11"/>
        <v>0</v>
      </c>
      <c r="AT98">
        <f t="shared" si="11"/>
        <v>0</v>
      </c>
      <c r="AU98">
        <f t="shared" si="11"/>
        <v>0</v>
      </c>
      <c r="AV98">
        <f t="shared" si="11"/>
        <v>0</v>
      </c>
      <c r="AW98">
        <f t="shared" si="11"/>
        <v>0</v>
      </c>
      <c r="AX98">
        <f t="shared" si="11"/>
        <v>0</v>
      </c>
      <c r="AY98">
        <f t="shared" si="11"/>
        <v>0</v>
      </c>
      <c r="AZ98">
        <f t="shared" si="11"/>
        <v>0</v>
      </c>
      <c r="BA98">
        <f t="shared" si="11"/>
        <v>0</v>
      </c>
      <c r="BB98">
        <f t="shared" si="11"/>
        <v>0</v>
      </c>
      <c r="BC98">
        <f t="shared" si="11"/>
        <v>0</v>
      </c>
      <c r="BD98">
        <f t="shared" si="11"/>
        <v>0</v>
      </c>
      <c r="BE98">
        <f t="shared" si="11"/>
        <v>0</v>
      </c>
      <c r="BF98" t="s">
        <v>146</v>
      </c>
      <c r="BG98" t="s">
        <v>146</v>
      </c>
    </row>
    <row r="99" spans="2:59"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f t="shared" si="10"/>
        <v>176.78149794519823</v>
      </c>
      <c r="AM99">
        <f t="shared" si="11"/>
        <v>175.99128098953062</v>
      </c>
      <c r="AN99">
        <f t="shared" si="11"/>
        <v>175.20106403386302</v>
      </c>
      <c r="AO99">
        <f t="shared" si="11"/>
        <v>174.41084707819542</v>
      </c>
      <c r="AP99">
        <f t="shared" si="11"/>
        <v>173.62063012252781</v>
      </c>
      <c r="AQ99">
        <f t="shared" si="11"/>
        <v>172.83041316686021</v>
      </c>
      <c r="AR99">
        <f t="shared" si="11"/>
        <v>172.04019621119264</v>
      </c>
      <c r="AS99">
        <f t="shared" si="11"/>
        <v>171.24997925552503</v>
      </c>
      <c r="AT99">
        <f t="shared" si="11"/>
        <v>170.45976229985743</v>
      </c>
      <c r="AU99">
        <f t="shared" si="11"/>
        <v>169.66954534418983</v>
      </c>
      <c r="AV99">
        <f t="shared" si="11"/>
        <v>168.87932838852223</v>
      </c>
      <c r="AW99">
        <f t="shared" si="11"/>
        <v>168.08911143285462</v>
      </c>
      <c r="AX99">
        <f t="shared" si="11"/>
        <v>167.29889447718702</v>
      </c>
      <c r="AY99">
        <f t="shared" si="11"/>
        <v>166.50867752151942</v>
      </c>
      <c r="AZ99">
        <f t="shared" si="11"/>
        <v>165.71846056585181</v>
      </c>
      <c r="BA99">
        <f t="shared" si="11"/>
        <v>164.92824361018421</v>
      </c>
      <c r="BB99">
        <f t="shared" si="11"/>
        <v>164.13802665451661</v>
      </c>
      <c r="BC99">
        <f t="shared" si="11"/>
        <v>163.34780969884901</v>
      </c>
      <c r="BD99">
        <f t="shared" si="11"/>
        <v>162.55759274318143</v>
      </c>
      <c r="BE99">
        <f t="shared" si="11"/>
        <v>161.76737578751383</v>
      </c>
      <c r="BF99" s="109">
        <v>-3.0000000000000001E-3</v>
      </c>
      <c r="BG99" s="42">
        <f t="shared" si="9"/>
        <v>-0.38193850369865334</v>
      </c>
    </row>
    <row r="100" spans="2:59"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f t="shared" si="10"/>
        <v>135.46149887678888</v>
      </c>
      <c r="AM100">
        <f t="shared" si="11"/>
        <v>134.59105462366747</v>
      </c>
      <c r="AN100">
        <f t="shared" si="11"/>
        <v>133.7206103705461</v>
      </c>
      <c r="AO100">
        <f t="shared" si="11"/>
        <v>132.85016611742469</v>
      </c>
      <c r="AP100">
        <f t="shared" si="11"/>
        <v>131.97972186430331</v>
      </c>
      <c r="AQ100">
        <f t="shared" si="11"/>
        <v>131.10927761118194</v>
      </c>
      <c r="AR100">
        <f t="shared" si="11"/>
        <v>130.23883335806053</v>
      </c>
      <c r="AS100">
        <f t="shared" ref="AM100:BE104" si="12">_xlfn.FORECAST.ETS(AS$14,$G100:$AK100,$G$14:$AK$14)</f>
        <v>129.36838910493915</v>
      </c>
      <c r="AT100">
        <f t="shared" si="12"/>
        <v>128.49794485181778</v>
      </c>
      <c r="AU100">
        <f t="shared" si="12"/>
        <v>127.62750059869637</v>
      </c>
      <c r="AV100">
        <f t="shared" si="12"/>
        <v>126.75705634557499</v>
      </c>
      <c r="AW100">
        <f t="shared" si="12"/>
        <v>125.8866120924536</v>
      </c>
      <c r="AX100">
        <f t="shared" si="12"/>
        <v>125.01616783933221</v>
      </c>
      <c r="AY100">
        <f t="shared" si="12"/>
        <v>124.14572358621082</v>
      </c>
      <c r="AZ100">
        <f t="shared" si="12"/>
        <v>123.27527933308943</v>
      </c>
      <c r="BA100">
        <f t="shared" si="12"/>
        <v>122.40483507996805</v>
      </c>
      <c r="BB100">
        <f t="shared" si="12"/>
        <v>121.53439082684666</v>
      </c>
      <c r="BC100">
        <f t="shared" si="12"/>
        <v>120.66394657372527</v>
      </c>
      <c r="BD100">
        <f t="shared" si="12"/>
        <v>119.79350232060388</v>
      </c>
      <c r="BE100">
        <f t="shared" si="12"/>
        <v>118.92305806748249</v>
      </c>
      <c r="BF100" s="109">
        <v>-5.0000000000000001E-3</v>
      </c>
      <c r="BG100" s="42">
        <f t="shared" si="9"/>
        <v>-0.57291926036990848</v>
      </c>
    </row>
    <row r="101" spans="2:59"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f t="shared" si="10"/>
        <v>41.320003639909046</v>
      </c>
      <c r="AM101">
        <f t="shared" si="12"/>
        <v>41.400237413017422</v>
      </c>
      <c r="AN101">
        <f t="shared" si="12"/>
        <v>41.480471186125797</v>
      </c>
      <c r="AO101">
        <f t="shared" si="12"/>
        <v>41.56070495923418</v>
      </c>
      <c r="AP101">
        <f t="shared" si="12"/>
        <v>41.640938732342555</v>
      </c>
      <c r="AQ101">
        <f t="shared" si="12"/>
        <v>41.72117250545093</v>
      </c>
      <c r="AR101">
        <f t="shared" si="12"/>
        <v>41.801406278559305</v>
      </c>
      <c r="AS101">
        <f t="shared" si="12"/>
        <v>41.881640051667681</v>
      </c>
      <c r="AT101">
        <f t="shared" si="12"/>
        <v>41.961873824776056</v>
      </c>
      <c r="AU101">
        <f t="shared" si="12"/>
        <v>42.042107597884431</v>
      </c>
      <c r="AV101">
        <f t="shared" si="12"/>
        <v>42.122341370992807</v>
      </c>
      <c r="AW101">
        <f t="shared" si="12"/>
        <v>42.202575144101189</v>
      </c>
      <c r="AX101">
        <f t="shared" si="12"/>
        <v>42.282808917209564</v>
      </c>
      <c r="AY101">
        <f t="shared" si="12"/>
        <v>42.36304269031794</v>
      </c>
      <c r="AZ101">
        <f t="shared" si="12"/>
        <v>42.443276463426315</v>
      </c>
      <c r="BA101">
        <f t="shared" si="12"/>
        <v>42.52351023653469</v>
      </c>
      <c r="BB101">
        <f t="shared" si="12"/>
        <v>42.603744009643066</v>
      </c>
      <c r="BC101">
        <f t="shared" si="12"/>
        <v>42.683977782751441</v>
      </c>
      <c r="BD101">
        <f t="shared" si="12"/>
        <v>42.764211555859823</v>
      </c>
      <c r="BE101">
        <f t="shared" si="12"/>
        <v>42.844445328968199</v>
      </c>
      <c r="BF101" s="109">
        <v>3.0000000000000001E-3</v>
      </c>
      <c r="BG101" s="42">
        <f t="shared" si="9"/>
        <v>0.27338397770351186</v>
      </c>
    </row>
    <row r="102" spans="2:59"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f t="shared" si="10"/>
        <v>124.34831463588711</v>
      </c>
      <c r="AM102">
        <f t="shared" si="12"/>
        <v>124.31110027177421</v>
      </c>
      <c r="AN102">
        <f t="shared" si="12"/>
        <v>124.27388590766131</v>
      </c>
      <c r="AO102">
        <f t="shared" si="12"/>
        <v>124.23667154354841</v>
      </c>
      <c r="AP102">
        <f t="shared" si="12"/>
        <v>124.19945717943551</v>
      </c>
      <c r="AQ102">
        <f t="shared" si="12"/>
        <v>124.16224281532261</v>
      </c>
      <c r="AR102">
        <f t="shared" si="12"/>
        <v>124.12502845120972</v>
      </c>
      <c r="AS102">
        <f t="shared" si="12"/>
        <v>124.08781408709682</v>
      </c>
      <c r="AT102">
        <f t="shared" si="12"/>
        <v>124.05059972298392</v>
      </c>
      <c r="AU102">
        <f t="shared" si="12"/>
        <v>124.01338535887102</v>
      </c>
      <c r="AV102">
        <f t="shared" si="12"/>
        <v>123.97617099475812</v>
      </c>
      <c r="AW102">
        <f t="shared" si="12"/>
        <v>123.93895663064522</v>
      </c>
      <c r="AX102">
        <f t="shared" si="12"/>
        <v>123.90174226653232</v>
      </c>
      <c r="AY102">
        <f t="shared" si="12"/>
        <v>123.86452790241943</v>
      </c>
      <c r="AZ102">
        <f t="shared" si="12"/>
        <v>123.82731353830653</v>
      </c>
      <c r="BA102">
        <f t="shared" si="12"/>
        <v>123.79009917419363</v>
      </c>
      <c r="BB102">
        <f t="shared" si="12"/>
        <v>123.75288481008073</v>
      </c>
      <c r="BC102">
        <f t="shared" si="12"/>
        <v>123.71567044596783</v>
      </c>
      <c r="BD102">
        <f t="shared" si="12"/>
        <v>123.67845608185493</v>
      </c>
      <c r="BE102">
        <f t="shared" si="12"/>
        <v>123.64124171774203</v>
      </c>
      <c r="BF102" s="109">
        <v>1E-3</v>
      </c>
      <c r="BG102" s="42">
        <f t="shared" si="9"/>
        <v>3.9489566493799977E-2</v>
      </c>
    </row>
    <row r="103" spans="2:59"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f t="shared" si="10"/>
        <v>788.65703308202831</v>
      </c>
      <c r="AM103">
        <f t="shared" si="12"/>
        <v>792.53964573896894</v>
      </c>
      <c r="AN103">
        <f t="shared" si="12"/>
        <v>796.42225839590958</v>
      </c>
      <c r="AO103">
        <f t="shared" si="12"/>
        <v>800.30487105285022</v>
      </c>
      <c r="AP103">
        <f t="shared" si="12"/>
        <v>804.18748370979085</v>
      </c>
      <c r="AQ103">
        <f t="shared" si="12"/>
        <v>808.07009636673149</v>
      </c>
      <c r="AR103">
        <f t="shared" si="12"/>
        <v>811.95270902367224</v>
      </c>
      <c r="AS103">
        <f t="shared" si="12"/>
        <v>815.83532168061288</v>
      </c>
      <c r="AT103">
        <f t="shared" si="12"/>
        <v>819.71793433755352</v>
      </c>
      <c r="AU103">
        <f t="shared" si="12"/>
        <v>823.60054699449415</v>
      </c>
      <c r="AV103">
        <f t="shared" si="12"/>
        <v>827.48315965143479</v>
      </c>
      <c r="AW103">
        <f t="shared" si="12"/>
        <v>831.36577230837543</v>
      </c>
      <c r="AX103">
        <f t="shared" si="12"/>
        <v>835.24838496531606</v>
      </c>
      <c r="AY103">
        <f t="shared" si="12"/>
        <v>839.1309976222567</v>
      </c>
      <c r="AZ103">
        <f t="shared" si="12"/>
        <v>843.01361027919734</v>
      </c>
      <c r="BA103">
        <f t="shared" si="12"/>
        <v>846.89622293613797</v>
      </c>
      <c r="BB103">
        <f t="shared" si="12"/>
        <v>850.77883559307861</v>
      </c>
      <c r="BC103">
        <f t="shared" si="12"/>
        <v>854.66144825001925</v>
      </c>
      <c r="BD103">
        <f t="shared" si="12"/>
        <v>858.54406090695988</v>
      </c>
      <c r="BE103">
        <f t="shared" si="12"/>
        <v>862.42667356390052</v>
      </c>
      <c r="BF103" s="109">
        <v>4.0000000000000001E-3</v>
      </c>
      <c r="BG103" s="42">
        <f t="shared" si="9"/>
        <v>0.40036065843693791</v>
      </c>
    </row>
    <row r="104" spans="2:59"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f t="shared" si="10"/>
        <v>28386.297210628596</v>
      </c>
      <c r="AM104">
        <f t="shared" si="12"/>
        <v>28535.863600827786</v>
      </c>
      <c r="AN104">
        <f t="shared" si="12"/>
        <v>28685.429991026976</v>
      </c>
      <c r="AO104">
        <f t="shared" si="12"/>
        <v>28834.996381226167</v>
      </c>
      <c r="AP104">
        <f t="shared" si="12"/>
        <v>28984.562771425357</v>
      </c>
      <c r="AQ104">
        <f t="shared" si="12"/>
        <v>29134.129161624547</v>
      </c>
      <c r="AR104">
        <f t="shared" si="12"/>
        <v>29283.695551823741</v>
      </c>
      <c r="AS104">
        <f t="shared" si="12"/>
        <v>29433.261942022931</v>
      </c>
      <c r="AT104">
        <f t="shared" si="12"/>
        <v>29582.828332222121</v>
      </c>
      <c r="AU104">
        <f t="shared" si="12"/>
        <v>29732.394722421312</v>
      </c>
      <c r="AV104">
        <f t="shared" si="12"/>
        <v>29881.961112620502</v>
      </c>
      <c r="AW104">
        <f t="shared" si="12"/>
        <v>30031.527502819692</v>
      </c>
      <c r="AX104">
        <f t="shared" si="12"/>
        <v>30181.093893018882</v>
      </c>
      <c r="AY104">
        <f t="shared" si="12"/>
        <v>30330.660283218072</v>
      </c>
      <c r="AZ104">
        <f t="shared" si="12"/>
        <v>30480.226673417263</v>
      </c>
      <c r="BA104">
        <f t="shared" si="12"/>
        <v>30629.793063616453</v>
      </c>
      <c r="BB104">
        <f t="shared" si="12"/>
        <v>30779.359453815643</v>
      </c>
      <c r="BC104">
        <f t="shared" si="12"/>
        <v>30928.925844014833</v>
      </c>
      <c r="BD104">
        <f t="shared" si="12"/>
        <v>31078.492234214027</v>
      </c>
      <c r="BE104">
        <f t="shared" si="12"/>
        <v>31228.058624413214</v>
      </c>
      <c r="BF104" s="109">
        <v>5.0000000000000001E-3</v>
      </c>
      <c r="BG104" s="42">
        <f t="shared" si="9"/>
        <v>0.47490822430384938</v>
      </c>
    </row>
    <row r="105" spans="2:59" ht="15" customHeight="1"/>
    <row r="106" spans="2:59" ht="15" customHeight="1"/>
    <row r="107" spans="2:59" ht="15" customHeight="1"/>
    <row r="108" spans="2:59" ht="15" customHeight="1"/>
    <row r="109" spans="2:59" ht="15" customHeight="1"/>
    <row r="110" spans="2:59" ht="15" customHeight="1"/>
    <row r="111" spans="2:59" ht="15" customHeight="1"/>
    <row r="112" spans="2:59"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104"/>
  <sheetViews>
    <sheetView topLeftCell="BA8" workbookViewId="0">
      <selection activeCell="BG19" sqref="BG19"/>
    </sheetView>
  </sheetViews>
  <sheetFormatPr defaultRowHeight="14.25"/>
  <cols>
    <col min="1" max="1" width="19.53125" customWidth="1"/>
    <col min="2" max="2" width="19.33203125" style="41" customWidth="1"/>
    <col min="3" max="3" width="25" customWidth="1"/>
  </cols>
  <sheetData>
    <row r="1" spans="1:59"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v>2051</v>
      </c>
      <c r="AM1" s="54">
        <v>2052</v>
      </c>
      <c r="AN1" s="54">
        <v>2053</v>
      </c>
      <c r="AO1" s="54">
        <v>2054</v>
      </c>
      <c r="AP1" s="54">
        <v>2055</v>
      </c>
      <c r="AQ1" s="54">
        <v>2056</v>
      </c>
      <c r="AR1" s="54">
        <v>2057</v>
      </c>
      <c r="AS1" s="54">
        <v>2058</v>
      </c>
      <c r="AT1" s="54">
        <v>2059</v>
      </c>
      <c r="AU1" s="54">
        <v>2060</v>
      </c>
      <c r="AV1" s="54">
        <v>2061</v>
      </c>
      <c r="AW1" s="54">
        <v>2062</v>
      </c>
      <c r="AX1" s="54">
        <v>2063</v>
      </c>
      <c r="AY1" s="54">
        <v>2064</v>
      </c>
      <c r="AZ1" s="54">
        <v>2065</v>
      </c>
      <c r="BA1" s="54">
        <v>2066</v>
      </c>
      <c r="BB1" s="54">
        <v>2067</v>
      </c>
      <c r="BC1" s="54">
        <v>2068</v>
      </c>
      <c r="BD1" s="54">
        <v>2069</v>
      </c>
      <c r="BE1" s="54">
        <v>2070</v>
      </c>
      <c r="BF1" s="54" t="s">
        <v>1290</v>
      </c>
      <c r="BG1" s="54" t="s">
        <v>3419</v>
      </c>
    </row>
    <row r="2" spans="1:59" ht="15" customHeight="1"/>
    <row r="3" spans="1:59" ht="15" customHeight="1"/>
    <row r="4" spans="1:59" ht="15" customHeight="1"/>
    <row r="5" spans="1:59" ht="15" customHeight="1"/>
    <row r="6" spans="1:59" ht="15" customHeight="1"/>
    <row r="7" spans="1:59" ht="15" customHeight="1"/>
    <row r="8" spans="1:59" ht="15" customHeight="1"/>
    <row r="9" spans="1:59" ht="15" customHeight="1"/>
    <row r="10" spans="1:59" ht="15" customHeight="1">
      <c r="B10" s="111" t="s">
        <v>915</v>
      </c>
      <c r="C10" t="s">
        <v>1544</v>
      </c>
    </row>
    <row r="11" spans="1:59" ht="15" customHeight="1">
      <c r="C11" t="s">
        <v>1545</v>
      </c>
    </row>
    <row r="12" spans="1:59" ht="15" customHeight="1">
      <c r="C12" t="s">
        <v>1546</v>
      </c>
    </row>
    <row r="13" spans="1:59" ht="15" customHeight="1">
      <c r="C13" t="s">
        <v>1198</v>
      </c>
    </row>
    <row r="14" spans="1:59"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v>2051</v>
      </c>
      <c r="AM14">
        <v>2052</v>
      </c>
      <c r="AN14">
        <v>2053</v>
      </c>
      <c r="AO14">
        <v>2054</v>
      </c>
      <c r="AP14">
        <v>2055</v>
      </c>
      <c r="AQ14">
        <v>2056</v>
      </c>
      <c r="AR14">
        <v>2057</v>
      </c>
      <c r="AS14">
        <v>2058</v>
      </c>
      <c r="AT14">
        <v>2059</v>
      </c>
      <c r="AU14">
        <v>2060</v>
      </c>
      <c r="AV14">
        <v>2061</v>
      </c>
      <c r="AW14">
        <v>2062</v>
      </c>
      <c r="AX14">
        <v>2063</v>
      </c>
      <c r="AY14">
        <v>2064</v>
      </c>
      <c r="AZ14">
        <v>2065</v>
      </c>
      <c r="BA14">
        <v>2066</v>
      </c>
      <c r="BB14">
        <v>2067</v>
      </c>
      <c r="BC14">
        <v>2068</v>
      </c>
      <c r="BD14">
        <v>2069</v>
      </c>
      <c r="BE14">
        <v>2070</v>
      </c>
      <c r="BF14" t="s">
        <v>1290</v>
      </c>
      <c r="BG14" t="s">
        <v>3419</v>
      </c>
    </row>
    <row r="15" spans="1:59" ht="15" customHeight="1">
      <c r="B15" s="111"/>
      <c r="C15" t="s">
        <v>1547</v>
      </c>
      <c r="E15" t="s">
        <v>1584</v>
      </c>
    </row>
    <row r="16" spans="1:59" ht="15" customHeight="1">
      <c r="B16" s="111"/>
      <c r="C16" t="s">
        <v>1548</v>
      </c>
      <c r="E16" t="s">
        <v>1585</v>
      </c>
    </row>
    <row r="17" spans="1:59"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f>_xlfn.FORECAST.ETS(AL$14,$G17:$AK17,$G$14:$AK$14)</f>
        <v>4194.0743896053273</v>
      </c>
      <c r="AM17">
        <f t="shared" ref="AM17:BE17" si="0">_xlfn.FORECAST.ETS(AM$14,$G17:$AK17,$G$14:$AK$14)</f>
        <v>4135.1687692840396</v>
      </c>
      <c r="AN17">
        <f t="shared" si="0"/>
        <v>4076.2631489627529</v>
      </c>
      <c r="AO17">
        <f t="shared" si="0"/>
        <v>4017.3575286414657</v>
      </c>
      <c r="AP17">
        <f t="shared" si="0"/>
        <v>3958.4519083201785</v>
      </c>
      <c r="AQ17">
        <f t="shared" si="0"/>
        <v>3899.5462879988913</v>
      </c>
      <c r="AR17">
        <f t="shared" si="0"/>
        <v>3840.6406676776041</v>
      </c>
      <c r="AS17">
        <f t="shared" si="0"/>
        <v>3781.7350473563174</v>
      </c>
      <c r="AT17">
        <f t="shared" si="0"/>
        <v>3722.8294270350302</v>
      </c>
      <c r="AU17">
        <f t="shared" si="0"/>
        <v>3663.923806713743</v>
      </c>
      <c r="AV17">
        <f t="shared" si="0"/>
        <v>3605.0181863924563</v>
      </c>
      <c r="AW17">
        <f t="shared" si="0"/>
        <v>3546.1125660711687</v>
      </c>
      <c r="AX17">
        <f t="shared" si="0"/>
        <v>3487.2069457498819</v>
      </c>
      <c r="AY17">
        <f t="shared" si="0"/>
        <v>3428.3013254285947</v>
      </c>
      <c r="AZ17">
        <f t="shared" si="0"/>
        <v>3369.3957051073075</v>
      </c>
      <c r="BA17">
        <f t="shared" si="0"/>
        <v>3310.4900847860208</v>
      </c>
      <c r="BB17">
        <f t="shared" si="0"/>
        <v>3251.5844644647336</v>
      </c>
      <c r="BC17">
        <f t="shared" si="0"/>
        <v>3192.6788441434464</v>
      </c>
      <c r="BD17">
        <f t="shared" si="0"/>
        <v>3133.7732238221593</v>
      </c>
      <c r="BE17">
        <f t="shared" si="0"/>
        <v>3074.8676035008721</v>
      </c>
      <c r="BF17" s="109">
        <v>-1E-3</v>
      </c>
      <c r="BG17">
        <f>((BE17/G17)^(1/($BE$14-$G$14))-1)*100</f>
        <v>-0.7278574676324534</v>
      </c>
    </row>
    <row r="18" spans="1:59"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f>_xlfn.FORECAST.ETS(AL$14,$G18:$AK18,$G$14:$AK$14)</f>
        <v>6.8199378124659829E-2</v>
      </c>
      <c r="AM18">
        <f t="shared" ref="AM18:BE33" si="1">_xlfn.FORECAST.ETS(AM$14,$G18:$AK18,$G$14:$AK$14)</f>
        <v>6.6974022003176342E-2</v>
      </c>
      <c r="AN18">
        <f t="shared" si="1"/>
        <v>6.5748665881692869E-2</v>
      </c>
      <c r="AO18">
        <f t="shared" si="1"/>
        <v>6.4523309760209396E-2</v>
      </c>
      <c r="AP18">
        <f t="shared" si="1"/>
        <v>6.3297953638725923E-2</v>
      </c>
      <c r="AQ18">
        <f t="shared" si="1"/>
        <v>6.2072597517242444E-2</v>
      </c>
      <c r="AR18">
        <f t="shared" si="1"/>
        <v>6.0847241395758964E-2</v>
      </c>
      <c r="AS18">
        <f t="shared" si="1"/>
        <v>5.9621885274275491E-2</v>
      </c>
      <c r="AT18">
        <f t="shared" si="1"/>
        <v>5.8396529152792011E-2</v>
      </c>
      <c r="AU18">
        <f t="shared" si="1"/>
        <v>5.7171173031308538E-2</v>
      </c>
      <c r="AV18">
        <f t="shared" si="1"/>
        <v>5.5945816909825058E-2</v>
      </c>
      <c r="AW18">
        <f t="shared" si="1"/>
        <v>5.4720460788341585E-2</v>
      </c>
      <c r="AX18">
        <f t="shared" si="1"/>
        <v>5.3495104666858105E-2</v>
      </c>
      <c r="AY18">
        <f t="shared" si="1"/>
        <v>5.2269748545374625E-2</v>
      </c>
      <c r="AZ18">
        <f t="shared" si="1"/>
        <v>5.1044392423891152E-2</v>
      </c>
      <c r="BA18">
        <f t="shared" si="1"/>
        <v>4.9819036302407679E-2</v>
      </c>
      <c r="BB18">
        <f t="shared" si="1"/>
        <v>4.8593680180924199E-2</v>
      </c>
      <c r="BC18">
        <f t="shared" si="1"/>
        <v>4.736832405944072E-2</v>
      </c>
      <c r="BD18">
        <f t="shared" si="1"/>
        <v>4.6142967937957247E-2</v>
      </c>
      <c r="BE18">
        <f t="shared" si="1"/>
        <v>4.4917611816473774E-2</v>
      </c>
      <c r="BF18" s="109">
        <v>-8.9999999999999993E-3</v>
      </c>
      <c r="BG18">
        <f>((BE18/G18)^(1/($BE$14-$G$14))-1)*100</f>
        <v>-1.4173104946134552</v>
      </c>
    </row>
    <row r="19" spans="1:59"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f t="shared" ref="AL19:BA76" si="2">_xlfn.FORECAST.ETS(AL$14,$G19:$AK19,$G$14:$AK$14)</f>
        <v>4194.142668289187</v>
      </c>
      <c r="AM19">
        <f t="shared" si="2"/>
        <v>4135.2359908623894</v>
      </c>
      <c r="AN19">
        <f t="shared" si="2"/>
        <v>4076.3293134355918</v>
      </c>
      <c r="AO19">
        <f t="shared" si="2"/>
        <v>4017.4226360087941</v>
      </c>
      <c r="AP19">
        <f t="shared" si="2"/>
        <v>3958.5159585819965</v>
      </c>
      <c r="AQ19">
        <f t="shared" si="2"/>
        <v>3899.6092811551989</v>
      </c>
      <c r="AR19">
        <f t="shared" si="2"/>
        <v>3840.7026037284013</v>
      </c>
      <c r="AS19">
        <f t="shared" si="2"/>
        <v>3781.7959263016037</v>
      </c>
      <c r="AT19">
        <f t="shared" si="2"/>
        <v>3722.8892488748061</v>
      </c>
      <c r="AU19">
        <f t="shared" si="2"/>
        <v>3663.9825714480085</v>
      </c>
      <c r="AV19">
        <f t="shared" si="2"/>
        <v>3605.0758940212113</v>
      </c>
      <c r="AW19">
        <f t="shared" si="2"/>
        <v>3546.1692165944137</v>
      </c>
      <c r="AX19">
        <f t="shared" si="2"/>
        <v>3487.2625391676161</v>
      </c>
      <c r="AY19">
        <f t="shared" si="2"/>
        <v>3428.3558617408185</v>
      </c>
      <c r="AZ19">
        <f t="shared" si="2"/>
        <v>3369.4491843140208</v>
      </c>
      <c r="BA19">
        <f t="shared" si="2"/>
        <v>3310.5425068872232</v>
      </c>
      <c r="BB19">
        <f t="shared" si="1"/>
        <v>3251.6358294604256</v>
      </c>
      <c r="BC19">
        <f t="shared" si="1"/>
        <v>3192.729152033628</v>
      </c>
      <c r="BD19">
        <f t="shared" si="1"/>
        <v>3133.8224746068304</v>
      </c>
      <c r="BE19">
        <f t="shared" si="1"/>
        <v>3074.9157971800328</v>
      </c>
      <c r="BF19" s="109">
        <v>-1E-3</v>
      </c>
      <c r="BG19">
        <f t="shared" ref="BG19:BG76" si="3">((BE19/G19)^(1/($BE$14-$G$14))-1)*100</f>
        <v>-0.72786748545551339</v>
      </c>
    </row>
    <row r="20" spans="1:59" ht="15" customHeight="1">
      <c r="A20" s="118"/>
      <c r="B20" s="111"/>
      <c r="C20" t="s">
        <v>1552</v>
      </c>
      <c r="E20" t="s">
        <v>1593</v>
      </c>
    </row>
    <row r="21" spans="1:59"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f t="shared" si="2"/>
        <v>86.235786021521449</v>
      </c>
      <c r="AM21">
        <f t="shared" si="1"/>
        <v>85.220693158481737</v>
      </c>
      <c r="AN21">
        <f t="shared" si="1"/>
        <v>84.205600295442039</v>
      </c>
      <c r="AO21">
        <f t="shared" si="1"/>
        <v>83.190507432402327</v>
      </c>
      <c r="AP21">
        <f t="shared" si="1"/>
        <v>82.175414569362616</v>
      </c>
      <c r="AQ21">
        <f t="shared" si="1"/>
        <v>81.160321706322904</v>
      </c>
      <c r="AR21">
        <f t="shared" si="1"/>
        <v>80.145228843283192</v>
      </c>
      <c r="AS21">
        <f t="shared" si="1"/>
        <v>79.130135980243494</v>
      </c>
      <c r="AT21">
        <f t="shared" si="1"/>
        <v>78.115043117203783</v>
      </c>
      <c r="AU21">
        <f t="shared" si="1"/>
        <v>77.099950254164071</v>
      </c>
      <c r="AV21">
        <f t="shared" si="1"/>
        <v>76.084857391124359</v>
      </c>
      <c r="AW21">
        <f t="shared" si="1"/>
        <v>75.069764528084647</v>
      </c>
      <c r="AX21">
        <f t="shared" si="1"/>
        <v>74.054671665044935</v>
      </c>
      <c r="AY21">
        <f t="shared" si="1"/>
        <v>73.039578802005238</v>
      </c>
      <c r="AZ21">
        <f t="shared" si="1"/>
        <v>72.024485938965526</v>
      </c>
      <c r="BA21">
        <f t="shared" si="1"/>
        <v>71.009393075925814</v>
      </c>
      <c r="BB21">
        <f t="shared" si="1"/>
        <v>69.994300212886102</v>
      </c>
      <c r="BC21">
        <f t="shared" si="1"/>
        <v>68.979207349846405</v>
      </c>
      <c r="BD21">
        <f t="shared" si="1"/>
        <v>67.964114486806693</v>
      </c>
      <c r="BE21">
        <f t="shared" si="1"/>
        <v>66.949021623766981</v>
      </c>
      <c r="BF21" s="109">
        <v>2E-3</v>
      </c>
      <c r="BG21">
        <f t="shared" si="3"/>
        <v>-0.42567169589803333</v>
      </c>
    </row>
    <row r="22" spans="1:59"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f t="shared" si="2"/>
        <v>3.7370785495967742</v>
      </c>
      <c r="AM22">
        <f t="shared" si="1"/>
        <v>3.8049230991935481</v>
      </c>
      <c r="AN22">
        <f t="shared" si="1"/>
        <v>3.8727676487903224</v>
      </c>
      <c r="AO22">
        <f t="shared" si="1"/>
        <v>3.9406121983870968</v>
      </c>
      <c r="AP22">
        <f t="shared" si="1"/>
        <v>4.0084567479838711</v>
      </c>
      <c r="AQ22">
        <f t="shared" si="1"/>
        <v>4.0763012975806454</v>
      </c>
      <c r="AR22">
        <f t="shared" si="1"/>
        <v>4.1441458471774197</v>
      </c>
      <c r="AS22">
        <f t="shared" si="1"/>
        <v>4.2119903967741932</v>
      </c>
      <c r="AT22">
        <f t="shared" si="1"/>
        <v>4.2798349463709675</v>
      </c>
      <c r="AU22">
        <f t="shared" si="1"/>
        <v>4.3476794959677418</v>
      </c>
      <c r="AV22">
        <f t="shared" si="1"/>
        <v>4.4155240455645162</v>
      </c>
      <c r="AW22">
        <f t="shared" si="1"/>
        <v>4.4833685951612905</v>
      </c>
      <c r="AX22">
        <f t="shared" si="1"/>
        <v>4.5512131447580648</v>
      </c>
      <c r="AY22">
        <f t="shared" si="1"/>
        <v>4.6190576943548383</v>
      </c>
      <c r="AZ22">
        <f t="shared" si="1"/>
        <v>4.6869022439516126</v>
      </c>
      <c r="BA22">
        <f t="shared" si="1"/>
        <v>4.7547467935483869</v>
      </c>
      <c r="BB22">
        <f t="shared" si="1"/>
        <v>4.8225913431451612</v>
      </c>
      <c r="BC22">
        <f t="shared" si="1"/>
        <v>4.8904358927419356</v>
      </c>
      <c r="BD22">
        <f t="shared" si="1"/>
        <v>4.9582804423387099</v>
      </c>
      <c r="BE22">
        <f t="shared" si="1"/>
        <v>5.0261249919354842</v>
      </c>
      <c r="BF22" s="109">
        <v>0.02</v>
      </c>
      <c r="BG22">
        <f t="shared" si="3"/>
        <v>1.8457198276478515</v>
      </c>
    </row>
    <row r="23" spans="1:59"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f t="shared" si="2"/>
        <v>193.34471138736669</v>
      </c>
      <c r="AM23">
        <f t="shared" si="1"/>
        <v>199.14686216775985</v>
      </c>
      <c r="AN23">
        <f t="shared" si="1"/>
        <v>204.94901294815304</v>
      </c>
      <c r="AO23">
        <f t="shared" si="1"/>
        <v>210.75116372854623</v>
      </c>
      <c r="AP23">
        <f t="shared" si="1"/>
        <v>216.55331450893942</v>
      </c>
      <c r="AQ23">
        <f t="shared" si="1"/>
        <v>222.35546528933259</v>
      </c>
      <c r="AR23">
        <f t="shared" si="1"/>
        <v>228.15761606972578</v>
      </c>
      <c r="AS23">
        <f t="shared" si="1"/>
        <v>233.95976685011897</v>
      </c>
      <c r="AT23">
        <f t="shared" si="1"/>
        <v>239.76191763051213</v>
      </c>
      <c r="AU23">
        <f t="shared" si="1"/>
        <v>245.56406841090532</v>
      </c>
      <c r="AV23">
        <f t="shared" si="1"/>
        <v>251.36621919129851</v>
      </c>
      <c r="AW23">
        <f t="shared" si="1"/>
        <v>257.16836997169167</v>
      </c>
      <c r="AX23">
        <f t="shared" si="1"/>
        <v>262.97052075208489</v>
      </c>
      <c r="AY23">
        <f t="shared" si="1"/>
        <v>268.77267153247806</v>
      </c>
      <c r="AZ23">
        <f t="shared" si="1"/>
        <v>274.57482231287122</v>
      </c>
      <c r="BA23">
        <f t="shared" si="1"/>
        <v>280.37697309326444</v>
      </c>
      <c r="BB23">
        <f t="shared" si="1"/>
        <v>286.1791238736576</v>
      </c>
      <c r="BC23">
        <f t="shared" si="1"/>
        <v>291.98127465405082</v>
      </c>
      <c r="BD23">
        <f t="shared" si="1"/>
        <v>297.78342543444398</v>
      </c>
      <c r="BE23">
        <f t="shared" si="1"/>
        <v>303.58557621483715</v>
      </c>
      <c r="BF23" s="109">
        <v>4.9000000000000002E-2</v>
      </c>
      <c r="BG23">
        <f t="shared" si="3"/>
        <v>3.8872858288788281</v>
      </c>
    </row>
    <row r="24" spans="1:59"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f t="shared" si="2"/>
        <v>615.64475579130374</v>
      </c>
      <c r="AM24">
        <f t="shared" si="1"/>
        <v>636.68080570505867</v>
      </c>
      <c r="AN24">
        <f t="shared" si="1"/>
        <v>657.7168556188135</v>
      </c>
      <c r="AO24">
        <f t="shared" si="1"/>
        <v>678.75290553256843</v>
      </c>
      <c r="AP24">
        <f t="shared" si="1"/>
        <v>699.78895544632326</v>
      </c>
      <c r="AQ24">
        <f t="shared" si="1"/>
        <v>720.82500536007819</v>
      </c>
      <c r="AR24">
        <f t="shared" si="1"/>
        <v>741.86105527383302</v>
      </c>
      <c r="AS24">
        <f t="shared" si="1"/>
        <v>762.89710518758795</v>
      </c>
      <c r="AT24">
        <f t="shared" si="1"/>
        <v>783.93315510134278</v>
      </c>
      <c r="AU24">
        <f t="shared" si="1"/>
        <v>804.96920501509771</v>
      </c>
      <c r="AV24">
        <f t="shared" si="1"/>
        <v>826.00525492885254</v>
      </c>
      <c r="AW24">
        <f t="shared" si="1"/>
        <v>847.04130484260736</v>
      </c>
      <c r="AX24">
        <f t="shared" si="1"/>
        <v>868.0773547563623</v>
      </c>
      <c r="AY24">
        <f t="shared" si="1"/>
        <v>889.11340467011723</v>
      </c>
      <c r="AZ24">
        <f t="shared" si="1"/>
        <v>910.14945458387206</v>
      </c>
      <c r="BA24">
        <f t="shared" si="1"/>
        <v>931.18550449762688</v>
      </c>
      <c r="BB24">
        <f t="shared" si="1"/>
        <v>952.22155441138182</v>
      </c>
      <c r="BC24">
        <f t="shared" si="1"/>
        <v>973.25760432513675</v>
      </c>
      <c r="BD24">
        <f t="shared" si="1"/>
        <v>994.29365423889158</v>
      </c>
      <c r="BE24">
        <f t="shared" si="1"/>
        <v>1015.3297041526464</v>
      </c>
      <c r="BF24" s="109">
        <v>7.5999999999999998E-2</v>
      </c>
      <c r="BG24">
        <f t="shared" si="3"/>
        <v>5.6265279390865119</v>
      </c>
    </row>
    <row r="25" spans="1:59"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f t="shared" si="2"/>
        <v>54.867143983787557</v>
      </c>
      <c r="AM25">
        <f t="shared" si="1"/>
        <v>52.547754370207429</v>
      </c>
      <c r="AN25">
        <f t="shared" si="1"/>
        <v>50.228364756627307</v>
      </c>
      <c r="AO25">
        <f t="shared" si="1"/>
        <v>47.908975143047186</v>
      </c>
      <c r="AP25">
        <f t="shared" si="1"/>
        <v>45.589585529467065</v>
      </c>
      <c r="AQ25">
        <f t="shared" si="1"/>
        <v>43.270195915886944</v>
      </c>
      <c r="AR25">
        <f t="shared" si="1"/>
        <v>40.950806302306816</v>
      </c>
      <c r="AS25">
        <f t="shared" si="1"/>
        <v>38.631416688726695</v>
      </c>
      <c r="AT25">
        <f t="shared" si="1"/>
        <v>36.312027075146574</v>
      </c>
      <c r="AU25">
        <f t="shared" si="1"/>
        <v>33.992637461566446</v>
      </c>
      <c r="AV25">
        <f t="shared" si="1"/>
        <v>31.673247847986325</v>
      </c>
      <c r="AW25">
        <f t="shared" si="1"/>
        <v>29.353858234406204</v>
      </c>
      <c r="AX25">
        <f t="shared" si="1"/>
        <v>27.034468620826082</v>
      </c>
      <c r="AY25">
        <f t="shared" si="1"/>
        <v>24.715079007245954</v>
      </c>
      <c r="AZ25">
        <f t="shared" si="1"/>
        <v>22.395689393665833</v>
      </c>
      <c r="BA25">
        <f t="shared" si="1"/>
        <v>20.076299780085712</v>
      </c>
      <c r="BB25">
        <f t="shared" si="1"/>
        <v>17.756910166505591</v>
      </c>
      <c r="BC25">
        <f t="shared" si="1"/>
        <v>15.437520552925472</v>
      </c>
      <c r="BD25">
        <f t="shared" si="1"/>
        <v>13.11813093934534</v>
      </c>
      <c r="BE25">
        <f t="shared" si="1"/>
        <v>10.798741325765222</v>
      </c>
      <c r="BF25" s="109">
        <v>3.4000000000000002E-2</v>
      </c>
      <c r="BG25">
        <f t="shared" si="3"/>
        <v>-1.2905350708985797</v>
      </c>
    </row>
    <row r="26" spans="1:59"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f t="shared" si="2"/>
        <v>7.4688770604838712</v>
      </c>
      <c r="AM26">
        <f t="shared" si="1"/>
        <v>7.5947521209677422</v>
      </c>
      <c r="AN26">
        <f t="shared" si="1"/>
        <v>7.7206271814516132</v>
      </c>
      <c r="AO26">
        <f t="shared" si="1"/>
        <v>7.8465022419354842</v>
      </c>
      <c r="AP26">
        <f t="shared" si="1"/>
        <v>7.9723773024193543</v>
      </c>
      <c r="AQ26">
        <f t="shared" si="1"/>
        <v>8.0982523629032261</v>
      </c>
      <c r="AR26">
        <f t="shared" si="1"/>
        <v>8.2241274233870971</v>
      </c>
      <c r="AS26">
        <f t="shared" si="1"/>
        <v>8.3500024838709663</v>
      </c>
      <c r="AT26">
        <f t="shared" si="1"/>
        <v>8.4758775443548373</v>
      </c>
      <c r="AU26">
        <f t="shared" si="1"/>
        <v>8.6017526048387083</v>
      </c>
      <c r="AV26">
        <f t="shared" si="1"/>
        <v>8.7276276653225793</v>
      </c>
      <c r="AW26">
        <f t="shared" si="1"/>
        <v>8.8535027258064503</v>
      </c>
      <c r="AX26">
        <f t="shared" si="1"/>
        <v>8.9793777862903212</v>
      </c>
      <c r="AY26">
        <f t="shared" si="1"/>
        <v>9.1052528467741922</v>
      </c>
      <c r="AZ26">
        <f t="shared" si="1"/>
        <v>9.2311279072580632</v>
      </c>
      <c r="BA26">
        <f t="shared" si="1"/>
        <v>9.3570029677419342</v>
      </c>
      <c r="BB26">
        <f t="shared" si="1"/>
        <v>9.4828780282258052</v>
      </c>
      <c r="BC26">
        <f t="shared" si="1"/>
        <v>9.6087530887096761</v>
      </c>
      <c r="BD26">
        <f t="shared" si="1"/>
        <v>9.7346281491935471</v>
      </c>
      <c r="BE26">
        <f t="shared" si="1"/>
        <v>9.8605032096774181</v>
      </c>
      <c r="BF26" s="109">
        <v>1.0999999999999999E-2</v>
      </c>
      <c r="BG26">
        <f t="shared" si="3"/>
        <v>1.2453395109336629</v>
      </c>
    </row>
    <row r="27" spans="1:59"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f t="shared" si="2"/>
        <v>0</v>
      </c>
      <c r="AM27">
        <f t="shared" si="1"/>
        <v>0</v>
      </c>
      <c r="AN27">
        <f t="shared" si="1"/>
        <v>0</v>
      </c>
      <c r="AO27">
        <f t="shared" si="1"/>
        <v>0</v>
      </c>
      <c r="AP27">
        <f t="shared" si="1"/>
        <v>0</v>
      </c>
      <c r="AQ27">
        <f t="shared" si="1"/>
        <v>0</v>
      </c>
      <c r="AR27">
        <f t="shared" si="1"/>
        <v>0</v>
      </c>
      <c r="AS27">
        <f t="shared" si="1"/>
        <v>0</v>
      </c>
      <c r="AT27">
        <f t="shared" si="1"/>
        <v>0</v>
      </c>
      <c r="AU27">
        <f t="shared" si="1"/>
        <v>0</v>
      </c>
      <c r="AV27">
        <f t="shared" si="1"/>
        <v>0</v>
      </c>
      <c r="AW27">
        <f t="shared" si="1"/>
        <v>0</v>
      </c>
      <c r="AX27">
        <f t="shared" si="1"/>
        <v>0</v>
      </c>
      <c r="AY27">
        <f t="shared" si="1"/>
        <v>0</v>
      </c>
      <c r="AZ27">
        <f t="shared" si="1"/>
        <v>0</v>
      </c>
      <c r="BA27">
        <f t="shared" si="1"/>
        <v>0</v>
      </c>
      <c r="BB27">
        <f t="shared" si="1"/>
        <v>0</v>
      </c>
      <c r="BC27">
        <f t="shared" si="1"/>
        <v>0</v>
      </c>
      <c r="BD27">
        <f t="shared" si="1"/>
        <v>0</v>
      </c>
      <c r="BE27">
        <f t="shared" si="1"/>
        <v>0</v>
      </c>
      <c r="BF27" t="s">
        <v>146</v>
      </c>
      <c r="BG27" t="s">
        <v>146</v>
      </c>
    </row>
    <row r="28" spans="1:59"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f t="shared" si="2"/>
        <v>518.28557448065408</v>
      </c>
      <c r="AM28">
        <f t="shared" si="1"/>
        <v>530.69521635630065</v>
      </c>
      <c r="AN28">
        <f t="shared" si="1"/>
        <v>543.10485823194711</v>
      </c>
      <c r="AO28">
        <f t="shared" si="1"/>
        <v>555.51450010759368</v>
      </c>
      <c r="AP28">
        <f t="shared" si="1"/>
        <v>567.92414198324013</v>
      </c>
      <c r="AQ28">
        <f t="shared" si="1"/>
        <v>580.3337838588867</v>
      </c>
      <c r="AR28">
        <f t="shared" si="1"/>
        <v>592.74342573453316</v>
      </c>
      <c r="AS28">
        <f t="shared" si="1"/>
        <v>605.15306761017973</v>
      </c>
      <c r="AT28">
        <f t="shared" si="1"/>
        <v>617.56270948582619</v>
      </c>
      <c r="AU28">
        <f t="shared" si="1"/>
        <v>629.97235136147276</v>
      </c>
      <c r="AV28">
        <f t="shared" si="1"/>
        <v>642.38199323711933</v>
      </c>
      <c r="AW28">
        <f t="shared" si="1"/>
        <v>654.79163511276579</v>
      </c>
      <c r="AX28">
        <f t="shared" si="1"/>
        <v>667.20127698841225</v>
      </c>
      <c r="AY28">
        <f t="shared" si="1"/>
        <v>679.61091886405882</v>
      </c>
      <c r="AZ28">
        <f t="shared" si="1"/>
        <v>692.02056073970539</v>
      </c>
      <c r="BA28">
        <f t="shared" si="1"/>
        <v>704.43020261535185</v>
      </c>
      <c r="BB28">
        <f t="shared" si="1"/>
        <v>716.83984449099842</v>
      </c>
      <c r="BC28">
        <f t="shared" si="1"/>
        <v>729.24948636664487</v>
      </c>
      <c r="BD28">
        <f t="shared" si="1"/>
        <v>741.65912824229144</v>
      </c>
      <c r="BE28">
        <f t="shared" si="1"/>
        <v>754.0687701179379</v>
      </c>
      <c r="BF28" s="109">
        <v>4.9000000000000002E-2</v>
      </c>
      <c r="BG28">
        <f t="shared" si="3"/>
        <v>3.7203666696768778</v>
      </c>
    </row>
    <row r="29" spans="1:59"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f t="shared" si="2"/>
        <v>0.62051027111504131</v>
      </c>
      <c r="AM29">
        <f t="shared" si="1"/>
        <v>0.61620669032704789</v>
      </c>
      <c r="AN29">
        <f t="shared" si="1"/>
        <v>0.61190310953905436</v>
      </c>
      <c r="AO29">
        <f t="shared" si="1"/>
        <v>0.60759952875106082</v>
      </c>
      <c r="AP29">
        <f t="shared" si="1"/>
        <v>0.6032959479630674</v>
      </c>
      <c r="AQ29">
        <f t="shared" si="1"/>
        <v>0.59899236717507387</v>
      </c>
      <c r="AR29">
        <f t="shared" si="1"/>
        <v>0.59468878638708034</v>
      </c>
      <c r="AS29">
        <f t="shared" si="1"/>
        <v>0.59038520559908692</v>
      </c>
      <c r="AT29">
        <f t="shared" si="1"/>
        <v>0.58608162481109338</v>
      </c>
      <c r="AU29">
        <f t="shared" si="1"/>
        <v>0.58177804402309985</v>
      </c>
      <c r="AV29">
        <f t="shared" si="1"/>
        <v>0.57747446323510643</v>
      </c>
      <c r="AW29">
        <f t="shared" si="1"/>
        <v>0.57317088244711289</v>
      </c>
      <c r="AX29">
        <f t="shared" si="1"/>
        <v>0.56886730165911936</v>
      </c>
      <c r="AY29">
        <f t="shared" si="1"/>
        <v>0.56456372087112594</v>
      </c>
      <c r="AZ29">
        <f t="shared" si="1"/>
        <v>0.56026014008313241</v>
      </c>
      <c r="BA29">
        <f t="shared" si="1"/>
        <v>0.55595655929513887</v>
      </c>
      <c r="BB29">
        <f t="shared" si="1"/>
        <v>0.55165297850714545</v>
      </c>
      <c r="BC29">
        <f t="shared" si="1"/>
        <v>0.54734939771915192</v>
      </c>
      <c r="BD29">
        <f t="shared" si="1"/>
        <v>0.54304581693115839</v>
      </c>
      <c r="BE29">
        <f t="shared" si="1"/>
        <v>0.53874223614316497</v>
      </c>
      <c r="BF29" s="109">
        <v>1.2E-2</v>
      </c>
      <c r="BG29">
        <f t="shared" si="3"/>
        <v>0.42270979272345244</v>
      </c>
    </row>
    <row r="30" spans="1:59"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f t="shared" si="2"/>
        <v>2.6158021552002024</v>
      </c>
      <c r="AM30">
        <f t="shared" si="1"/>
        <v>2.6010584203063627</v>
      </c>
      <c r="AN30">
        <f t="shared" si="1"/>
        <v>2.5863146854125225</v>
      </c>
      <c r="AO30">
        <f t="shared" si="1"/>
        <v>2.5715709505186823</v>
      </c>
      <c r="AP30">
        <f t="shared" si="1"/>
        <v>2.5568272156248422</v>
      </c>
      <c r="AQ30">
        <f t="shared" si="1"/>
        <v>2.5420834807310024</v>
      </c>
      <c r="AR30">
        <f t="shared" si="1"/>
        <v>2.5273397458371623</v>
      </c>
      <c r="AS30">
        <f t="shared" si="1"/>
        <v>2.5125960109433221</v>
      </c>
      <c r="AT30">
        <f t="shared" si="1"/>
        <v>2.4978522760494819</v>
      </c>
      <c r="AU30">
        <f t="shared" si="1"/>
        <v>2.4831085411556422</v>
      </c>
      <c r="AV30">
        <f t="shared" si="1"/>
        <v>2.468364806261802</v>
      </c>
      <c r="AW30">
        <f t="shared" si="1"/>
        <v>2.4536210713679618</v>
      </c>
      <c r="AX30">
        <f t="shared" si="1"/>
        <v>2.4388773364741221</v>
      </c>
      <c r="AY30">
        <f t="shared" si="1"/>
        <v>2.4241336015802819</v>
      </c>
      <c r="AZ30">
        <f t="shared" si="1"/>
        <v>2.4093898666864417</v>
      </c>
      <c r="BA30">
        <f t="shared" si="1"/>
        <v>2.3946461317926016</v>
      </c>
      <c r="BB30">
        <f t="shared" si="1"/>
        <v>2.3799023968987618</v>
      </c>
      <c r="BC30">
        <f t="shared" si="1"/>
        <v>2.3651586620049216</v>
      </c>
      <c r="BD30">
        <f t="shared" si="1"/>
        <v>2.3504149271110815</v>
      </c>
      <c r="BE30">
        <f t="shared" si="1"/>
        <v>2.3356711922172417</v>
      </c>
      <c r="BF30" s="109">
        <v>5.0000000000000001E-3</v>
      </c>
      <c r="BG30">
        <f t="shared" si="3"/>
        <v>8.9256028755002603E-2</v>
      </c>
    </row>
    <row r="31" spans="1:59"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f t="shared" si="2"/>
        <v>0.52877435205852119</v>
      </c>
      <c r="AM31">
        <f t="shared" si="1"/>
        <v>0.53239480131345862</v>
      </c>
      <c r="AN31">
        <f t="shared" si="1"/>
        <v>0.53601525056839605</v>
      </c>
      <c r="AO31">
        <f t="shared" si="1"/>
        <v>0.53963569982333348</v>
      </c>
      <c r="AP31">
        <f t="shared" si="1"/>
        <v>0.54325614907827091</v>
      </c>
      <c r="AQ31">
        <f t="shared" si="1"/>
        <v>0.54687659833320834</v>
      </c>
      <c r="AR31">
        <f t="shared" si="1"/>
        <v>0.55049704758814577</v>
      </c>
      <c r="AS31">
        <f t="shared" si="1"/>
        <v>0.5541174968430832</v>
      </c>
      <c r="AT31">
        <f t="shared" si="1"/>
        <v>0.55773794609802063</v>
      </c>
      <c r="AU31">
        <f t="shared" si="1"/>
        <v>0.56135839535295806</v>
      </c>
      <c r="AV31">
        <f t="shared" si="1"/>
        <v>0.56497884460789549</v>
      </c>
      <c r="AW31">
        <f t="shared" si="1"/>
        <v>0.56859929386283292</v>
      </c>
      <c r="AX31">
        <f t="shared" si="1"/>
        <v>0.57221974311777035</v>
      </c>
      <c r="AY31">
        <f t="shared" si="1"/>
        <v>0.57584019237270778</v>
      </c>
      <c r="AZ31">
        <f t="shared" si="1"/>
        <v>0.57946064162764521</v>
      </c>
      <c r="BA31">
        <f t="shared" si="1"/>
        <v>0.58308109088258264</v>
      </c>
      <c r="BB31">
        <f t="shared" si="1"/>
        <v>0.58670154013752007</v>
      </c>
      <c r="BC31">
        <f t="shared" si="1"/>
        <v>0.59032198939245739</v>
      </c>
      <c r="BD31">
        <f t="shared" si="1"/>
        <v>0.59394243864739482</v>
      </c>
      <c r="BE31">
        <f t="shared" si="1"/>
        <v>0.59756288790233225</v>
      </c>
      <c r="BF31" s="109">
        <v>8.0000000000000002E-3</v>
      </c>
      <c r="BG31">
        <f t="shared" si="3"/>
        <v>0.73721305292768768</v>
      </c>
    </row>
    <row r="32" spans="1:59"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f t="shared" si="2"/>
        <v>0.63928520938145017</v>
      </c>
      <c r="AM32">
        <f t="shared" si="1"/>
        <v>0.6351713640198412</v>
      </c>
      <c r="AN32">
        <f t="shared" si="1"/>
        <v>0.63105751865823223</v>
      </c>
      <c r="AO32">
        <f t="shared" si="1"/>
        <v>0.62694367329662315</v>
      </c>
      <c r="AP32">
        <f t="shared" si="1"/>
        <v>0.62282982793501418</v>
      </c>
      <c r="AQ32">
        <f t="shared" si="1"/>
        <v>0.61871598257340521</v>
      </c>
      <c r="AR32">
        <f t="shared" si="1"/>
        <v>0.61460213721179624</v>
      </c>
      <c r="AS32">
        <f t="shared" si="1"/>
        <v>0.61048829185018727</v>
      </c>
      <c r="AT32">
        <f t="shared" si="1"/>
        <v>0.6063744464885783</v>
      </c>
      <c r="AU32">
        <f t="shared" si="1"/>
        <v>0.60226060112696922</v>
      </c>
      <c r="AV32">
        <f t="shared" si="1"/>
        <v>0.59814675576536025</v>
      </c>
      <c r="AW32">
        <f t="shared" si="1"/>
        <v>0.59403291040375128</v>
      </c>
      <c r="AX32">
        <f t="shared" si="1"/>
        <v>0.58991906504214231</v>
      </c>
      <c r="AY32">
        <f t="shared" si="1"/>
        <v>0.58580521968053334</v>
      </c>
      <c r="AZ32">
        <f t="shared" si="1"/>
        <v>0.58169137431892437</v>
      </c>
      <c r="BA32">
        <f t="shared" si="1"/>
        <v>0.57757752895731529</v>
      </c>
      <c r="BB32">
        <f t="shared" si="1"/>
        <v>0.57346368359570632</v>
      </c>
      <c r="BC32">
        <f t="shared" si="1"/>
        <v>0.56934983823409735</v>
      </c>
      <c r="BD32">
        <f t="shared" si="1"/>
        <v>0.56523599287248838</v>
      </c>
      <c r="BE32">
        <f t="shared" si="1"/>
        <v>0.56112214751087941</v>
      </c>
      <c r="BF32" s="109">
        <v>5.0000000000000001E-3</v>
      </c>
      <c r="BG32">
        <f t="shared" si="3"/>
        <v>2.8612047708032051E-2</v>
      </c>
    </row>
    <row r="33" spans="1:59"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f t="shared" si="2"/>
        <v>0</v>
      </c>
      <c r="AM33">
        <f t="shared" si="1"/>
        <v>0</v>
      </c>
      <c r="AN33">
        <f t="shared" si="1"/>
        <v>0</v>
      </c>
      <c r="AO33">
        <f t="shared" si="1"/>
        <v>0</v>
      </c>
      <c r="AP33">
        <f t="shared" si="1"/>
        <v>0</v>
      </c>
      <c r="AQ33">
        <f t="shared" ref="AM33:BE48" si="4">_xlfn.FORECAST.ETS(AQ$14,$G33:$AK33,$G$14:$AK$14)</f>
        <v>0</v>
      </c>
      <c r="AR33">
        <f t="shared" si="4"/>
        <v>0</v>
      </c>
      <c r="AS33">
        <f t="shared" si="4"/>
        <v>0</v>
      </c>
      <c r="AT33">
        <f t="shared" si="4"/>
        <v>0</v>
      </c>
      <c r="AU33">
        <f t="shared" si="4"/>
        <v>0</v>
      </c>
      <c r="AV33">
        <f t="shared" si="4"/>
        <v>0</v>
      </c>
      <c r="AW33">
        <f t="shared" si="4"/>
        <v>0</v>
      </c>
      <c r="AX33">
        <f t="shared" si="4"/>
        <v>0</v>
      </c>
      <c r="AY33">
        <f t="shared" si="4"/>
        <v>0</v>
      </c>
      <c r="AZ33">
        <f t="shared" si="4"/>
        <v>0</v>
      </c>
      <c r="BA33">
        <f t="shared" si="4"/>
        <v>0</v>
      </c>
      <c r="BB33">
        <f t="shared" si="4"/>
        <v>0</v>
      </c>
      <c r="BC33">
        <f t="shared" si="4"/>
        <v>0</v>
      </c>
      <c r="BD33">
        <f t="shared" si="4"/>
        <v>0</v>
      </c>
      <c r="BE33">
        <f t="shared" si="4"/>
        <v>0</v>
      </c>
      <c r="BF33" t="s">
        <v>146</v>
      </c>
      <c r="BG33" t="s">
        <v>146</v>
      </c>
    </row>
    <row r="34" spans="1:59"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f t="shared" si="2"/>
        <v>1.2828041602699523</v>
      </c>
      <c r="AM34">
        <f t="shared" si="4"/>
        <v>1.2983006661421854</v>
      </c>
      <c r="AN34">
        <f t="shared" si="4"/>
        <v>1.3137971720144186</v>
      </c>
      <c r="AO34">
        <f t="shared" si="4"/>
        <v>1.3292936778866518</v>
      </c>
      <c r="AP34">
        <f t="shared" si="4"/>
        <v>1.3447901837588849</v>
      </c>
      <c r="AQ34">
        <f t="shared" si="4"/>
        <v>1.3602866896311181</v>
      </c>
      <c r="AR34">
        <f t="shared" si="4"/>
        <v>1.3757831955033513</v>
      </c>
      <c r="AS34">
        <f t="shared" si="4"/>
        <v>1.3912797013755844</v>
      </c>
      <c r="AT34">
        <f t="shared" si="4"/>
        <v>1.4067762072478176</v>
      </c>
      <c r="AU34">
        <f t="shared" si="4"/>
        <v>1.4222727131200508</v>
      </c>
      <c r="AV34">
        <f t="shared" si="4"/>
        <v>1.4377692189922839</v>
      </c>
      <c r="AW34">
        <f t="shared" si="4"/>
        <v>1.4532657248645171</v>
      </c>
      <c r="AX34">
        <f t="shared" si="4"/>
        <v>1.4687622307367503</v>
      </c>
      <c r="AY34">
        <f t="shared" si="4"/>
        <v>1.4842587366089834</v>
      </c>
      <c r="AZ34">
        <f t="shared" si="4"/>
        <v>1.4997552424812166</v>
      </c>
      <c r="BA34">
        <f t="shared" si="4"/>
        <v>1.5152517483534498</v>
      </c>
      <c r="BB34">
        <f t="shared" si="4"/>
        <v>1.5307482542256829</v>
      </c>
      <c r="BC34">
        <f t="shared" si="4"/>
        <v>1.5462447600979161</v>
      </c>
      <c r="BD34">
        <f t="shared" si="4"/>
        <v>1.5617412659701493</v>
      </c>
      <c r="BE34">
        <f t="shared" si="4"/>
        <v>1.5772377718423825</v>
      </c>
      <c r="BF34" s="109">
        <v>6.8000000000000005E-2</v>
      </c>
      <c r="BG34">
        <f t="shared" si="3"/>
        <v>4.4560388435706866</v>
      </c>
    </row>
    <row r="35" spans="1:59"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f t="shared" si="2"/>
        <v>1487.6895691503821</v>
      </c>
      <c r="AM35">
        <f t="shared" si="4"/>
        <v>1526.0557617739059</v>
      </c>
      <c r="AN35">
        <f t="shared" si="4"/>
        <v>1564.4219543974298</v>
      </c>
      <c r="AO35">
        <f t="shared" si="4"/>
        <v>1602.7881470209536</v>
      </c>
      <c r="AP35">
        <f t="shared" si="4"/>
        <v>1641.1543396444774</v>
      </c>
      <c r="AQ35">
        <f t="shared" si="4"/>
        <v>1679.5205322680013</v>
      </c>
      <c r="AR35">
        <f t="shared" si="4"/>
        <v>1717.8867248915251</v>
      </c>
      <c r="AS35">
        <f t="shared" si="4"/>
        <v>1756.2529175150489</v>
      </c>
      <c r="AT35">
        <f t="shared" si="4"/>
        <v>1794.6191101385728</v>
      </c>
      <c r="AU35">
        <f t="shared" si="4"/>
        <v>1832.9853027620966</v>
      </c>
      <c r="AV35">
        <f t="shared" si="4"/>
        <v>1871.3514953856204</v>
      </c>
      <c r="AW35">
        <f t="shared" si="4"/>
        <v>1909.7176880091442</v>
      </c>
      <c r="AX35">
        <f t="shared" si="4"/>
        <v>1948.0838806326683</v>
      </c>
      <c r="AY35">
        <f t="shared" si="4"/>
        <v>1986.4500732561919</v>
      </c>
      <c r="AZ35">
        <f t="shared" si="4"/>
        <v>2024.816265879716</v>
      </c>
      <c r="BA35">
        <f t="shared" si="4"/>
        <v>2063.1824585032396</v>
      </c>
      <c r="BB35">
        <f t="shared" si="4"/>
        <v>2101.5486511267636</v>
      </c>
      <c r="BC35">
        <f t="shared" si="4"/>
        <v>2139.9148437502872</v>
      </c>
      <c r="BD35">
        <f t="shared" si="4"/>
        <v>2178.2810363738113</v>
      </c>
      <c r="BE35">
        <f t="shared" si="4"/>
        <v>2216.6472289973349</v>
      </c>
      <c r="BF35" s="109">
        <v>4.9000000000000002E-2</v>
      </c>
      <c r="BG35">
        <f t="shared" si="3"/>
        <v>3.7788759689983076</v>
      </c>
    </row>
    <row r="36" spans="1:59"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f t="shared" si="2"/>
        <v>26.104343244384314</v>
      </c>
      <c r="AM36">
        <f t="shared" si="4"/>
        <v>26.797205708638597</v>
      </c>
      <c r="AN36">
        <f t="shared" si="4"/>
        <v>27.490068172892883</v>
      </c>
      <c r="AO36">
        <f t="shared" si="4"/>
        <v>28.182930637147166</v>
      </c>
      <c r="AP36">
        <f t="shared" si="4"/>
        <v>28.875793101401449</v>
      </c>
      <c r="AQ36">
        <f t="shared" si="4"/>
        <v>29.568655565655732</v>
      </c>
      <c r="AR36">
        <f t="shared" si="4"/>
        <v>30.261518029910015</v>
      </c>
      <c r="AS36">
        <f t="shared" si="4"/>
        <v>30.954380494164301</v>
      </c>
      <c r="AT36">
        <f t="shared" si="4"/>
        <v>31.647242958418584</v>
      </c>
      <c r="AU36">
        <f t="shared" si="4"/>
        <v>32.34010542267287</v>
      </c>
      <c r="AV36">
        <f t="shared" si="4"/>
        <v>33.032967886927153</v>
      </c>
      <c r="AW36">
        <f t="shared" si="4"/>
        <v>33.725830351181436</v>
      </c>
      <c r="AX36">
        <f t="shared" si="4"/>
        <v>34.418692815435719</v>
      </c>
      <c r="AY36">
        <f t="shared" si="4"/>
        <v>35.111555279690002</v>
      </c>
      <c r="AZ36">
        <f t="shared" si="4"/>
        <v>35.804417743944285</v>
      </c>
      <c r="BA36">
        <f t="shared" si="4"/>
        <v>36.497280208198568</v>
      </c>
      <c r="BB36">
        <f t="shared" si="4"/>
        <v>37.190142672452851</v>
      </c>
      <c r="BC36">
        <f t="shared" si="4"/>
        <v>37.883005136707141</v>
      </c>
      <c r="BD36">
        <f t="shared" si="4"/>
        <v>38.575867600961416</v>
      </c>
      <c r="BE36">
        <f t="shared" si="4"/>
        <v>39.268730065215706</v>
      </c>
      <c r="BF36" s="109">
        <v>4.2999999999999997E-2</v>
      </c>
      <c r="BG36">
        <f t="shared" si="3"/>
        <v>3.4332337871474383</v>
      </c>
    </row>
    <row r="37" spans="1:59"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f t="shared" si="2"/>
        <v>5669.2636289747061</v>
      </c>
      <c r="AM37">
        <f t="shared" si="4"/>
        <v>5636.5181933019321</v>
      </c>
      <c r="AN37">
        <f t="shared" si="4"/>
        <v>5603.7727576291572</v>
      </c>
      <c r="AO37">
        <f t="shared" si="4"/>
        <v>5571.0273219563833</v>
      </c>
      <c r="AP37">
        <f t="shared" si="4"/>
        <v>5538.2818862836093</v>
      </c>
      <c r="AQ37">
        <f t="shared" si="4"/>
        <v>5505.5364506108353</v>
      </c>
      <c r="AR37">
        <f t="shared" si="4"/>
        <v>5472.7910149380605</v>
      </c>
      <c r="AS37">
        <f t="shared" si="4"/>
        <v>5440.0455792652865</v>
      </c>
      <c r="AT37">
        <f t="shared" si="4"/>
        <v>5407.3001435925125</v>
      </c>
      <c r="AU37">
        <f t="shared" si="4"/>
        <v>5374.5547079197386</v>
      </c>
      <c r="AV37">
        <f t="shared" si="4"/>
        <v>5341.8092722469646</v>
      </c>
      <c r="AW37">
        <f t="shared" si="4"/>
        <v>5309.0638365741897</v>
      </c>
      <c r="AX37">
        <f t="shared" si="4"/>
        <v>5276.3184009014158</v>
      </c>
      <c r="AY37">
        <f t="shared" si="4"/>
        <v>5243.5729652286418</v>
      </c>
      <c r="AZ37">
        <f t="shared" si="4"/>
        <v>5210.8275295558678</v>
      </c>
      <c r="BA37">
        <f t="shared" si="4"/>
        <v>5178.082093883093</v>
      </c>
      <c r="BB37">
        <f t="shared" si="4"/>
        <v>5145.336658210319</v>
      </c>
      <c r="BC37">
        <f t="shared" si="4"/>
        <v>5112.591222537545</v>
      </c>
      <c r="BD37">
        <f t="shared" si="4"/>
        <v>5079.8457868647711</v>
      </c>
      <c r="BE37">
        <f t="shared" si="4"/>
        <v>5047.1003511919971</v>
      </c>
      <c r="BF37" s="109">
        <v>6.0000000000000001E-3</v>
      </c>
      <c r="BG37">
        <f t="shared" si="3"/>
        <v>0.10982524654086223</v>
      </c>
    </row>
    <row r="38" spans="1:59" ht="15" customHeight="1">
      <c r="A38" s="118"/>
      <c r="B38" s="111"/>
      <c r="C38" t="s">
        <v>1568</v>
      </c>
      <c r="E38" t="s">
        <v>1628</v>
      </c>
    </row>
    <row r="39" spans="1:59" ht="15" customHeight="1">
      <c r="A39" s="118"/>
      <c r="B39" s="111"/>
      <c r="C39" t="s">
        <v>1569</v>
      </c>
      <c r="E39" t="s">
        <v>1629</v>
      </c>
    </row>
    <row r="40" spans="1:59"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f t="shared" si="2"/>
        <v>7008.8622832803021</v>
      </c>
      <c r="AM40">
        <f t="shared" si="4"/>
        <v>6944.001547496955</v>
      </c>
      <c r="AN40">
        <f t="shared" si="4"/>
        <v>6879.140811713607</v>
      </c>
      <c r="AO40">
        <f t="shared" si="4"/>
        <v>6814.28007593026</v>
      </c>
      <c r="AP40">
        <f t="shared" si="4"/>
        <v>6749.419340146912</v>
      </c>
      <c r="AQ40">
        <f t="shared" si="4"/>
        <v>6684.5586043635649</v>
      </c>
      <c r="AR40">
        <f t="shared" si="4"/>
        <v>6619.6978685802169</v>
      </c>
      <c r="AS40">
        <f t="shared" si="4"/>
        <v>6554.8371327968689</v>
      </c>
      <c r="AT40">
        <f t="shared" si="4"/>
        <v>6489.9763970135218</v>
      </c>
      <c r="AU40">
        <f t="shared" si="4"/>
        <v>6425.1156612301738</v>
      </c>
      <c r="AV40">
        <f t="shared" si="4"/>
        <v>6360.2549254468267</v>
      </c>
      <c r="AW40">
        <f t="shared" si="4"/>
        <v>6295.3941896634788</v>
      </c>
      <c r="AX40">
        <f t="shared" si="4"/>
        <v>6230.5334538801308</v>
      </c>
      <c r="AY40">
        <f t="shared" si="4"/>
        <v>6165.6727180967837</v>
      </c>
      <c r="AZ40">
        <f t="shared" si="4"/>
        <v>6100.8119823134357</v>
      </c>
      <c r="BA40">
        <f t="shared" si="4"/>
        <v>6035.9512465300886</v>
      </c>
      <c r="BB40">
        <f t="shared" si="4"/>
        <v>5971.0905107467406</v>
      </c>
      <c r="BC40">
        <f t="shared" si="4"/>
        <v>5906.2297749633926</v>
      </c>
      <c r="BD40">
        <f t="shared" si="4"/>
        <v>5841.3690391800455</v>
      </c>
      <c r="BE40">
        <f t="shared" si="4"/>
        <v>5776.5083033966985</v>
      </c>
      <c r="BF40" s="109">
        <v>3.0000000000000001E-3</v>
      </c>
      <c r="BG40">
        <f t="shared" si="3"/>
        <v>-0.23925765886724237</v>
      </c>
    </row>
    <row r="41" spans="1:59"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f t="shared" si="2"/>
        <v>116.50464746854838</v>
      </c>
      <c r="AM41">
        <f t="shared" si="4"/>
        <v>117.27832293709676</v>
      </c>
      <c r="AN41">
        <f t="shared" si="4"/>
        <v>118.05199840564515</v>
      </c>
      <c r="AO41">
        <f t="shared" si="4"/>
        <v>118.82567387419354</v>
      </c>
      <c r="AP41">
        <f t="shared" si="4"/>
        <v>119.59934934274192</v>
      </c>
      <c r="AQ41">
        <f t="shared" si="4"/>
        <v>120.37302481129031</v>
      </c>
      <c r="AR41">
        <f t="shared" si="4"/>
        <v>121.1467002798387</v>
      </c>
      <c r="AS41">
        <f t="shared" si="4"/>
        <v>121.92037574838707</v>
      </c>
      <c r="AT41">
        <f t="shared" si="4"/>
        <v>122.69405121693546</v>
      </c>
      <c r="AU41">
        <f t="shared" si="4"/>
        <v>123.46772668548385</v>
      </c>
      <c r="AV41">
        <f t="shared" si="4"/>
        <v>124.24140215403223</v>
      </c>
      <c r="AW41">
        <f t="shared" si="4"/>
        <v>125.01507762258062</v>
      </c>
      <c r="AX41">
        <f t="shared" si="4"/>
        <v>125.788753091129</v>
      </c>
      <c r="AY41">
        <f t="shared" si="4"/>
        <v>126.56242855967739</v>
      </c>
      <c r="AZ41">
        <f t="shared" si="4"/>
        <v>127.33610402822578</v>
      </c>
      <c r="BA41">
        <f t="shared" si="4"/>
        <v>128.10977949677417</v>
      </c>
      <c r="BB41">
        <f t="shared" si="4"/>
        <v>128.88345496532256</v>
      </c>
      <c r="BC41">
        <f t="shared" si="4"/>
        <v>129.65713043387092</v>
      </c>
      <c r="BD41">
        <f t="shared" si="4"/>
        <v>130.43080590241931</v>
      </c>
      <c r="BE41">
        <f t="shared" si="4"/>
        <v>131.2044813709677</v>
      </c>
      <c r="BF41" s="109">
        <v>3.1E-2</v>
      </c>
      <c r="BG41">
        <f t="shared" si="3"/>
        <v>2.0895591943417058</v>
      </c>
    </row>
    <row r="42" spans="1:59"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f t="shared" si="2"/>
        <v>7123.4252936342073</v>
      </c>
      <c r="AM42">
        <f t="shared" si="4"/>
        <v>7057.3946055873776</v>
      </c>
      <c r="AN42">
        <f t="shared" si="4"/>
        <v>6991.3639175405478</v>
      </c>
      <c r="AO42">
        <f t="shared" si="4"/>
        <v>6925.3332294937181</v>
      </c>
      <c r="AP42">
        <f t="shared" si="4"/>
        <v>6859.3025414468884</v>
      </c>
      <c r="AQ42">
        <f t="shared" si="4"/>
        <v>6793.2718534000587</v>
      </c>
      <c r="AR42">
        <f t="shared" si="4"/>
        <v>6727.241165353229</v>
      </c>
      <c r="AS42">
        <f t="shared" si="4"/>
        <v>6661.2104773064002</v>
      </c>
      <c r="AT42">
        <f t="shared" si="4"/>
        <v>6595.1797892595696</v>
      </c>
      <c r="AU42">
        <f t="shared" si="4"/>
        <v>6529.1491012127408</v>
      </c>
      <c r="AV42">
        <f t="shared" si="4"/>
        <v>6463.1184131659111</v>
      </c>
      <c r="AW42">
        <f t="shared" si="4"/>
        <v>6397.0877251190814</v>
      </c>
      <c r="AX42">
        <f t="shared" si="4"/>
        <v>6331.0570370722517</v>
      </c>
      <c r="AY42">
        <f t="shared" si="4"/>
        <v>6265.026349025422</v>
      </c>
      <c r="AZ42">
        <f t="shared" si="4"/>
        <v>6198.9956609785922</v>
      </c>
      <c r="BA42">
        <f t="shared" si="4"/>
        <v>6132.9649729317625</v>
      </c>
      <c r="BB42">
        <f t="shared" si="4"/>
        <v>6066.9342848849328</v>
      </c>
      <c r="BC42">
        <f t="shared" si="4"/>
        <v>6000.9035968381031</v>
      </c>
      <c r="BD42">
        <f t="shared" si="4"/>
        <v>5934.8729087912734</v>
      </c>
      <c r="BE42">
        <f t="shared" si="4"/>
        <v>5868.8422207444437</v>
      </c>
      <c r="BF42" s="109">
        <v>3.0000000000000001E-3</v>
      </c>
      <c r="BG42">
        <f t="shared" si="3"/>
        <v>-0.22186030946629298</v>
      </c>
    </row>
    <row r="43" spans="1:59" ht="15" customHeight="1">
      <c r="A43" s="118"/>
      <c r="B43" s="111"/>
      <c r="C43" t="s">
        <v>1571</v>
      </c>
      <c r="E43" t="s">
        <v>1636</v>
      </c>
      <c r="BG43" t="e">
        <f t="shared" si="3"/>
        <v>#DIV/0!</v>
      </c>
    </row>
    <row r="44" spans="1:59"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f t="shared" si="2"/>
        <v>687.89939701572587</v>
      </c>
      <c r="AM44">
        <f t="shared" si="4"/>
        <v>687.24465603145177</v>
      </c>
      <c r="AN44">
        <f t="shared" si="4"/>
        <v>686.58991504717756</v>
      </c>
      <c r="AO44">
        <f t="shared" si="4"/>
        <v>685.93517406290346</v>
      </c>
      <c r="AP44">
        <f t="shared" si="4"/>
        <v>685.28043307862936</v>
      </c>
      <c r="AQ44">
        <f t="shared" si="4"/>
        <v>684.62569209435526</v>
      </c>
      <c r="AR44">
        <f t="shared" si="4"/>
        <v>683.97095111008105</v>
      </c>
      <c r="AS44">
        <f t="shared" si="4"/>
        <v>683.31621012580695</v>
      </c>
      <c r="AT44">
        <f t="shared" si="4"/>
        <v>682.66146914153285</v>
      </c>
      <c r="AU44">
        <f t="shared" si="4"/>
        <v>682.00672815725875</v>
      </c>
      <c r="AV44">
        <f t="shared" si="4"/>
        <v>681.35198717298454</v>
      </c>
      <c r="AW44">
        <f t="shared" si="4"/>
        <v>680.69724618871044</v>
      </c>
      <c r="AX44">
        <f t="shared" si="4"/>
        <v>680.04250520443634</v>
      </c>
      <c r="AY44">
        <f t="shared" si="4"/>
        <v>679.38776422016224</v>
      </c>
      <c r="AZ44">
        <f t="shared" si="4"/>
        <v>678.73302323588803</v>
      </c>
      <c r="BA44">
        <f t="shared" si="4"/>
        <v>678.07828225161393</v>
      </c>
      <c r="BB44">
        <f t="shared" si="4"/>
        <v>677.42354126733983</v>
      </c>
      <c r="BC44">
        <f t="shared" si="4"/>
        <v>676.76880028306573</v>
      </c>
      <c r="BD44">
        <f t="shared" si="4"/>
        <v>676.11405929879163</v>
      </c>
      <c r="BE44">
        <f t="shared" si="4"/>
        <v>675.45931831451742</v>
      </c>
      <c r="BF44" s="109">
        <v>1E-3</v>
      </c>
      <c r="BG44">
        <f t="shared" si="3"/>
        <v>5.0382398887971469E-2</v>
      </c>
    </row>
    <row r="45" spans="1:59"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f t="shared" si="2"/>
        <v>0</v>
      </c>
      <c r="AM45">
        <f t="shared" si="4"/>
        <v>0</v>
      </c>
      <c r="AN45">
        <f t="shared" si="4"/>
        <v>0</v>
      </c>
      <c r="AO45">
        <f t="shared" si="4"/>
        <v>0</v>
      </c>
      <c r="AP45">
        <f t="shared" si="4"/>
        <v>0</v>
      </c>
      <c r="AQ45">
        <f t="shared" si="4"/>
        <v>0</v>
      </c>
      <c r="AR45">
        <f t="shared" si="4"/>
        <v>0</v>
      </c>
      <c r="AS45">
        <f t="shared" si="4"/>
        <v>0</v>
      </c>
      <c r="AT45">
        <f t="shared" si="4"/>
        <v>0</v>
      </c>
      <c r="AU45">
        <f t="shared" si="4"/>
        <v>0</v>
      </c>
      <c r="AV45">
        <f t="shared" si="4"/>
        <v>0</v>
      </c>
      <c r="AW45">
        <f t="shared" si="4"/>
        <v>0</v>
      </c>
      <c r="AX45">
        <f t="shared" si="4"/>
        <v>0</v>
      </c>
      <c r="AY45">
        <f t="shared" si="4"/>
        <v>0</v>
      </c>
      <c r="AZ45">
        <f t="shared" si="4"/>
        <v>0</v>
      </c>
      <c r="BA45">
        <f t="shared" si="4"/>
        <v>0</v>
      </c>
      <c r="BB45">
        <f t="shared" si="4"/>
        <v>0</v>
      </c>
      <c r="BC45">
        <f t="shared" si="4"/>
        <v>0</v>
      </c>
      <c r="BD45">
        <f t="shared" si="4"/>
        <v>0</v>
      </c>
      <c r="BE45">
        <f t="shared" si="4"/>
        <v>0</v>
      </c>
      <c r="BF45" t="s">
        <v>146</v>
      </c>
      <c r="BG45" t="s">
        <v>146</v>
      </c>
    </row>
    <row r="46" spans="1:59"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f t="shared" si="2"/>
        <v>146.58002827866213</v>
      </c>
      <c r="AM46">
        <f t="shared" si="4"/>
        <v>151.35082177624889</v>
      </c>
      <c r="AN46">
        <f t="shared" si="4"/>
        <v>156.12161527383563</v>
      </c>
      <c r="AO46">
        <f t="shared" si="4"/>
        <v>160.8924087714224</v>
      </c>
      <c r="AP46">
        <f t="shared" si="4"/>
        <v>165.66320226900916</v>
      </c>
      <c r="AQ46">
        <f t="shared" si="4"/>
        <v>170.43399576659593</v>
      </c>
      <c r="AR46">
        <f t="shared" si="4"/>
        <v>175.20478926418269</v>
      </c>
      <c r="AS46">
        <f t="shared" si="4"/>
        <v>179.97558276176946</v>
      </c>
      <c r="AT46">
        <f t="shared" si="4"/>
        <v>184.74637625935623</v>
      </c>
      <c r="AU46">
        <f t="shared" si="4"/>
        <v>189.51716975694296</v>
      </c>
      <c r="AV46">
        <f t="shared" si="4"/>
        <v>194.28796325452973</v>
      </c>
      <c r="AW46">
        <f t="shared" si="4"/>
        <v>199.05875675211649</v>
      </c>
      <c r="AX46">
        <f t="shared" si="4"/>
        <v>203.82955024970326</v>
      </c>
      <c r="AY46">
        <f t="shared" si="4"/>
        <v>208.60034374729003</v>
      </c>
      <c r="AZ46">
        <f t="shared" si="4"/>
        <v>213.37113724487676</v>
      </c>
      <c r="BA46">
        <f t="shared" si="4"/>
        <v>218.14193074246356</v>
      </c>
      <c r="BB46">
        <f t="shared" si="4"/>
        <v>222.9127242400503</v>
      </c>
      <c r="BC46">
        <f t="shared" si="4"/>
        <v>227.68351773763706</v>
      </c>
      <c r="BD46">
        <f t="shared" si="4"/>
        <v>232.45431123522383</v>
      </c>
      <c r="BE46">
        <f t="shared" si="4"/>
        <v>237.22510473281059</v>
      </c>
      <c r="BF46" s="109">
        <v>8.8999999999999996E-2</v>
      </c>
      <c r="BG46">
        <f t="shared" si="3"/>
        <v>6.3325870500940518</v>
      </c>
    </row>
    <row r="47" spans="1:59"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f t="shared" si="2"/>
        <v>434.04231211446864</v>
      </c>
      <c r="AM47">
        <f t="shared" si="4"/>
        <v>448.24209517368718</v>
      </c>
      <c r="AN47">
        <f t="shared" si="4"/>
        <v>462.44187823290565</v>
      </c>
      <c r="AO47">
        <f t="shared" si="4"/>
        <v>476.64166129212413</v>
      </c>
      <c r="AP47">
        <f t="shared" si="4"/>
        <v>490.8414443513426</v>
      </c>
      <c r="AQ47">
        <f t="shared" si="4"/>
        <v>505.04122741056108</v>
      </c>
      <c r="AR47">
        <f t="shared" si="4"/>
        <v>519.24101046977955</v>
      </c>
      <c r="AS47">
        <f t="shared" si="4"/>
        <v>533.44079352899803</v>
      </c>
      <c r="AT47">
        <f t="shared" si="4"/>
        <v>547.64057658821662</v>
      </c>
      <c r="AU47">
        <f t="shared" si="4"/>
        <v>561.84035964743509</v>
      </c>
      <c r="AV47">
        <f t="shared" si="4"/>
        <v>576.04014270665357</v>
      </c>
      <c r="AW47">
        <f t="shared" si="4"/>
        <v>590.23992576587204</v>
      </c>
      <c r="AX47">
        <f t="shared" si="4"/>
        <v>604.43970882509052</v>
      </c>
      <c r="AY47">
        <f t="shared" si="4"/>
        <v>618.639491884309</v>
      </c>
      <c r="AZ47">
        <f t="shared" si="4"/>
        <v>632.83927494352747</v>
      </c>
      <c r="BA47">
        <f t="shared" si="4"/>
        <v>647.03905800274606</v>
      </c>
      <c r="BB47">
        <f t="shared" si="4"/>
        <v>661.23884106196442</v>
      </c>
      <c r="BC47">
        <f t="shared" si="4"/>
        <v>675.43862412118301</v>
      </c>
      <c r="BD47">
        <f t="shared" si="4"/>
        <v>689.63840718040149</v>
      </c>
      <c r="BE47">
        <f t="shared" si="4"/>
        <v>703.83819023961996</v>
      </c>
      <c r="BF47" s="109">
        <v>9.7000000000000003E-2</v>
      </c>
      <c r="BG47">
        <f t="shared" si="3"/>
        <v>6.8327348628729911</v>
      </c>
    </row>
    <row r="48" spans="1:59"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f t="shared" si="2"/>
        <v>51.048690394334706</v>
      </c>
      <c r="AM48">
        <f t="shared" si="4"/>
        <v>56.161273829082305</v>
      </c>
      <c r="AN48">
        <f t="shared" si="4"/>
        <v>61.273857263829903</v>
      </c>
      <c r="AO48">
        <f t="shared" si="4"/>
        <v>66.386440698577502</v>
      </c>
      <c r="AP48">
        <f t="shared" si="4"/>
        <v>71.499024133325094</v>
      </c>
      <c r="AQ48">
        <f t="shared" si="4"/>
        <v>76.611607568072699</v>
      </c>
      <c r="AR48">
        <f t="shared" si="4"/>
        <v>81.724191002820305</v>
      </c>
      <c r="AS48">
        <f t="shared" si="4"/>
        <v>86.836774437567897</v>
      </c>
      <c r="AT48">
        <f t="shared" si="4"/>
        <v>91.949357872315488</v>
      </c>
      <c r="AU48">
        <f t="shared" si="4"/>
        <v>97.061941307063094</v>
      </c>
      <c r="AV48">
        <f t="shared" si="4"/>
        <v>102.1745247418107</v>
      </c>
      <c r="AW48">
        <f t="shared" si="4"/>
        <v>107.28710817655829</v>
      </c>
      <c r="AX48">
        <f t="shared" si="4"/>
        <v>112.39969161130588</v>
      </c>
      <c r="AY48">
        <f t="shared" si="4"/>
        <v>117.51227504605349</v>
      </c>
      <c r="AZ48">
        <f t="shared" si="4"/>
        <v>122.62485848080109</v>
      </c>
      <c r="BA48">
        <f t="shared" si="4"/>
        <v>127.73744191554869</v>
      </c>
      <c r="BB48">
        <f t="shared" si="4"/>
        <v>132.85002535029628</v>
      </c>
      <c r="BC48">
        <f t="shared" si="4"/>
        <v>137.96260878504387</v>
      </c>
      <c r="BD48">
        <f t="shared" si="4"/>
        <v>143.07519221979149</v>
      </c>
      <c r="BE48">
        <f t="shared" si="4"/>
        <v>148.18777565453908</v>
      </c>
      <c r="BF48" s="109">
        <v>9.2999999999999999E-2</v>
      </c>
      <c r="BG48">
        <f t="shared" si="3"/>
        <v>7.6386875876675919</v>
      </c>
    </row>
    <row r="49" spans="1:59"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f t="shared" si="2"/>
        <v>159.43287159153223</v>
      </c>
      <c r="AM49">
        <f t="shared" ref="AM49:BE62" si="5">_xlfn.FORECAST.ETS(AM$14,$G49:$AK49,$G$14:$AK$14)</f>
        <v>163.94132018306451</v>
      </c>
      <c r="AN49">
        <f t="shared" si="5"/>
        <v>168.44976877459675</v>
      </c>
      <c r="AO49">
        <f t="shared" si="5"/>
        <v>172.95821736612902</v>
      </c>
      <c r="AP49">
        <f t="shared" si="5"/>
        <v>177.46666595766126</v>
      </c>
      <c r="AQ49">
        <f t="shared" si="5"/>
        <v>181.97511454919353</v>
      </c>
      <c r="AR49">
        <f t="shared" si="5"/>
        <v>186.48356314072578</v>
      </c>
      <c r="AS49">
        <f t="shared" si="5"/>
        <v>190.99201173225805</v>
      </c>
      <c r="AT49">
        <f t="shared" si="5"/>
        <v>195.50046032379029</v>
      </c>
      <c r="AU49">
        <f t="shared" si="5"/>
        <v>200.00890891532256</v>
      </c>
      <c r="AV49">
        <f t="shared" si="5"/>
        <v>204.51735750685481</v>
      </c>
      <c r="AW49">
        <f t="shared" si="5"/>
        <v>209.02580609838708</v>
      </c>
      <c r="AX49">
        <f t="shared" si="5"/>
        <v>213.53425468991932</v>
      </c>
      <c r="AY49">
        <f t="shared" si="5"/>
        <v>218.04270328145157</v>
      </c>
      <c r="AZ49">
        <f t="shared" si="5"/>
        <v>222.55115187298384</v>
      </c>
      <c r="BA49">
        <f t="shared" si="5"/>
        <v>227.05960046451611</v>
      </c>
      <c r="BB49">
        <f t="shared" si="5"/>
        <v>231.56804905604835</v>
      </c>
      <c r="BC49">
        <f t="shared" si="5"/>
        <v>236.0764976475806</v>
      </c>
      <c r="BD49">
        <f t="shared" si="5"/>
        <v>240.58494623911287</v>
      </c>
      <c r="BE49">
        <f t="shared" si="5"/>
        <v>245.09339483064514</v>
      </c>
      <c r="BF49" s="109">
        <v>7.0000000000000007E-2</v>
      </c>
      <c r="BG49">
        <f t="shared" si="3"/>
        <v>5.084725986437344</v>
      </c>
    </row>
    <row r="50" spans="1:59"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f t="shared" si="2"/>
        <v>0</v>
      </c>
      <c r="AM50">
        <f t="shared" si="5"/>
        <v>0</v>
      </c>
      <c r="AN50">
        <f t="shared" si="5"/>
        <v>0</v>
      </c>
      <c r="AO50">
        <f t="shared" si="5"/>
        <v>0</v>
      </c>
      <c r="AP50">
        <f t="shared" si="5"/>
        <v>0</v>
      </c>
      <c r="AQ50">
        <f t="shared" si="5"/>
        <v>0</v>
      </c>
      <c r="AR50">
        <f t="shared" si="5"/>
        <v>0</v>
      </c>
      <c r="AS50">
        <f t="shared" si="5"/>
        <v>0</v>
      </c>
      <c r="AT50">
        <f t="shared" si="5"/>
        <v>0</v>
      </c>
      <c r="AU50">
        <f t="shared" si="5"/>
        <v>0</v>
      </c>
      <c r="AV50">
        <f t="shared" si="5"/>
        <v>0</v>
      </c>
      <c r="AW50">
        <f t="shared" si="5"/>
        <v>0</v>
      </c>
      <c r="AX50">
        <f t="shared" si="5"/>
        <v>0</v>
      </c>
      <c r="AY50">
        <f t="shared" si="5"/>
        <v>0</v>
      </c>
      <c r="AZ50">
        <f t="shared" si="5"/>
        <v>0</v>
      </c>
      <c r="BA50">
        <f t="shared" si="5"/>
        <v>0</v>
      </c>
      <c r="BB50">
        <f t="shared" si="5"/>
        <v>0</v>
      </c>
      <c r="BC50">
        <f t="shared" si="5"/>
        <v>0</v>
      </c>
      <c r="BD50">
        <f t="shared" si="5"/>
        <v>0</v>
      </c>
      <c r="BE50">
        <f t="shared" si="5"/>
        <v>0</v>
      </c>
      <c r="BF50" t="s">
        <v>146</v>
      </c>
      <c r="BG50" t="e">
        <f t="shared" si="3"/>
        <v>#DIV/0!</v>
      </c>
    </row>
    <row r="51" spans="1:59"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f t="shared" si="2"/>
        <v>697.35286783667721</v>
      </c>
      <c r="AM51">
        <f t="shared" si="5"/>
        <v>709.01697345472951</v>
      </c>
      <c r="AN51">
        <f t="shared" si="5"/>
        <v>720.68107907278181</v>
      </c>
      <c r="AO51">
        <f t="shared" si="5"/>
        <v>732.34518469083423</v>
      </c>
      <c r="AP51">
        <f t="shared" si="5"/>
        <v>744.00929030888653</v>
      </c>
      <c r="AQ51">
        <f t="shared" si="5"/>
        <v>755.67339592693884</v>
      </c>
      <c r="AR51">
        <f t="shared" si="5"/>
        <v>767.33750154499114</v>
      </c>
      <c r="AS51">
        <f t="shared" si="5"/>
        <v>779.00160716304345</v>
      </c>
      <c r="AT51">
        <f t="shared" si="5"/>
        <v>790.66571278109575</v>
      </c>
      <c r="AU51">
        <f t="shared" si="5"/>
        <v>802.32981839914805</v>
      </c>
      <c r="AV51">
        <f t="shared" si="5"/>
        <v>813.99392401720047</v>
      </c>
      <c r="AW51">
        <f t="shared" si="5"/>
        <v>825.65802963525277</v>
      </c>
      <c r="AX51">
        <f t="shared" si="5"/>
        <v>837.32213525330508</v>
      </c>
      <c r="AY51">
        <f t="shared" si="5"/>
        <v>848.98624087135738</v>
      </c>
      <c r="AZ51">
        <f t="shared" si="5"/>
        <v>860.65034648940969</v>
      </c>
      <c r="BA51">
        <f t="shared" si="5"/>
        <v>872.3144521074621</v>
      </c>
      <c r="BB51">
        <f t="shared" si="5"/>
        <v>883.97855772551441</v>
      </c>
      <c r="BC51">
        <f t="shared" si="5"/>
        <v>895.64266334356671</v>
      </c>
      <c r="BD51">
        <f t="shared" si="5"/>
        <v>907.30676896161901</v>
      </c>
      <c r="BE51">
        <f t="shared" si="5"/>
        <v>918.97087457967132</v>
      </c>
      <c r="BF51" s="109">
        <v>3.9E-2</v>
      </c>
      <c r="BG51">
        <f t="shared" si="3"/>
        <v>2.9349352390748429</v>
      </c>
    </row>
    <row r="52" spans="1:59"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f t="shared" si="2"/>
        <v>1.2536386984119545</v>
      </c>
      <c r="AM52">
        <f t="shared" si="5"/>
        <v>1.253033829866971</v>
      </c>
      <c r="AN52">
        <f t="shared" si="5"/>
        <v>1.2524289613219872</v>
      </c>
      <c r="AO52">
        <f t="shared" si="5"/>
        <v>1.2518240927770037</v>
      </c>
      <c r="AP52">
        <f t="shared" si="5"/>
        <v>1.2512192242320199</v>
      </c>
      <c r="AQ52">
        <f t="shared" si="5"/>
        <v>1.2506143556870364</v>
      </c>
      <c r="AR52">
        <f t="shared" si="5"/>
        <v>1.2500094871420526</v>
      </c>
      <c r="AS52">
        <f t="shared" si="5"/>
        <v>1.2494046185970689</v>
      </c>
      <c r="AT52">
        <f t="shared" si="5"/>
        <v>1.2487997500520853</v>
      </c>
      <c r="AU52">
        <f t="shared" si="5"/>
        <v>1.2481948815071016</v>
      </c>
      <c r="AV52">
        <f t="shared" si="5"/>
        <v>1.247590012962118</v>
      </c>
      <c r="AW52">
        <f t="shared" si="5"/>
        <v>1.2469851444171343</v>
      </c>
      <c r="AX52">
        <f t="shared" si="5"/>
        <v>1.2463802758721507</v>
      </c>
      <c r="AY52">
        <f t="shared" si="5"/>
        <v>1.245775407327167</v>
      </c>
      <c r="AZ52">
        <f t="shared" si="5"/>
        <v>1.2451705387821832</v>
      </c>
      <c r="BA52">
        <f t="shared" si="5"/>
        <v>1.2445656702371997</v>
      </c>
      <c r="BB52">
        <f t="shared" si="5"/>
        <v>1.2439608016922159</v>
      </c>
      <c r="BC52">
        <f t="shared" si="5"/>
        <v>1.2433559331472324</v>
      </c>
      <c r="BD52">
        <f t="shared" si="5"/>
        <v>1.2427510646022486</v>
      </c>
      <c r="BE52">
        <f t="shared" si="5"/>
        <v>1.2421461960572651</v>
      </c>
      <c r="BF52" s="109">
        <v>1.2E-2</v>
      </c>
      <c r="BG52">
        <f t="shared" si="3"/>
        <v>0.70042191515728991</v>
      </c>
    </row>
    <row r="53" spans="1:59"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f t="shared" si="2"/>
        <v>5.9917751512096764</v>
      </c>
      <c r="AM53">
        <f t="shared" si="5"/>
        <v>6.006707302419354</v>
      </c>
      <c r="AN53">
        <f t="shared" si="5"/>
        <v>6.0216394536290307</v>
      </c>
      <c r="AO53">
        <f t="shared" si="5"/>
        <v>6.0365716048387084</v>
      </c>
      <c r="AP53">
        <f t="shared" si="5"/>
        <v>6.0515037560483851</v>
      </c>
      <c r="AQ53">
        <f t="shared" si="5"/>
        <v>6.0664359072580618</v>
      </c>
      <c r="AR53">
        <f t="shared" si="5"/>
        <v>6.0813680584677394</v>
      </c>
      <c r="AS53">
        <f t="shared" si="5"/>
        <v>6.0963002096774161</v>
      </c>
      <c r="AT53">
        <f t="shared" si="5"/>
        <v>6.1112323608870938</v>
      </c>
      <c r="AU53">
        <f t="shared" si="5"/>
        <v>6.1261645120967705</v>
      </c>
      <c r="AV53">
        <f t="shared" si="5"/>
        <v>6.1410966633064481</v>
      </c>
      <c r="AW53">
        <f t="shared" si="5"/>
        <v>6.1560288145161248</v>
      </c>
      <c r="AX53">
        <f t="shared" si="5"/>
        <v>6.1709609657258016</v>
      </c>
      <c r="AY53">
        <f t="shared" si="5"/>
        <v>6.1858931169354792</v>
      </c>
      <c r="AZ53">
        <f t="shared" si="5"/>
        <v>6.2008252681451559</v>
      </c>
      <c r="BA53">
        <f t="shared" si="5"/>
        <v>6.2157574193548335</v>
      </c>
      <c r="BB53">
        <f t="shared" si="5"/>
        <v>6.2306895705645102</v>
      </c>
      <c r="BC53">
        <f t="shared" si="5"/>
        <v>6.245621721774187</v>
      </c>
      <c r="BD53">
        <f t="shared" si="5"/>
        <v>6.2605538729838646</v>
      </c>
      <c r="BE53">
        <f t="shared" si="5"/>
        <v>6.2754860241935413</v>
      </c>
      <c r="BF53" s="109">
        <v>7.0000000000000001E-3</v>
      </c>
      <c r="BG53">
        <f t="shared" si="3"/>
        <v>0.54517777551230662</v>
      </c>
    </row>
    <row r="54" spans="1:59"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f t="shared" si="2"/>
        <v>1.8281507718346883</v>
      </c>
      <c r="AM54">
        <f t="shared" si="5"/>
        <v>1.8575289132695456</v>
      </c>
      <c r="AN54">
        <f t="shared" si="5"/>
        <v>1.8869070547044031</v>
      </c>
      <c r="AO54">
        <f t="shared" si="5"/>
        <v>1.9162851961392604</v>
      </c>
      <c r="AP54">
        <f t="shared" si="5"/>
        <v>1.9456633375741177</v>
      </c>
      <c r="AQ54">
        <f t="shared" si="5"/>
        <v>1.9750414790089752</v>
      </c>
      <c r="AR54">
        <f t="shared" si="5"/>
        <v>2.0044196204438323</v>
      </c>
      <c r="AS54">
        <f t="shared" si="5"/>
        <v>2.0337977618786898</v>
      </c>
      <c r="AT54">
        <f t="shared" si="5"/>
        <v>2.0631759033135473</v>
      </c>
      <c r="AU54">
        <f t="shared" si="5"/>
        <v>2.0925540447484043</v>
      </c>
      <c r="AV54">
        <f t="shared" si="5"/>
        <v>2.1219321861832618</v>
      </c>
      <c r="AW54">
        <f t="shared" si="5"/>
        <v>2.1513103276181189</v>
      </c>
      <c r="AX54">
        <f t="shared" si="5"/>
        <v>2.1806884690529764</v>
      </c>
      <c r="AY54">
        <f t="shared" si="5"/>
        <v>2.2100666104878339</v>
      </c>
      <c r="AZ54">
        <f t="shared" si="5"/>
        <v>2.239444751922691</v>
      </c>
      <c r="BA54">
        <f t="shared" si="5"/>
        <v>2.2688228933575485</v>
      </c>
      <c r="BB54">
        <f t="shared" si="5"/>
        <v>2.298201034792406</v>
      </c>
      <c r="BC54">
        <f t="shared" si="5"/>
        <v>2.3275791762272631</v>
      </c>
      <c r="BD54">
        <f t="shared" si="5"/>
        <v>2.3569573176621206</v>
      </c>
      <c r="BE54">
        <f t="shared" si="5"/>
        <v>2.3863354590969781</v>
      </c>
      <c r="BF54" s="109">
        <v>2.3E-2</v>
      </c>
      <c r="BG54">
        <f t="shared" si="3"/>
        <v>1.9766991566416925</v>
      </c>
    </row>
    <row r="55" spans="1:59"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f t="shared" si="2"/>
        <v>3.8631934637096776</v>
      </c>
      <c r="AM55">
        <f t="shared" si="5"/>
        <v>3.8725639274193551</v>
      </c>
      <c r="AN55">
        <f t="shared" si="5"/>
        <v>3.8819343911290325</v>
      </c>
      <c r="AO55">
        <f t="shared" si="5"/>
        <v>3.8913048548387095</v>
      </c>
      <c r="AP55">
        <f t="shared" si="5"/>
        <v>3.9006753185483869</v>
      </c>
      <c r="AQ55">
        <f t="shared" si="5"/>
        <v>3.9100457822580643</v>
      </c>
      <c r="AR55">
        <f t="shared" si="5"/>
        <v>3.9194162459677417</v>
      </c>
      <c r="AS55">
        <f t="shared" si="5"/>
        <v>3.9287867096774192</v>
      </c>
      <c r="AT55">
        <f t="shared" si="5"/>
        <v>3.9381571733870966</v>
      </c>
      <c r="AU55">
        <f t="shared" si="5"/>
        <v>3.947527637096774</v>
      </c>
      <c r="AV55">
        <f t="shared" si="5"/>
        <v>3.956898100806451</v>
      </c>
      <c r="AW55">
        <f t="shared" si="5"/>
        <v>3.9662685645161284</v>
      </c>
      <c r="AX55">
        <f t="shared" si="5"/>
        <v>3.9756390282258058</v>
      </c>
      <c r="AY55">
        <f t="shared" si="5"/>
        <v>3.9850094919354833</v>
      </c>
      <c r="AZ55">
        <f t="shared" si="5"/>
        <v>3.9943799556451607</v>
      </c>
      <c r="BA55">
        <f t="shared" si="5"/>
        <v>4.0037504193548381</v>
      </c>
      <c r="BB55">
        <f t="shared" si="5"/>
        <v>4.0131208830645155</v>
      </c>
      <c r="BC55">
        <f t="shared" si="5"/>
        <v>4.022491346774193</v>
      </c>
      <c r="BD55">
        <f t="shared" si="5"/>
        <v>4.0318618104838704</v>
      </c>
      <c r="BE55">
        <f t="shared" si="5"/>
        <v>4.0412322741935478</v>
      </c>
      <c r="BF55" s="109">
        <v>7.0000000000000001E-3</v>
      </c>
      <c r="BG55">
        <f t="shared" si="3"/>
        <v>0.53800310572735821</v>
      </c>
    </row>
    <row r="56" spans="1:59"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f t="shared" si="2"/>
        <v>0</v>
      </c>
      <c r="AM56">
        <f t="shared" si="5"/>
        <v>0</v>
      </c>
      <c r="AN56">
        <f t="shared" si="5"/>
        <v>0</v>
      </c>
      <c r="AO56">
        <f t="shared" si="5"/>
        <v>0</v>
      </c>
      <c r="AP56">
        <f t="shared" si="5"/>
        <v>0</v>
      </c>
      <c r="AQ56">
        <f t="shared" si="5"/>
        <v>0</v>
      </c>
      <c r="AR56">
        <f t="shared" si="5"/>
        <v>0</v>
      </c>
      <c r="AS56">
        <f t="shared" si="5"/>
        <v>0</v>
      </c>
      <c r="AT56">
        <f t="shared" si="5"/>
        <v>0</v>
      </c>
      <c r="AU56">
        <f t="shared" si="5"/>
        <v>0</v>
      </c>
      <c r="AV56">
        <f t="shared" si="5"/>
        <v>0</v>
      </c>
      <c r="AW56">
        <f t="shared" si="5"/>
        <v>0</v>
      </c>
      <c r="AX56">
        <f t="shared" si="5"/>
        <v>0</v>
      </c>
      <c r="AY56">
        <f t="shared" si="5"/>
        <v>0</v>
      </c>
      <c r="AZ56">
        <f t="shared" si="5"/>
        <v>0</v>
      </c>
      <c r="BA56">
        <f t="shared" si="5"/>
        <v>0</v>
      </c>
      <c r="BB56">
        <f t="shared" si="5"/>
        <v>0</v>
      </c>
      <c r="BC56">
        <f t="shared" si="5"/>
        <v>0</v>
      </c>
      <c r="BD56">
        <f t="shared" si="5"/>
        <v>0</v>
      </c>
      <c r="BE56">
        <f t="shared" si="5"/>
        <v>0</v>
      </c>
      <c r="BF56" t="s">
        <v>146</v>
      </c>
      <c r="BG56" t="s">
        <v>146</v>
      </c>
    </row>
    <row r="57" spans="1:59"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f t="shared" si="2"/>
        <v>0.32536026105060062</v>
      </c>
      <c r="AM57">
        <f t="shared" si="5"/>
        <v>0.3324912868202417</v>
      </c>
      <c r="AN57">
        <f t="shared" si="5"/>
        <v>0.33962231258988274</v>
      </c>
      <c r="AO57">
        <f t="shared" si="5"/>
        <v>0.34675333835952382</v>
      </c>
      <c r="AP57">
        <f t="shared" si="5"/>
        <v>0.35388436412916491</v>
      </c>
      <c r="AQ57">
        <f t="shared" si="5"/>
        <v>0.36101538989880599</v>
      </c>
      <c r="AR57">
        <f t="shared" si="5"/>
        <v>0.36814641566844708</v>
      </c>
      <c r="AS57">
        <f t="shared" si="5"/>
        <v>0.37527744143808811</v>
      </c>
      <c r="AT57">
        <f t="shared" si="5"/>
        <v>0.3824084672077292</v>
      </c>
      <c r="AU57">
        <f t="shared" si="5"/>
        <v>0.38953949297737028</v>
      </c>
      <c r="AV57">
        <f t="shared" si="5"/>
        <v>0.39667051874701131</v>
      </c>
      <c r="AW57">
        <f t="shared" si="5"/>
        <v>0.4038015445166524</v>
      </c>
      <c r="AX57">
        <f t="shared" si="5"/>
        <v>0.41093257028629349</v>
      </c>
      <c r="AY57">
        <f t="shared" si="5"/>
        <v>0.41806359605593457</v>
      </c>
      <c r="AZ57">
        <f t="shared" si="5"/>
        <v>0.42519462182557566</v>
      </c>
      <c r="BA57">
        <f t="shared" si="5"/>
        <v>0.43232564759521674</v>
      </c>
      <c r="BB57">
        <f t="shared" si="5"/>
        <v>0.43945667336485777</v>
      </c>
      <c r="BC57">
        <f t="shared" si="5"/>
        <v>0.44658769913449886</v>
      </c>
      <c r="BD57">
        <f t="shared" si="5"/>
        <v>0.45371872490413995</v>
      </c>
      <c r="BE57">
        <f t="shared" si="5"/>
        <v>0.46084975067378098</v>
      </c>
      <c r="BF57" s="109">
        <v>0.14599999999999999</v>
      </c>
      <c r="BG57">
        <f t="shared" si="3"/>
        <v>9.3565673616318179</v>
      </c>
    </row>
    <row r="58" spans="1:59"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f t="shared" si="2"/>
        <v>2182.2107144146489</v>
      </c>
      <c r="AM58">
        <f t="shared" si="5"/>
        <v>2207.0877827459581</v>
      </c>
      <c r="AN58">
        <f t="shared" si="5"/>
        <v>2231.9648510772668</v>
      </c>
      <c r="AO58">
        <f t="shared" si="5"/>
        <v>2256.8419194085754</v>
      </c>
      <c r="AP58">
        <f t="shared" si="5"/>
        <v>2281.7189877398841</v>
      </c>
      <c r="AQ58">
        <f t="shared" si="5"/>
        <v>2306.5960560711933</v>
      </c>
      <c r="AR58">
        <f t="shared" si="5"/>
        <v>2331.473124402502</v>
      </c>
      <c r="AS58">
        <f t="shared" si="5"/>
        <v>2356.3501927338107</v>
      </c>
      <c r="AT58">
        <f t="shared" si="5"/>
        <v>2381.2272610651198</v>
      </c>
      <c r="AU58">
        <f t="shared" si="5"/>
        <v>2406.1043293964285</v>
      </c>
      <c r="AV58">
        <f t="shared" si="5"/>
        <v>2430.9813977277372</v>
      </c>
      <c r="AW58">
        <f t="shared" si="5"/>
        <v>2455.8584660590459</v>
      </c>
      <c r="AX58">
        <f t="shared" si="5"/>
        <v>2480.735534390355</v>
      </c>
      <c r="AY58">
        <f t="shared" si="5"/>
        <v>2505.6126027216637</v>
      </c>
      <c r="AZ58">
        <f t="shared" si="5"/>
        <v>2530.4896710529724</v>
      </c>
      <c r="BA58">
        <f t="shared" si="5"/>
        <v>2555.3667393842816</v>
      </c>
      <c r="BB58">
        <f t="shared" si="5"/>
        <v>2580.2438077155903</v>
      </c>
      <c r="BC58">
        <f t="shared" si="5"/>
        <v>2605.120876046899</v>
      </c>
      <c r="BD58">
        <f t="shared" si="5"/>
        <v>2629.9979443782076</v>
      </c>
      <c r="BE58">
        <f t="shared" si="5"/>
        <v>2654.8750127095168</v>
      </c>
      <c r="BF58" s="109">
        <v>2.8000000000000001E-2</v>
      </c>
      <c r="BG58">
        <f t="shared" si="3"/>
        <v>2.0857468071778795</v>
      </c>
    </row>
    <row r="59" spans="1:59"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f t="shared" si="2"/>
        <v>23.462720461701881</v>
      </c>
      <c r="AM59">
        <f t="shared" si="5"/>
        <v>23.847695897795894</v>
      </c>
      <c r="AN59">
        <f t="shared" si="5"/>
        <v>24.232671333889904</v>
      </c>
      <c r="AO59">
        <f t="shared" si="5"/>
        <v>24.617646769983914</v>
      </c>
      <c r="AP59">
        <f t="shared" si="5"/>
        <v>25.002622206077927</v>
      </c>
      <c r="AQ59">
        <f t="shared" si="5"/>
        <v>25.387597642171936</v>
      </c>
      <c r="AR59">
        <f t="shared" si="5"/>
        <v>25.77257307826595</v>
      </c>
      <c r="AS59">
        <f t="shared" si="5"/>
        <v>26.157548514359959</v>
      </c>
      <c r="AT59">
        <f t="shared" si="5"/>
        <v>26.542523950453969</v>
      </c>
      <c r="AU59">
        <f t="shared" si="5"/>
        <v>26.927499386547982</v>
      </c>
      <c r="AV59">
        <f t="shared" si="5"/>
        <v>27.312474822641992</v>
      </c>
      <c r="AW59">
        <f t="shared" si="5"/>
        <v>27.697450258736005</v>
      </c>
      <c r="AX59">
        <f t="shared" si="5"/>
        <v>28.082425694830015</v>
      </c>
      <c r="AY59">
        <f t="shared" si="5"/>
        <v>28.467401130924024</v>
      </c>
      <c r="AZ59">
        <f t="shared" si="5"/>
        <v>28.852376567018034</v>
      </c>
      <c r="BA59">
        <f t="shared" si="5"/>
        <v>29.237352003112047</v>
      </c>
      <c r="BB59">
        <f t="shared" si="5"/>
        <v>29.62232743920606</v>
      </c>
      <c r="BC59">
        <f t="shared" si="5"/>
        <v>30.00730287530007</v>
      </c>
      <c r="BD59">
        <f t="shared" si="5"/>
        <v>30.39227831139408</v>
      </c>
      <c r="BE59">
        <f t="shared" si="5"/>
        <v>30.777253747488089</v>
      </c>
      <c r="BF59" s="109">
        <v>0.02</v>
      </c>
      <c r="BG59">
        <f t="shared" si="3"/>
        <v>1.8016025783436751</v>
      </c>
    </row>
    <row r="60" spans="1:59"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f t="shared" si="2"/>
        <v>9369.1880828366939</v>
      </c>
      <c r="AM60">
        <f t="shared" si="5"/>
        <v>9391.6876886733862</v>
      </c>
      <c r="AN60">
        <f t="shared" si="5"/>
        <v>9414.1872945100804</v>
      </c>
      <c r="AO60">
        <f t="shared" si="5"/>
        <v>9436.6869003467727</v>
      </c>
      <c r="AP60">
        <f t="shared" si="5"/>
        <v>9459.1865061834669</v>
      </c>
      <c r="AQ60">
        <f t="shared" si="5"/>
        <v>9481.6861120201593</v>
      </c>
      <c r="AR60">
        <f t="shared" si="5"/>
        <v>9504.1857178568534</v>
      </c>
      <c r="AS60">
        <f t="shared" si="5"/>
        <v>9526.6853236935458</v>
      </c>
      <c r="AT60">
        <f t="shared" si="5"/>
        <v>9549.18492953024</v>
      </c>
      <c r="AU60">
        <f t="shared" si="5"/>
        <v>9571.6845353669323</v>
      </c>
      <c r="AV60">
        <f t="shared" si="5"/>
        <v>9594.1841412036265</v>
      </c>
      <c r="AW60">
        <f t="shared" si="5"/>
        <v>9616.6837470403188</v>
      </c>
      <c r="AX60">
        <f t="shared" si="5"/>
        <v>9639.183352877013</v>
      </c>
      <c r="AY60">
        <f t="shared" si="5"/>
        <v>9661.6829587137054</v>
      </c>
      <c r="AZ60">
        <f t="shared" si="5"/>
        <v>9684.1825645503995</v>
      </c>
      <c r="BA60">
        <f t="shared" si="5"/>
        <v>9706.6821703870919</v>
      </c>
      <c r="BB60">
        <f t="shared" si="5"/>
        <v>9729.1817762237861</v>
      </c>
      <c r="BC60">
        <f t="shared" si="5"/>
        <v>9751.6813820604784</v>
      </c>
      <c r="BD60">
        <f t="shared" si="5"/>
        <v>9774.1809878971726</v>
      </c>
      <c r="BE60">
        <f t="shared" si="5"/>
        <v>9796.680593733865</v>
      </c>
      <c r="BF60" s="109">
        <v>7.0000000000000001E-3</v>
      </c>
      <c r="BG60">
        <f t="shared" si="3"/>
        <v>0.53465462384865159</v>
      </c>
    </row>
    <row r="61" spans="1:59"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f t="shared" si="2"/>
        <v>24.44196516733868</v>
      </c>
      <c r="AM61">
        <f t="shared" si="5"/>
        <v>24.928158102227076</v>
      </c>
      <c r="AN61">
        <f t="shared" si="5"/>
        <v>25.414351037115477</v>
      </c>
      <c r="AO61">
        <f t="shared" si="5"/>
        <v>25.900543972003874</v>
      </c>
      <c r="AP61">
        <f t="shared" si="5"/>
        <v>26.386736906892271</v>
      </c>
      <c r="AQ61">
        <f t="shared" si="5"/>
        <v>26.872929841780667</v>
      </c>
      <c r="AR61">
        <f t="shared" si="5"/>
        <v>27.359122776669068</v>
      </c>
      <c r="AS61">
        <f t="shared" si="5"/>
        <v>27.845315711557465</v>
      </c>
      <c r="AT61">
        <f t="shared" si="5"/>
        <v>28.331508646445862</v>
      </c>
      <c r="AU61">
        <f t="shared" si="5"/>
        <v>28.817701581334259</v>
      </c>
      <c r="AV61">
        <f t="shared" si="5"/>
        <v>29.303894516222655</v>
      </c>
      <c r="AW61">
        <f t="shared" si="5"/>
        <v>29.790087451111056</v>
      </c>
      <c r="AX61">
        <f t="shared" si="5"/>
        <v>30.276280385999453</v>
      </c>
      <c r="AY61">
        <f t="shared" si="5"/>
        <v>30.76247332088785</v>
      </c>
      <c r="AZ61">
        <f t="shared" si="5"/>
        <v>31.248666255776246</v>
      </c>
      <c r="BA61">
        <f t="shared" si="5"/>
        <v>31.734859190664643</v>
      </c>
      <c r="BB61">
        <f t="shared" si="5"/>
        <v>32.221052125553044</v>
      </c>
      <c r="BC61">
        <f t="shared" si="5"/>
        <v>32.707245060441437</v>
      </c>
      <c r="BD61">
        <f t="shared" si="5"/>
        <v>33.193437995329838</v>
      </c>
      <c r="BE61">
        <f t="shared" si="5"/>
        <v>33.679630930218238</v>
      </c>
      <c r="BF61" s="109">
        <v>2.8000000000000001E-2</v>
      </c>
      <c r="BG61">
        <f t="shared" si="3"/>
        <v>2.3534171544491667</v>
      </c>
    </row>
    <row r="62" spans="1:59"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f t="shared" si="2"/>
        <v>207.40047823789695</v>
      </c>
      <c r="AM62">
        <f t="shared" si="5"/>
        <v>208.46575371898481</v>
      </c>
      <c r="AN62">
        <f t="shared" si="5"/>
        <v>209.53102920007268</v>
      </c>
      <c r="AO62">
        <f t="shared" si="5"/>
        <v>210.59630468116055</v>
      </c>
      <c r="AP62">
        <f t="shared" si="5"/>
        <v>211.66158016224841</v>
      </c>
      <c r="AQ62">
        <f t="shared" si="5"/>
        <v>212.72685564333628</v>
      </c>
      <c r="AR62">
        <f t="shared" si="5"/>
        <v>213.79213112442415</v>
      </c>
      <c r="AS62">
        <f t="shared" si="5"/>
        <v>214.85740660551201</v>
      </c>
      <c r="AT62">
        <f t="shared" si="5"/>
        <v>215.92268208659988</v>
      </c>
      <c r="AU62">
        <f t="shared" ref="AM62:BE76" si="6">_xlfn.FORECAST.ETS(AU$14,$G62:$AK62,$G$14:$AK$14)</f>
        <v>216.98795756768772</v>
      </c>
      <c r="AV62">
        <f t="shared" si="6"/>
        <v>218.05323304877561</v>
      </c>
      <c r="AW62">
        <f t="shared" si="6"/>
        <v>219.11850852986345</v>
      </c>
      <c r="AX62">
        <f t="shared" si="6"/>
        <v>220.18378401095131</v>
      </c>
      <c r="AY62">
        <f t="shared" si="6"/>
        <v>221.24905949203918</v>
      </c>
      <c r="AZ62">
        <f t="shared" si="6"/>
        <v>222.31433497312705</v>
      </c>
      <c r="BA62">
        <f t="shared" si="6"/>
        <v>223.37961045421491</v>
      </c>
      <c r="BB62">
        <f t="shared" si="6"/>
        <v>224.44488593530278</v>
      </c>
      <c r="BC62">
        <f t="shared" si="6"/>
        <v>225.51016141639064</v>
      </c>
      <c r="BD62">
        <f t="shared" si="6"/>
        <v>226.57543689747851</v>
      </c>
      <c r="BE62">
        <f t="shared" si="6"/>
        <v>227.64071237856638</v>
      </c>
      <c r="BF62" s="109">
        <v>3.1E-2</v>
      </c>
      <c r="BG62">
        <f t="shared" si="3"/>
        <v>2.0910927802418655</v>
      </c>
    </row>
    <row r="63" spans="1:59"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f t="shared" si="2"/>
        <v>0</v>
      </c>
      <c r="AM63">
        <f t="shared" si="6"/>
        <v>0</v>
      </c>
      <c r="AN63">
        <f t="shared" si="6"/>
        <v>0</v>
      </c>
      <c r="AO63">
        <f t="shared" si="6"/>
        <v>0</v>
      </c>
      <c r="AP63">
        <f t="shared" si="6"/>
        <v>0</v>
      </c>
      <c r="AQ63">
        <f t="shared" si="6"/>
        <v>0</v>
      </c>
      <c r="AR63">
        <f t="shared" si="6"/>
        <v>0</v>
      </c>
      <c r="AS63">
        <f t="shared" si="6"/>
        <v>0</v>
      </c>
      <c r="AT63">
        <f t="shared" si="6"/>
        <v>0</v>
      </c>
      <c r="AU63">
        <f t="shared" si="6"/>
        <v>0</v>
      </c>
      <c r="AV63">
        <f t="shared" si="6"/>
        <v>0</v>
      </c>
      <c r="AW63">
        <f t="shared" si="6"/>
        <v>0</v>
      </c>
      <c r="AX63">
        <f t="shared" si="6"/>
        <v>0</v>
      </c>
      <c r="AY63">
        <f t="shared" si="6"/>
        <v>0</v>
      </c>
      <c r="AZ63">
        <f t="shared" si="6"/>
        <v>0</v>
      </c>
      <c r="BA63">
        <f t="shared" si="6"/>
        <v>0</v>
      </c>
      <c r="BB63">
        <f t="shared" si="6"/>
        <v>0</v>
      </c>
      <c r="BC63">
        <f t="shared" si="6"/>
        <v>0</v>
      </c>
      <c r="BD63">
        <f t="shared" si="6"/>
        <v>0</v>
      </c>
      <c r="BE63">
        <f t="shared" si="6"/>
        <v>0</v>
      </c>
      <c r="BF63" t="s">
        <v>146</v>
      </c>
      <c r="BG63" t="s">
        <v>146</v>
      </c>
    </row>
    <row r="64" spans="1:59" ht="15" customHeight="1">
      <c r="B64" s="111"/>
      <c r="C64" t="s">
        <v>1573</v>
      </c>
      <c r="D64" t="s">
        <v>1677</v>
      </c>
      <c r="F64" t="s">
        <v>1678</v>
      </c>
    </row>
    <row r="65" spans="2:59"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f t="shared" si="2"/>
        <v>11192.887873156797</v>
      </c>
      <c r="AM65">
        <f t="shared" si="6"/>
        <v>11059.08449721294</v>
      </c>
      <c r="AN65">
        <f t="shared" si="6"/>
        <v>10925.281121269083</v>
      </c>
      <c r="AO65">
        <f t="shared" si="6"/>
        <v>10791.477745325226</v>
      </c>
      <c r="AP65">
        <f t="shared" si="6"/>
        <v>10657.67436938137</v>
      </c>
      <c r="AQ65">
        <f t="shared" si="6"/>
        <v>10523.870993437511</v>
      </c>
      <c r="AR65">
        <f t="shared" si="6"/>
        <v>10390.067617493654</v>
      </c>
      <c r="AS65">
        <f t="shared" si="6"/>
        <v>10256.264241549798</v>
      </c>
      <c r="AT65">
        <f t="shared" si="6"/>
        <v>10122.460865605941</v>
      </c>
      <c r="AU65">
        <f t="shared" si="6"/>
        <v>9988.6574896620841</v>
      </c>
      <c r="AV65">
        <f t="shared" si="6"/>
        <v>9854.8541137182274</v>
      </c>
      <c r="AW65">
        <f t="shared" si="6"/>
        <v>9721.0507377743706</v>
      </c>
      <c r="AX65">
        <f t="shared" si="6"/>
        <v>9587.2473618305139</v>
      </c>
      <c r="AY65">
        <f t="shared" si="6"/>
        <v>9453.4439858866572</v>
      </c>
      <c r="AZ65">
        <f t="shared" si="6"/>
        <v>9319.6406099428004</v>
      </c>
      <c r="BA65">
        <f t="shared" si="6"/>
        <v>9185.8372339989437</v>
      </c>
      <c r="BB65">
        <f t="shared" si="6"/>
        <v>9052.0338580550851</v>
      </c>
      <c r="BC65">
        <f t="shared" si="6"/>
        <v>8918.2304821112284</v>
      </c>
      <c r="BD65">
        <f t="shared" si="6"/>
        <v>8784.4271061673717</v>
      </c>
      <c r="BE65">
        <f t="shared" si="6"/>
        <v>8650.6237302235149</v>
      </c>
      <c r="BF65" s="109">
        <v>1E-3</v>
      </c>
      <c r="BG65">
        <f t="shared" si="3"/>
        <v>-0.46886102026654219</v>
      </c>
    </row>
    <row r="66" spans="2:59"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f t="shared" si="2"/>
        <v>116.57309070645161</v>
      </c>
      <c r="AM66">
        <f t="shared" si="6"/>
        <v>117.3460864129032</v>
      </c>
      <c r="AN66">
        <f t="shared" si="6"/>
        <v>118.11908211935481</v>
      </c>
      <c r="AO66">
        <f t="shared" si="6"/>
        <v>118.89207782580642</v>
      </c>
      <c r="AP66">
        <f t="shared" si="6"/>
        <v>119.66507353225803</v>
      </c>
      <c r="AQ66">
        <f t="shared" si="6"/>
        <v>120.43806923870963</v>
      </c>
      <c r="AR66">
        <f t="shared" si="6"/>
        <v>121.21106494516124</v>
      </c>
      <c r="AS66">
        <f t="shared" si="6"/>
        <v>121.98406065161285</v>
      </c>
      <c r="AT66">
        <f t="shared" si="6"/>
        <v>122.75705635806446</v>
      </c>
      <c r="AU66">
        <f t="shared" si="6"/>
        <v>123.53005206451606</v>
      </c>
      <c r="AV66">
        <f t="shared" si="6"/>
        <v>124.30304777096767</v>
      </c>
      <c r="AW66">
        <f t="shared" si="6"/>
        <v>125.07604347741928</v>
      </c>
      <c r="AX66">
        <f t="shared" si="6"/>
        <v>125.84903918387087</v>
      </c>
      <c r="AY66">
        <f t="shared" si="6"/>
        <v>126.62203489032248</v>
      </c>
      <c r="AZ66">
        <f t="shared" si="6"/>
        <v>127.39503059677409</v>
      </c>
      <c r="BA66">
        <f t="shared" si="6"/>
        <v>128.1680263032257</v>
      </c>
      <c r="BB66">
        <f t="shared" si="6"/>
        <v>128.94102200967731</v>
      </c>
      <c r="BC66">
        <f t="shared" si="6"/>
        <v>129.71401771612892</v>
      </c>
      <c r="BD66">
        <f t="shared" si="6"/>
        <v>130.4870134225805</v>
      </c>
      <c r="BE66">
        <f t="shared" si="6"/>
        <v>131.26000912903211</v>
      </c>
      <c r="BF66" s="109">
        <v>3.1E-2</v>
      </c>
      <c r="BG66">
        <f t="shared" si="3"/>
        <v>2.0864138024168088</v>
      </c>
    </row>
    <row r="67" spans="2:59"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f t="shared" si="2"/>
        <v>768.1639111131459</v>
      </c>
      <c r="AM67">
        <f t="shared" si="6"/>
        <v>760.51698717783029</v>
      </c>
      <c r="AN67">
        <f t="shared" si="6"/>
        <v>752.87006324251456</v>
      </c>
      <c r="AO67">
        <f t="shared" si="6"/>
        <v>745.22313930719884</v>
      </c>
      <c r="AP67">
        <f t="shared" si="6"/>
        <v>737.57621537188322</v>
      </c>
      <c r="AQ67">
        <f t="shared" si="6"/>
        <v>729.9292914365675</v>
      </c>
      <c r="AR67">
        <f t="shared" si="6"/>
        <v>722.28236750125188</v>
      </c>
      <c r="AS67">
        <f t="shared" si="6"/>
        <v>714.63544356593616</v>
      </c>
      <c r="AT67">
        <f t="shared" si="6"/>
        <v>706.98851963062043</v>
      </c>
      <c r="AU67">
        <f t="shared" si="6"/>
        <v>699.34159569530482</v>
      </c>
      <c r="AV67">
        <f t="shared" si="6"/>
        <v>691.69467175998909</v>
      </c>
      <c r="AW67">
        <f t="shared" si="6"/>
        <v>684.04774782467337</v>
      </c>
      <c r="AX67">
        <f t="shared" si="6"/>
        <v>676.40082388935775</v>
      </c>
      <c r="AY67">
        <f t="shared" si="6"/>
        <v>668.75389995404203</v>
      </c>
      <c r="AZ67">
        <f t="shared" si="6"/>
        <v>661.1069760187263</v>
      </c>
      <c r="BA67">
        <f t="shared" si="6"/>
        <v>653.46005208341069</v>
      </c>
      <c r="BB67">
        <f t="shared" si="6"/>
        <v>645.81312814809496</v>
      </c>
      <c r="BC67">
        <f t="shared" si="6"/>
        <v>638.16620421277935</v>
      </c>
      <c r="BD67">
        <f t="shared" si="6"/>
        <v>630.51928027746362</v>
      </c>
      <c r="BE67">
        <f t="shared" si="6"/>
        <v>622.8723563421479</v>
      </c>
      <c r="BF67" s="109">
        <v>2E-3</v>
      </c>
      <c r="BG67">
        <f t="shared" si="3"/>
        <v>-0.34813017401855717</v>
      </c>
    </row>
    <row r="68" spans="2:59"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f t="shared" si="2"/>
        <v>1394.15530373873</v>
      </c>
      <c r="AM68">
        <f t="shared" si="6"/>
        <v>1440.8876314877357</v>
      </c>
      <c r="AN68">
        <f t="shared" si="6"/>
        <v>1487.6199592367416</v>
      </c>
      <c r="AO68">
        <f t="shared" si="6"/>
        <v>1534.3522869857472</v>
      </c>
      <c r="AP68">
        <f t="shared" si="6"/>
        <v>1581.0846147347529</v>
      </c>
      <c r="AQ68">
        <f t="shared" si="6"/>
        <v>1627.8169424837586</v>
      </c>
      <c r="AR68">
        <f t="shared" si="6"/>
        <v>1674.5492702327642</v>
      </c>
      <c r="AS68">
        <f t="shared" si="6"/>
        <v>1721.2815979817701</v>
      </c>
      <c r="AT68">
        <f t="shared" si="6"/>
        <v>1768.0139257307758</v>
      </c>
      <c r="AU68">
        <f t="shared" si="6"/>
        <v>1814.7462534797814</v>
      </c>
      <c r="AV68">
        <f t="shared" si="6"/>
        <v>1861.4785812287873</v>
      </c>
      <c r="AW68">
        <f t="shared" si="6"/>
        <v>1908.2109089777928</v>
      </c>
      <c r="AX68">
        <f t="shared" si="6"/>
        <v>1954.9432367267987</v>
      </c>
      <c r="AY68">
        <f t="shared" si="6"/>
        <v>2001.6755644758043</v>
      </c>
      <c r="AZ68">
        <f t="shared" si="6"/>
        <v>2048.40789222481</v>
      </c>
      <c r="BA68">
        <f t="shared" si="6"/>
        <v>2095.1402199738159</v>
      </c>
      <c r="BB68">
        <f t="shared" si="6"/>
        <v>2141.8725477228213</v>
      </c>
      <c r="BC68">
        <f t="shared" si="6"/>
        <v>2188.6048754718272</v>
      </c>
      <c r="BD68">
        <f t="shared" si="6"/>
        <v>2235.3372032208326</v>
      </c>
      <c r="BE68">
        <f t="shared" si="6"/>
        <v>2282.0695309698385</v>
      </c>
      <c r="BF68" s="109">
        <v>7.5999999999999998E-2</v>
      </c>
      <c r="BG68">
        <f t="shared" si="3"/>
        <v>5.5992718264570529</v>
      </c>
    </row>
    <row r="69" spans="2:59"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f t="shared" si="2"/>
        <v>279.65684000241936</v>
      </c>
      <c r="AM69">
        <f t="shared" si="6"/>
        <v>286.5977070048387</v>
      </c>
      <c r="AN69">
        <f t="shared" si="6"/>
        <v>293.53857400725803</v>
      </c>
      <c r="AO69">
        <f t="shared" si="6"/>
        <v>300.47944100967737</v>
      </c>
      <c r="AP69">
        <f t="shared" si="6"/>
        <v>307.42030801209671</v>
      </c>
      <c r="AQ69">
        <f t="shared" si="6"/>
        <v>314.36117501451605</v>
      </c>
      <c r="AR69">
        <f t="shared" si="6"/>
        <v>321.30204201693539</v>
      </c>
      <c r="AS69">
        <f t="shared" si="6"/>
        <v>328.24290901935473</v>
      </c>
      <c r="AT69">
        <f t="shared" si="6"/>
        <v>335.18377602177407</v>
      </c>
      <c r="AU69">
        <f t="shared" si="6"/>
        <v>342.1246430241934</v>
      </c>
      <c r="AV69">
        <f t="shared" si="6"/>
        <v>349.06551002661274</v>
      </c>
      <c r="AW69">
        <f t="shared" si="6"/>
        <v>356.00637702903208</v>
      </c>
      <c r="AX69">
        <f t="shared" si="6"/>
        <v>362.94724403145142</v>
      </c>
      <c r="AY69">
        <f t="shared" si="6"/>
        <v>369.88811103387076</v>
      </c>
      <c r="AZ69">
        <f t="shared" si="6"/>
        <v>376.8289780362901</v>
      </c>
      <c r="BA69">
        <f t="shared" si="6"/>
        <v>383.76984503870943</v>
      </c>
      <c r="BB69">
        <f t="shared" si="6"/>
        <v>390.71071204112877</v>
      </c>
      <c r="BC69">
        <f t="shared" si="6"/>
        <v>397.65157904354811</v>
      </c>
      <c r="BD69">
        <f t="shared" si="6"/>
        <v>404.59244604596745</v>
      </c>
      <c r="BE69">
        <f t="shared" si="6"/>
        <v>411.53331304838679</v>
      </c>
      <c r="BF69" s="109">
        <v>5.8000000000000003E-2</v>
      </c>
      <c r="BG69">
        <f t="shared" si="3"/>
        <v>4.2954879600098028</v>
      </c>
    </row>
    <row r="70" spans="2:59"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f t="shared" si="2"/>
        <v>1215.7341483770556</v>
      </c>
      <c r="AM70">
        <f t="shared" si="6"/>
        <v>1239.9968280115272</v>
      </c>
      <c r="AN70">
        <f t="shared" si="6"/>
        <v>1264.2595076459986</v>
      </c>
      <c r="AO70">
        <f t="shared" si="6"/>
        <v>1288.5221872804702</v>
      </c>
      <c r="AP70">
        <f t="shared" si="6"/>
        <v>1312.7848669149416</v>
      </c>
      <c r="AQ70">
        <f t="shared" si="6"/>
        <v>1337.0475465494133</v>
      </c>
      <c r="AR70">
        <f t="shared" si="6"/>
        <v>1361.3102261838847</v>
      </c>
      <c r="AS70">
        <f t="shared" si="6"/>
        <v>1385.572905818356</v>
      </c>
      <c r="AT70">
        <f t="shared" si="6"/>
        <v>1409.8355854528277</v>
      </c>
      <c r="AU70">
        <f t="shared" si="6"/>
        <v>1434.0982650872991</v>
      </c>
      <c r="AV70">
        <f t="shared" si="6"/>
        <v>1458.3609447217707</v>
      </c>
      <c r="AW70">
        <f t="shared" si="6"/>
        <v>1482.6236243562421</v>
      </c>
      <c r="AX70">
        <f t="shared" si="6"/>
        <v>1506.8863039907137</v>
      </c>
      <c r="AY70">
        <f t="shared" si="6"/>
        <v>1531.1489836251851</v>
      </c>
      <c r="AZ70">
        <f t="shared" si="6"/>
        <v>1555.4116632596565</v>
      </c>
      <c r="BA70">
        <f t="shared" si="6"/>
        <v>1579.6743428941281</v>
      </c>
      <c r="BB70">
        <f t="shared" si="6"/>
        <v>1603.9370225285995</v>
      </c>
      <c r="BC70">
        <f t="shared" si="6"/>
        <v>1628.1997021630709</v>
      </c>
      <c r="BD70">
        <f t="shared" si="6"/>
        <v>1652.4623817975425</v>
      </c>
      <c r="BE70">
        <f t="shared" si="6"/>
        <v>1676.7250614320142</v>
      </c>
      <c r="BF70" s="109">
        <v>4.2999999999999997E-2</v>
      </c>
      <c r="BG70">
        <f t="shared" si="3"/>
        <v>3.2564848294826421</v>
      </c>
    </row>
    <row r="71" spans="2:59"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f t="shared" si="2"/>
        <v>17.367818402419353</v>
      </c>
      <c r="AM71">
        <f t="shared" si="6"/>
        <v>17.433176804838709</v>
      </c>
      <c r="AN71">
        <f t="shared" si="6"/>
        <v>17.498535207258062</v>
      </c>
      <c r="AO71">
        <f t="shared" si="6"/>
        <v>17.563893609677418</v>
      </c>
      <c r="AP71">
        <f t="shared" si="6"/>
        <v>17.629252012096771</v>
      </c>
      <c r="AQ71">
        <f t="shared" si="6"/>
        <v>17.694610414516127</v>
      </c>
      <c r="AR71">
        <f t="shared" si="6"/>
        <v>17.75996881693548</v>
      </c>
      <c r="AS71">
        <f t="shared" si="6"/>
        <v>17.825327219354836</v>
      </c>
      <c r="AT71">
        <f t="shared" si="6"/>
        <v>17.890685621774189</v>
      </c>
      <c r="AU71">
        <f t="shared" si="6"/>
        <v>17.956044024193545</v>
      </c>
      <c r="AV71">
        <f t="shared" si="6"/>
        <v>18.021402426612898</v>
      </c>
      <c r="AW71">
        <f t="shared" si="6"/>
        <v>18.086760829032251</v>
      </c>
      <c r="AX71">
        <f t="shared" si="6"/>
        <v>18.152119231451607</v>
      </c>
      <c r="AY71">
        <f t="shared" si="6"/>
        <v>18.21747763387096</v>
      </c>
      <c r="AZ71">
        <f t="shared" si="6"/>
        <v>18.282836036290316</v>
      </c>
      <c r="BA71">
        <f t="shared" si="6"/>
        <v>18.348194438709669</v>
      </c>
      <c r="BB71">
        <f t="shared" si="6"/>
        <v>18.413552841129025</v>
      </c>
      <c r="BC71">
        <f t="shared" si="6"/>
        <v>18.478911243548378</v>
      </c>
      <c r="BD71">
        <f t="shared" si="6"/>
        <v>18.544269645967734</v>
      </c>
      <c r="BE71">
        <f t="shared" si="6"/>
        <v>18.609628048387087</v>
      </c>
      <c r="BF71" s="109">
        <v>8.9999999999999993E-3</v>
      </c>
      <c r="BG71">
        <f t="shared" si="3"/>
        <v>0.67679882260287538</v>
      </c>
    </row>
    <row r="72" spans="2:59"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f t="shared" si="2"/>
        <v>1.6081662203251257</v>
      </c>
      <c r="AM72">
        <f t="shared" si="6"/>
        <v>1.6307946509736131</v>
      </c>
      <c r="AN72">
        <f t="shared" si="6"/>
        <v>1.6534230816221003</v>
      </c>
      <c r="AO72">
        <f t="shared" si="6"/>
        <v>1.6760515122705877</v>
      </c>
      <c r="AP72">
        <f t="shared" si="6"/>
        <v>1.6986799429190751</v>
      </c>
      <c r="AQ72">
        <f t="shared" si="6"/>
        <v>1.7213083735675625</v>
      </c>
      <c r="AR72">
        <f t="shared" si="6"/>
        <v>1.7439368042160499</v>
      </c>
      <c r="AS72">
        <f t="shared" si="6"/>
        <v>1.7665652348645371</v>
      </c>
      <c r="AT72">
        <f t="shared" si="6"/>
        <v>1.7891936655130245</v>
      </c>
      <c r="AU72">
        <f t="shared" si="6"/>
        <v>1.8118220961615119</v>
      </c>
      <c r="AV72">
        <f t="shared" si="6"/>
        <v>1.8344505268099993</v>
      </c>
      <c r="AW72">
        <f t="shared" si="6"/>
        <v>1.8570789574584867</v>
      </c>
      <c r="AX72">
        <f t="shared" si="6"/>
        <v>1.8797073881069739</v>
      </c>
      <c r="AY72">
        <f t="shared" si="6"/>
        <v>1.9023358187554613</v>
      </c>
      <c r="AZ72">
        <f t="shared" si="6"/>
        <v>1.9249642494039487</v>
      </c>
      <c r="BA72">
        <f t="shared" si="6"/>
        <v>1.9475926800524359</v>
      </c>
      <c r="BB72">
        <f t="shared" si="6"/>
        <v>1.9702211107009233</v>
      </c>
      <c r="BC72">
        <f t="shared" si="6"/>
        <v>1.9928495413494107</v>
      </c>
      <c r="BD72">
        <f t="shared" si="6"/>
        <v>2.0154779719978979</v>
      </c>
      <c r="BE72">
        <f t="shared" si="6"/>
        <v>2.0381064026463855</v>
      </c>
      <c r="BF72" s="109">
        <v>7.3999999999999996E-2</v>
      </c>
      <c r="BG72">
        <f t="shared" si="3"/>
        <v>4.9318819541108283</v>
      </c>
    </row>
    <row r="73" spans="2:59"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f t="shared" si="2"/>
        <v>15082.203261633063</v>
      </c>
      <c r="AM73">
        <f t="shared" si="6"/>
        <v>15115.756132266128</v>
      </c>
      <c r="AN73">
        <f t="shared" si="6"/>
        <v>15149.309002899192</v>
      </c>
      <c r="AO73">
        <f t="shared" si="6"/>
        <v>15182.861873532254</v>
      </c>
      <c r="AP73">
        <f t="shared" si="6"/>
        <v>15216.414744165319</v>
      </c>
      <c r="AQ73">
        <f t="shared" si="6"/>
        <v>15249.967614798383</v>
      </c>
      <c r="AR73">
        <f t="shared" si="6"/>
        <v>15283.520485431447</v>
      </c>
      <c r="AS73">
        <f t="shared" si="6"/>
        <v>15317.073356064511</v>
      </c>
      <c r="AT73">
        <f t="shared" si="6"/>
        <v>15350.626226697575</v>
      </c>
      <c r="AU73">
        <f t="shared" si="6"/>
        <v>15384.179097330638</v>
      </c>
      <c r="AV73">
        <f t="shared" si="6"/>
        <v>15417.731967963702</v>
      </c>
      <c r="AW73">
        <f t="shared" si="6"/>
        <v>15451.284838596766</v>
      </c>
      <c r="AX73">
        <f t="shared" si="6"/>
        <v>15484.837709229831</v>
      </c>
      <c r="AY73">
        <f t="shared" si="6"/>
        <v>15518.390579862895</v>
      </c>
      <c r="AZ73">
        <f t="shared" si="6"/>
        <v>15551.943450495959</v>
      </c>
      <c r="BA73">
        <f t="shared" si="6"/>
        <v>15585.496321129021</v>
      </c>
      <c r="BB73">
        <f t="shared" si="6"/>
        <v>15619.049191762086</v>
      </c>
      <c r="BC73">
        <f t="shared" si="6"/>
        <v>15652.60206239515</v>
      </c>
      <c r="BD73">
        <f t="shared" si="6"/>
        <v>15686.154933028214</v>
      </c>
      <c r="BE73">
        <f t="shared" si="6"/>
        <v>15719.707803661278</v>
      </c>
      <c r="BF73" s="109">
        <v>7.0000000000000001E-3</v>
      </c>
      <c r="BG73">
        <f t="shared" si="3"/>
        <v>0.49486141069481349</v>
      </c>
    </row>
    <row r="74" spans="2:59"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f t="shared" si="2"/>
        <v>6765.4941099721309</v>
      </c>
      <c r="AM74">
        <f t="shared" si="6"/>
        <v>6682.3354066144702</v>
      </c>
      <c r="AN74">
        <f t="shared" si="6"/>
        <v>6599.1767032568096</v>
      </c>
      <c r="AO74">
        <f t="shared" si="6"/>
        <v>6516.017999899148</v>
      </c>
      <c r="AP74">
        <f t="shared" si="6"/>
        <v>6432.8592965414873</v>
      </c>
      <c r="AQ74">
        <f t="shared" si="6"/>
        <v>6349.7005931838266</v>
      </c>
      <c r="AR74">
        <f t="shared" si="6"/>
        <v>6266.541889826166</v>
      </c>
      <c r="AS74">
        <f t="shared" si="6"/>
        <v>6183.3831864685053</v>
      </c>
      <c r="AT74">
        <f t="shared" si="6"/>
        <v>6100.2244831108446</v>
      </c>
      <c r="AU74">
        <f t="shared" si="6"/>
        <v>6017.065779753184</v>
      </c>
      <c r="AV74">
        <f t="shared" si="6"/>
        <v>5933.9070763955233</v>
      </c>
      <c r="AW74">
        <f t="shared" si="6"/>
        <v>5850.7483730378626</v>
      </c>
      <c r="AX74">
        <f t="shared" si="6"/>
        <v>5767.589669680201</v>
      </c>
      <c r="AY74">
        <f t="shared" si="6"/>
        <v>5684.4309663225404</v>
      </c>
      <c r="AZ74">
        <f t="shared" si="6"/>
        <v>5601.2722629648797</v>
      </c>
      <c r="BA74">
        <f t="shared" si="6"/>
        <v>5518.113559607219</v>
      </c>
      <c r="BB74">
        <f t="shared" si="6"/>
        <v>5434.9548562495584</v>
      </c>
      <c r="BC74">
        <f t="shared" si="6"/>
        <v>5351.7961528918977</v>
      </c>
      <c r="BD74">
        <f t="shared" si="6"/>
        <v>5268.637449534237</v>
      </c>
      <c r="BE74">
        <f t="shared" si="6"/>
        <v>5185.4787461765754</v>
      </c>
      <c r="BF74" s="109">
        <v>1.6E-2</v>
      </c>
      <c r="BG74">
        <f t="shared" si="3"/>
        <v>0.41933409256615928</v>
      </c>
    </row>
    <row r="75" spans="2:59"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f t="shared" si="2"/>
        <v>0</v>
      </c>
      <c r="AM75">
        <f t="shared" si="6"/>
        <v>0</v>
      </c>
      <c r="AN75">
        <f t="shared" si="6"/>
        <v>0</v>
      </c>
      <c r="AO75">
        <f t="shared" si="6"/>
        <v>0</v>
      </c>
      <c r="AP75">
        <f t="shared" si="6"/>
        <v>0</v>
      </c>
      <c r="AQ75">
        <f t="shared" si="6"/>
        <v>0</v>
      </c>
      <c r="AR75">
        <f t="shared" si="6"/>
        <v>0</v>
      </c>
      <c r="AS75">
        <f t="shared" si="6"/>
        <v>0</v>
      </c>
      <c r="AT75">
        <f t="shared" si="6"/>
        <v>0</v>
      </c>
      <c r="AU75">
        <f t="shared" si="6"/>
        <v>0</v>
      </c>
      <c r="AV75">
        <f t="shared" si="6"/>
        <v>0</v>
      </c>
      <c r="AW75">
        <f t="shared" si="6"/>
        <v>0</v>
      </c>
      <c r="AX75">
        <f t="shared" si="6"/>
        <v>0</v>
      </c>
      <c r="AY75">
        <f t="shared" si="6"/>
        <v>0</v>
      </c>
      <c r="AZ75">
        <f t="shared" si="6"/>
        <v>0</v>
      </c>
      <c r="BA75">
        <f t="shared" si="6"/>
        <v>0</v>
      </c>
      <c r="BB75">
        <f t="shared" si="6"/>
        <v>0</v>
      </c>
      <c r="BC75">
        <f t="shared" si="6"/>
        <v>0</v>
      </c>
      <c r="BD75">
        <f t="shared" si="6"/>
        <v>0</v>
      </c>
      <c r="BE75">
        <f t="shared" si="6"/>
        <v>0</v>
      </c>
      <c r="BF75" t="s">
        <v>146</v>
      </c>
      <c r="BG75" t="s">
        <v>146</v>
      </c>
    </row>
    <row r="76" spans="2:59"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f t="shared" si="2"/>
        <v>10546.029368990497</v>
      </c>
      <c r="AM76">
        <f t="shared" si="6"/>
        <v>10521.302840901188</v>
      </c>
      <c r="AN76">
        <f t="shared" si="6"/>
        <v>10496.576312811876</v>
      </c>
      <c r="AO76">
        <f t="shared" si="6"/>
        <v>10471.849784722564</v>
      </c>
      <c r="AP76">
        <f t="shared" si="6"/>
        <v>10447.123256633255</v>
      </c>
      <c r="AQ76">
        <f t="shared" si="6"/>
        <v>10422.396728543943</v>
      </c>
      <c r="AR76">
        <f t="shared" si="6"/>
        <v>10397.670200454631</v>
      </c>
      <c r="AS76">
        <f t="shared" si="6"/>
        <v>10372.943672365322</v>
      </c>
      <c r="AT76">
        <f t="shared" si="6"/>
        <v>10348.21714427601</v>
      </c>
      <c r="AU76">
        <f t="shared" si="6"/>
        <v>10323.490616186698</v>
      </c>
      <c r="AV76">
        <f t="shared" si="6"/>
        <v>10298.764088097389</v>
      </c>
      <c r="AW76">
        <f t="shared" si="6"/>
        <v>10274.037560008077</v>
      </c>
      <c r="AX76">
        <f t="shared" si="6"/>
        <v>10249.311031918765</v>
      </c>
      <c r="AY76">
        <f t="shared" si="6"/>
        <v>10224.584503829456</v>
      </c>
      <c r="AZ76">
        <f t="shared" si="6"/>
        <v>10199.857975740144</v>
      </c>
      <c r="BA76">
        <f t="shared" si="6"/>
        <v>10175.131447650832</v>
      </c>
      <c r="BB76">
        <f t="shared" si="6"/>
        <v>10150.404919561523</v>
      </c>
      <c r="BC76">
        <f t="shared" ref="BC76:BE76" si="7">_xlfn.FORECAST.ETS(BC$14,$G76:$AK76,$G$14:$AK$14)</f>
        <v>10125.678391472211</v>
      </c>
      <c r="BD76">
        <f t="shared" si="7"/>
        <v>10100.951863382899</v>
      </c>
      <c r="BE76">
        <f t="shared" si="7"/>
        <v>10076.22533529359</v>
      </c>
      <c r="BF76" s="109">
        <v>2.1999999999999999E-2</v>
      </c>
      <c r="BG76">
        <f t="shared" si="3"/>
        <v>1.2013747469835412</v>
      </c>
    </row>
    <row r="77" spans="2:59" ht="15" customHeight="1">
      <c r="B77" s="111"/>
    </row>
    <row r="78" spans="2:59" ht="15" customHeight="1">
      <c r="B78" s="111"/>
    </row>
    <row r="79" spans="2:59" ht="15" customHeight="1">
      <c r="B79" s="111"/>
    </row>
    <row r="80" spans="2:59"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04"/>
  <sheetViews>
    <sheetView topLeftCell="AP40" workbookViewId="0">
      <selection activeCell="BG52" sqref="BG52"/>
    </sheetView>
  </sheetViews>
  <sheetFormatPr defaultColWidth="9" defaultRowHeight="15" customHeight="1"/>
  <cols>
    <col min="1" max="1" width="25.73046875" style="20" customWidth="1"/>
    <col min="2" max="2" width="19.33203125" style="41" customWidth="1"/>
    <col min="3" max="3" width="29.73046875" customWidth="1"/>
    <col min="4" max="4" width="22.73046875" customWidth="1"/>
    <col min="5" max="5" width="9.06640625"/>
    <col min="39" max="16384" width="9" style="20"/>
  </cols>
  <sheetData>
    <row r="1" spans="1:5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v>2051</v>
      </c>
      <c r="AM1" s="54">
        <v>2052</v>
      </c>
      <c r="AN1" s="54">
        <v>2053</v>
      </c>
      <c r="AO1" s="54">
        <v>2054</v>
      </c>
      <c r="AP1" s="54">
        <v>2055</v>
      </c>
      <c r="AQ1" s="54">
        <v>2056</v>
      </c>
      <c r="AR1" s="54">
        <v>2057</v>
      </c>
      <c r="AS1" s="54">
        <v>2058</v>
      </c>
      <c r="AT1" s="54">
        <v>2059</v>
      </c>
      <c r="AU1" s="54">
        <v>2060</v>
      </c>
      <c r="AV1" s="54">
        <v>2061</v>
      </c>
      <c r="AW1" s="54">
        <v>2062</v>
      </c>
      <c r="AX1" s="54">
        <v>2063</v>
      </c>
      <c r="AY1" s="54">
        <v>2064</v>
      </c>
      <c r="AZ1" s="54">
        <v>2065</v>
      </c>
      <c r="BA1" s="54">
        <v>2066</v>
      </c>
      <c r="BB1" s="54">
        <v>2067</v>
      </c>
      <c r="BC1" s="54">
        <v>2068</v>
      </c>
      <c r="BD1" s="54">
        <v>2069</v>
      </c>
      <c r="BE1" s="54">
        <v>2070</v>
      </c>
    </row>
    <row r="10" spans="1:58" ht="15" customHeight="1">
      <c r="B10" s="111" t="s">
        <v>872</v>
      </c>
      <c r="C10" t="s">
        <v>1703</v>
      </c>
    </row>
    <row r="11" spans="1:58" ht="15" customHeight="1">
      <c r="C11" t="s">
        <v>1704</v>
      </c>
    </row>
    <row r="12" spans="1:58" ht="15" customHeight="1">
      <c r="C12" t="s">
        <v>1705</v>
      </c>
    </row>
    <row r="13" spans="1:58" ht="15" customHeight="1">
      <c r="C13" t="s">
        <v>1198</v>
      </c>
    </row>
    <row r="14" spans="1:5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v>2051</v>
      </c>
      <c r="AM14">
        <v>2052</v>
      </c>
      <c r="AN14">
        <v>2053</v>
      </c>
      <c r="AO14">
        <v>2054</v>
      </c>
      <c r="AP14">
        <v>2055</v>
      </c>
      <c r="AQ14">
        <v>2056</v>
      </c>
      <c r="AR14">
        <v>2057</v>
      </c>
      <c r="AS14">
        <v>2058</v>
      </c>
      <c r="AT14">
        <v>2059</v>
      </c>
      <c r="AU14">
        <v>2060</v>
      </c>
      <c r="AV14">
        <v>2061</v>
      </c>
      <c r="AW14">
        <v>2062</v>
      </c>
      <c r="AX14">
        <v>2063</v>
      </c>
      <c r="AY14">
        <v>2064</v>
      </c>
      <c r="AZ14">
        <v>2065</v>
      </c>
      <c r="BA14">
        <v>2066</v>
      </c>
      <c r="BB14">
        <v>2067</v>
      </c>
      <c r="BC14">
        <v>2068</v>
      </c>
      <c r="BD14">
        <v>2069</v>
      </c>
      <c r="BE14">
        <v>2070</v>
      </c>
      <c r="BF14" t="s">
        <v>1290</v>
      </c>
    </row>
    <row r="15" spans="1:58" ht="15" customHeight="1">
      <c r="B15" s="111"/>
      <c r="C15" t="s">
        <v>1706</v>
      </c>
      <c r="E15" t="s">
        <v>1714</v>
      </c>
      <c r="AM15"/>
      <c r="AN15"/>
      <c r="AO15"/>
      <c r="AP15"/>
      <c r="AQ15"/>
      <c r="AR15"/>
      <c r="AS15"/>
      <c r="AT15"/>
      <c r="AU15"/>
      <c r="AV15"/>
      <c r="AW15"/>
      <c r="AX15"/>
      <c r="AY15"/>
      <c r="AZ15"/>
      <c r="BA15"/>
      <c r="BB15"/>
      <c r="BC15"/>
      <c r="BD15"/>
      <c r="BE15"/>
      <c r="BF15"/>
    </row>
    <row r="16" spans="1:58" ht="15" customHeight="1">
      <c r="B16" s="111"/>
      <c r="C16" t="s">
        <v>1548</v>
      </c>
      <c r="E16" t="s">
        <v>1715</v>
      </c>
      <c r="BF16"/>
    </row>
    <row r="17" spans="1:59"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f t="shared" ref="AL17:BE32" si="0">_xlfn.FORECAST.ETS(AL$14,$G17:$AK17,$G$14:$AK$14)</f>
        <v>45.152192450709457</v>
      </c>
      <c r="AM17">
        <f t="shared" si="0"/>
        <v>45.096684753202645</v>
      </c>
      <c r="AN17">
        <f t="shared" si="0"/>
        <v>45.041177055695833</v>
      </c>
      <c r="AO17">
        <f t="shared" si="0"/>
        <v>44.985669358189021</v>
      </c>
      <c r="AP17">
        <f t="shared" si="0"/>
        <v>44.930161660682209</v>
      </c>
      <c r="AQ17">
        <f t="shared" si="0"/>
        <v>44.874653963175398</v>
      </c>
      <c r="AR17">
        <f t="shared" si="0"/>
        <v>44.819146265668586</v>
      </c>
      <c r="AS17">
        <f t="shared" si="0"/>
        <v>44.763638568161774</v>
      </c>
      <c r="AT17">
        <f t="shared" si="0"/>
        <v>44.708130870654969</v>
      </c>
      <c r="AU17">
        <f t="shared" si="0"/>
        <v>44.652623173148157</v>
      </c>
      <c r="AV17">
        <f t="shared" si="0"/>
        <v>44.597115475641345</v>
      </c>
      <c r="AW17">
        <f t="shared" si="0"/>
        <v>44.541607778134534</v>
      </c>
      <c r="AX17">
        <f t="shared" si="0"/>
        <v>44.486100080627722</v>
      </c>
      <c r="AY17">
        <f t="shared" si="0"/>
        <v>44.43059238312091</v>
      </c>
      <c r="AZ17">
        <f t="shared" si="0"/>
        <v>44.375084685614098</v>
      </c>
      <c r="BA17">
        <f t="shared" si="0"/>
        <v>44.319576988107286</v>
      </c>
      <c r="BB17">
        <f t="shared" si="0"/>
        <v>44.264069290600474</v>
      </c>
      <c r="BC17">
        <f t="shared" si="0"/>
        <v>44.208561593093663</v>
      </c>
      <c r="BD17">
        <f t="shared" si="0"/>
        <v>44.153053895586851</v>
      </c>
      <c r="BE17">
        <f t="shared" si="0"/>
        <v>44.097546198080039</v>
      </c>
      <c r="BF17" s="109">
        <v>3.0000000000000001E-3</v>
      </c>
      <c r="BG17" s="139">
        <f>((BE17/G17)^(1/($BE$14-$G$14))-1)*100</f>
        <v>0.10709117850593586</v>
      </c>
    </row>
    <row r="18" spans="1:59"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f t="shared" si="0"/>
        <v>51.583065062266137</v>
      </c>
      <c r="AM18">
        <f t="shared" si="0"/>
        <v>51.515729794714403</v>
      </c>
      <c r="AN18">
        <f t="shared" si="0"/>
        <v>51.448394527162677</v>
      </c>
      <c r="AO18">
        <f t="shared" si="0"/>
        <v>51.38105925961095</v>
      </c>
      <c r="AP18">
        <f t="shared" si="0"/>
        <v>51.313723992059217</v>
      </c>
      <c r="AQ18">
        <f t="shared" si="0"/>
        <v>51.24638872450749</v>
      </c>
      <c r="AR18">
        <f t="shared" si="0"/>
        <v>51.179053456955764</v>
      </c>
      <c r="AS18">
        <f t="shared" si="0"/>
        <v>51.111718189404037</v>
      </c>
      <c r="AT18">
        <f t="shared" si="0"/>
        <v>51.044382921852304</v>
      </c>
      <c r="AU18">
        <f t="shared" si="0"/>
        <v>50.977047654300577</v>
      </c>
      <c r="AV18">
        <f t="shared" si="0"/>
        <v>50.909712386748851</v>
      </c>
      <c r="AW18">
        <f t="shared" si="0"/>
        <v>50.842377119197117</v>
      </c>
      <c r="AX18">
        <f t="shared" si="0"/>
        <v>50.775041851645391</v>
      </c>
      <c r="AY18">
        <f t="shared" si="0"/>
        <v>50.707706584093664</v>
      </c>
      <c r="AZ18">
        <f t="shared" si="0"/>
        <v>50.64037131654193</v>
      </c>
      <c r="BA18">
        <f t="shared" si="0"/>
        <v>50.573036048990204</v>
      </c>
      <c r="BB18">
        <f t="shared" si="0"/>
        <v>50.505700781438478</v>
      </c>
      <c r="BC18">
        <f t="shared" si="0"/>
        <v>50.438365513886751</v>
      </c>
      <c r="BD18">
        <f t="shared" si="0"/>
        <v>50.371030246335017</v>
      </c>
      <c r="BE18">
        <f t="shared" si="0"/>
        <v>50.303694978783291</v>
      </c>
      <c r="BF18" s="109">
        <v>1E-3</v>
      </c>
      <c r="BG18" s="139">
        <f>((BE18/G18)^(1/($BE$14-$G$14))-1)*100</f>
        <v>-9.8878420340398065E-4</v>
      </c>
    </row>
    <row r="19" spans="1:59" ht="15" customHeight="1">
      <c r="A19" s="118"/>
      <c r="B19" s="111"/>
      <c r="C19" t="s">
        <v>1552</v>
      </c>
      <c r="E19" t="s">
        <v>1721</v>
      </c>
      <c r="BF19"/>
      <c r="BG19" s="139"/>
    </row>
    <row r="20" spans="1:59"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f t="shared" si="0"/>
        <v>46.083815573543838</v>
      </c>
      <c r="AM20">
        <f t="shared" si="0"/>
        <v>46.031313817453047</v>
      </c>
      <c r="AN20">
        <f t="shared" si="0"/>
        <v>45.978812061362248</v>
      </c>
      <c r="AO20">
        <f t="shared" si="0"/>
        <v>45.926310305271457</v>
      </c>
      <c r="AP20">
        <f t="shared" si="0"/>
        <v>45.873808549180659</v>
      </c>
      <c r="AQ20">
        <f t="shared" si="0"/>
        <v>45.82130679308986</v>
      </c>
      <c r="AR20">
        <f t="shared" si="0"/>
        <v>45.768805036999069</v>
      </c>
      <c r="AS20">
        <f t="shared" si="0"/>
        <v>45.716303280908271</v>
      </c>
      <c r="AT20">
        <f t="shared" si="0"/>
        <v>45.663801524817472</v>
      </c>
      <c r="AU20">
        <f t="shared" si="0"/>
        <v>45.611299768726681</v>
      </c>
      <c r="AV20">
        <f t="shared" si="0"/>
        <v>45.558798012635883</v>
      </c>
      <c r="AW20">
        <f t="shared" si="0"/>
        <v>45.506296256545092</v>
      </c>
      <c r="AX20">
        <f t="shared" si="0"/>
        <v>45.453794500454293</v>
      </c>
      <c r="AY20">
        <f t="shared" si="0"/>
        <v>45.401292744363495</v>
      </c>
      <c r="AZ20">
        <f t="shared" si="0"/>
        <v>45.348790988272704</v>
      </c>
      <c r="BA20">
        <f t="shared" si="0"/>
        <v>45.296289232181906</v>
      </c>
      <c r="BB20">
        <f t="shared" si="0"/>
        <v>45.243787476091107</v>
      </c>
      <c r="BC20">
        <f t="shared" si="0"/>
        <v>45.191285720000316</v>
      </c>
      <c r="BD20">
        <f t="shared" si="0"/>
        <v>45.138783963909518</v>
      </c>
      <c r="BE20">
        <f t="shared" si="0"/>
        <v>45.086282207818726</v>
      </c>
      <c r="BF20" s="109">
        <v>3.0000000000000001E-3</v>
      </c>
      <c r="BG20" s="139">
        <f t="shared" ref="BG19:BG60" si="1">((BE20/G20)^(1/($BE$14-$G$14))-1)*100</f>
        <v>0.1220343763917997</v>
      </c>
    </row>
    <row r="21" spans="1:59"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f t="shared" si="0"/>
        <v>110.16002801610263</v>
      </c>
      <c r="AM21">
        <f t="shared" si="0"/>
        <v>110.16576999902243</v>
      </c>
      <c r="AN21">
        <f t="shared" si="0"/>
        <v>110.17151198194223</v>
      </c>
      <c r="AO21">
        <f t="shared" si="0"/>
        <v>110.17725396486202</v>
      </c>
      <c r="AP21">
        <f t="shared" si="0"/>
        <v>110.18299594778182</v>
      </c>
      <c r="AQ21">
        <f t="shared" si="0"/>
        <v>110.18873793070162</v>
      </c>
      <c r="AR21">
        <f t="shared" si="0"/>
        <v>110.19447991362142</v>
      </c>
      <c r="AS21">
        <f t="shared" si="0"/>
        <v>110.20022189654122</v>
      </c>
      <c r="AT21">
        <f t="shared" si="0"/>
        <v>110.20596387946102</v>
      </c>
      <c r="AU21">
        <f t="shared" si="0"/>
        <v>110.21170586238081</v>
      </c>
      <c r="AV21">
        <f t="shared" si="0"/>
        <v>110.21744784530061</v>
      </c>
      <c r="AW21">
        <f t="shared" si="0"/>
        <v>110.22318982822041</v>
      </c>
      <c r="AX21">
        <f t="shared" si="0"/>
        <v>110.22893181114021</v>
      </c>
      <c r="AY21">
        <f t="shared" si="0"/>
        <v>110.23467379406001</v>
      </c>
      <c r="AZ21">
        <f t="shared" si="0"/>
        <v>110.24041577697982</v>
      </c>
      <c r="BA21">
        <f t="shared" si="0"/>
        <v>110.24615775989962</v>
      </c>
      <c r="BB21">
        <f t="shared" si="0"/>
        <v>110.2518997428194</v>
      </c>
      <c r="BC21">
        <f t="shared" si="0"/>
        <v>110.25764172573921</v>
      </c>
      <c r="BD21">
        <f t="shared" si="0"/>
        <v>110.26338370865901</v>
      </c>
      <c r="BE21">
        <f t="shared" si="0"/>
        <v>110.26912569157881</v>
      </c>
      <c r="BF21" s="109">
        <v>0</v>
      </c>
      <c r="BG21" s="139">
        <f t="shared" si="1"/>
        <v>1.2536866290058235E-2</v>
      </c>
    </row>
    <row r="22" spans="1:59"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f t="shared" si="0"/>
        <v>120.82395153944218</v>
      </c>
      <c r="AM22">
        <f t="shared" si="0"/>
        <v>120.8423360878794</v>
      </c>
      <c r="AN22">
        <f t="shared" si="0"/>
        <v>120.86072063631661</v>
      </c>
      <c r="AO22">
        <f t="shared" si="0"/>
        <v>120.87910518475383</v>
      </c>
      <c r="AP22">
        <f t="shared" si="0"/>
        <v>120.89748973319105</v>
      </c>
      <c r="AQ22">
        <f t="shared" si="0"/>
        <v>120.91587428162826</v>
      </c>
      <c r="AR22">
        <f t="shared" si="0"/>
        <v>120.93425883006549</v>
      </c>
      <c r="AS22">
        <f t="shared" si="0"/>
        <v>120.9526433785027</v>
      </c>
      <c r="AT22">
        <f t="shared" si="0"/>
        <v>120.97102792693991</v>
      </c>
      <c r="AU22">
        <f t="shared" si="0"/>
        <v>120.98941247537714</v>
      </c>
      <c r="AV22">
        <f t="shared" si="0"/>
        <v>121.00779702381435</v>
      </c>
      <c r="AW22">
        <f t="shared" si="0"/>
        <v>121.02618157225156</v>
      </c>
      <c r="AX22">
        <f t="shared" si="0"/>
        <v>121.04456612068878</v>
      </c>
      <c r="AY22">
        <f t="shared" si="0"/>
        <v>121.062950669126</v>
      </c>
      <c r="AZ22">
        <f t="shared" si="0"/>
        <v>121.08133521756322</v>
      </c>
      <c r="BA22">
        <f t="shared" si="0"/>
        <v>121.09971976600043</v>
      </c>
      <c r="BB22">
        <f t="shared" si="0"/>
        <v>121.11810431443764</v>
      </c>
      <c r="BC22">
        <f t="shared" si="0"/>
        <v>121.13648886287487</v>
      </c>
      <c r="BD22">
        <f t="shared" si="0"/>
        <v>121.15487341131208</v>
      </c>
      <c r="BE22">
        <f t="shared" si="0"/>
        <v>121.17325795974929</v>
      </c>
      <c r="BF22" s="109">
        <v>0</v>
      </c>
      <c r="BG22" s="139">
        <f t="shared" si="1"/>
        <v>1.7142172179984705E-2</v>
      </c>
    </row>
    <row r="23" spans="1:59"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f t="shared" si="0"/>
        <v>118.04649289209867</v>
      </c>
      <c r="AM23">
        <f t="shared" si="0"/>
        <v>117.99897280596468</v>
      </c>
      <c r="AN23">
        <f t="shared" si="0"/>
        <v>117.95145271983068</v>
      </c>
      <c r="AO23">
        <f t="shared" si="0"/>
        <v>117.9039326336967</v>
      </c>
      <c r="AP23">
        <f t="shared" si="0"/>
        <v>117.85641254756271</v>
      </c>
      <c r="AQ23">
        <f t="shared" si="0"/>
        <v>117.80889246142873</v>
      </c>
      <c r="AR23">
        <f t="shared" si="0"/>
        <v>117.76137237529473</v>
      </c>
      <c r="AS23">
        <f t="shared" si="0"/>
        <v>117.71385228916074</v>
      </c>
      <c r="AT23">
        <f t="shared" si="0"/>
        <v>117.66633220302676</v>
      </c>
      <c r="AU23">
        <f t="shared" si="0"/>
        <v>117.61881211689277</v>
      </c>
      <c r="AV23">
        <f t="shared" si="0"/>
        <v>117.57129203075877</v>
      </c>
      <c r="AW23">
        <f t="shared" si="0"/>
        <v>117.52377194462478</v>
      </c>
      <c r="AX23">
        <f t="shared" si="0"/>
        <v>117.4762518584908</v>
      </c>
      <c r="AY23">
        <f t="shared" si="0"/>
        <v>117.42873177235681</v>
      </c>
      <c r="AZ23">
        <f t="shared" si="0"/>
        <v>117.38121168622281</v>
      </c>
      <c r="BA23">
        <f t="shared" si="0"/>
        <v>117.33369160008883</v>
      </c>
      <c r="BB23">
        <f t="shared" si="0"/>
        <v>117.28617151395484</v>
      </c>
      <c r="BC23">
        <f t="shared" si="0"/>
        <v>117.23865142782086</v>
      </c>
      <c r="BD23">
        <f t="shared" si="0"/>
        <v>117.19113134168686</v>
      </c>
      <c r="BE23">
        <f t="shared" si="0"/>
        <v>117.14361125555287</v>
      </c>
      <c r="BF23" s="109">
        <v>0</v>
      </c>
      <c r="BG23" s="139">
        <f t="shared" si="1"/>
        <v>-4.0456538072297654E-2</v>
      </c>
    </row>
    <row r="24" spans="1:59"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f t="shared" si="0"/>
        <v>65.270853323512611</v>
      </c>
      <c r="AM24">
        <f t="shared" si="0"/>
        <v>65.205451590686863</v>
      </c>
      <c r="AN24">
        <f t="shared" si="0"/>
        <v>65.140049857861129</v>
      </c>
      <c r="AO24">
        <f t="shared" si="0"/>
        <v>65.074648125035381</v>
      </c>
      <c r="AP24">
        <f t="shared" si="0"/>
        <v>65.009246392209633</v>
      </c>
      <c r="AQ24">
        <f t="shared" si="0"/>
        <v>64.943844659383885</v>
      </c>
      <c r="AR24">
        <f t="shared" si="0"/>
        <v>64.878442926558151</v>
      </c>
      <c r="AS24">
        <f t="shared" si="0"/>
        <v>64.813041193732403</v>
      </c>
      <c r="AT24">
        <f t="shared" si="0"/>
        <v>64.747639460906655</v>
      </c>
      <c r="AU24">
        <f t="shared" si="0"/>
        <v>64.682237728080906</v>
      </c>
      <c r="AV24">
        <f t="shared" si="0"/>
        <v>64.616835995255158</v>
      </c>
      <c r="AW24">
        <f t="shared" si="0"/>
        <v>64.551434262429424</v>
      </c>
      <c r="AX24">
        <f t="shared" si="0"/>
        <v>64.486032529603676</v>
      </c>
      <c r="AY24">
        <f t="shared" si="0"/>
        <v>64.420630796777928</v>
      </c>
      <c r="AZ24">
        <f t="shared" si="0"/>
        <v>64.35522906395218</v>
      </c>
      <c r="BA24">
        <f t="shared" si="0"/>
        <v>64.289827331126446</v>
      </c>
      <c r="BB24">
        <f t="shared" si="0"/>
        <v>64.224425598300698</v>
      </c>
      <c r="BC24">
        <f t="shared" si="0"/>
        <v>64.15902386547495</v>
      </c>
      <c r="BD24">
        <f t="shared" si="0"/>
        <v>64.093622132649202</v>
      </c>
      <c r="BE24">
        <f t="shared" si="0"/>
        <v>64.028220399823454</v>
      </c>
      <c r="BF24" s="109">
        <v>3.0000000000000001E-3</v>
      </c>
      <c r="BG24" s="139">
        <f t="shared" si="1"/>
        <v>0.12498792504540557</v>
      </c>
    </row>
    <row r="25" spans="1:59"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f t="shared" si="0"/>
        <v>78.672915263695074</v>
      </c>
      <c r="AM25">
        <f t="shared" si="0"/>
        <v>78.629881964502744</v>
      </c>
      <c r="AN25">
        <f t="shared" si="0"/>
        <v>78.586848665310399</v>
      </c>
      <c r="AO25">
        <f t="shared" si="0"/>
        <v>78.543815366118054</v>
      </c>
      <c r="AP25">
        <f t="shared" si="0"/>
        <v>78.500782066925723</v>
      </c>
      <c r="AQ25">
        <f t="shared" si="0"/>
        <v>78.457748767733378</v>
      </c>
      <c r="AR25">
        <f t="shared" si="0"/>
        <v>78.414715468541033</v>
      </c>
      <c r="AS25">
        <f t="shared" si="0"/>
        <v>78.371682169348702</v>
      </c>
      <c r="AT25">
        <f t="shared" si="0"/>
        <v>78.328648870156357</v>
      </c>
      <c r="AU25">
        <f t="shared" si="0"/>
        <v>78.285615570964012</v>
      </c>
      <c r="AV25">
        <f t="shared" si="0"/>
        <v>78.242582271771681</v>
      </c>
      <c r="AW25">
        <f t="shared" si="0"/>
        <v>78.199548972579336</v>
      </c>
      <c r="AX25">
        <f t="shared" si="0"/>
        <v>78.156515673387005</v>
      </c>
      <c r="AY25">
        <f t="shared" si="0"/>
        <v>78.11348237419466</v>
      </c>
      <c r="AZ25">
        <f t="shared" si="0"/>
        <v>78.070449075002315</v>
      </c>
      <c r="BA25">
        <f t="shared" si="0"/>
        <v>78.027415775809985</v>
      </c>
      <c r="BB25">
        <f t="shared" si="0"/>
        <v>77.98438247661764</v>
      </c>
      <c r="BC25">
        <f t="shared" si="0"/>
        <v>77.941349177425295</v>
      </c>
      <c r="BD25">
        <f t="shared" si="0"/>
        <v>77.898315878232964</v>
      </c>
      <c r="BE25">
        <f t="shared" si="0"/>
        <v>77.855282579040619</v>
      </c>
      <c r="BF25" s="109">
        <v>2E-3</v>
      </c>
      <c r="BG25" s="139">
        <f t="shared" si="1"/>
        <v>0.11774984274064426</v>
      </c>
    </row>
    <row r="26" spans="1:59"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f t="shared" si="0"/>
        <v>0</v>
      </c>
      <c r="AM26">
        <f t="shared" si="0"/>
        <v>0</v>
      </c>
      <c r="AN26">
        <f t="shared" si="0"/>
        <v>0</v>
      </c>
      <c r="AO26">
        <f t="shared" si="0"/>
        <v>0</v>
      </c>
      <c r="AP26">
        <f t="shared" si="0"/>
        <v>0</v>
      </c>
      <c r="AQ26">
        <f t="shared" si="0"/>
        <v>0</v>
      </c>
      <c r="AR26">
        <f t="shared" si="0"/>
        <v>0</v>
      </c>
      <c r="AS26">
        <f t="shared" si="0"/>
        <v>0</v>
      </c>
      <c r="AT26">
        <f t="shared" si="0"/>
        <v>0</v>
      </c>
      <c r="AU26">
        <f t="shared" si="0"/>
        <v>0</v>
      </c>
      <c r="AV26">
        <f t="shared" si="0"/>
        <v>0</v>
      </c>
      <c r="AW26">
        <f t="shared" si="0"/>
        <v>0</v>
      </c>
      <c r="AX26">
        <f t="shared" si="0"/>
        <v>0</v>
      </c>
      <c r="AY26">
        <f t="shared" si="0"/>
        <v>0</v>
      </c>
      <c r="AZ26">
        <f t="shared" si="0"/>
        <v>0</v>
      </c>
      <c r="BA26">
        <f t="shared" si="0"/>
        <v>0</v>
      </c>
      <c r="BB26">
        <f t="shared" si="0"/>
        <v>0</v>
      </c>
      <c r="BC26">
        <f t="shared" si="0"/>
        <v>0</v>
      </c>
      <c r="BD26">
        <f t="shared" si="0"/>
        <v>0</v>
      </c>
      <c r="BE26">
        <f t="shared" si="0"/>
        <v>0</v>
      </c>
      <c r="BF26" t="s">
        <v>146</v>
      </c>
      <c r="BG26" t="s">
        <v>146</v>
      </c>
    </row>
    <row r="27" spans="1:59"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f t="shared" si="0"/>
        <v>64.26018985132535</v>
      </c>
      <c r="AM27">
        <f t="shared" si="0"/>
        <v>64.171305656510768</v>
      </c>
      <c r="AN27">
        <f t="shared" si="0"/>
        <v>64.082421461696185</v>
      </c>
      <c r="AO27">
        <f t="shared" si="0"/>
        <v>63.993537266881603</v>
      </c>
      <c r="AP27">
        <f t="shared" si="0"/>
        <v>63.904653072067021</v>
      </c>
      <c r="AQ27">
        <f t="shared" si="0"/>
        <v>63.815768877252438</v>
      </c>
      <c r="AR27">
        <f t="shared" si="0"/>
        <v>63.726884682437856</v>
      </c>
      <c r="AS27">
        <f t="shared" si="0"/>
        <v>63.638000487623273</v>
      </c>
      <c r="AT27">
        <f t="shared" si="0"/>
        <v>63.549116292808691</v>
      </c>
      <c r="AU27">
        <f t="shared" si="0"/>
        <v>63.460232097994108</v>
      </c>
      <c r="AV27">
        <f t="shared" si="0"/>
        <v>63.371347903179526</v>
      </c>
      <c r="AW27">
        <f t="shared" si="0"/>
        <v>63.282463708364943</v>
      </c>
      <c r="AX27">
        <f t="shared" si="0"/>
        <v>63.193579513550361</v>
      </c>
      <c r="AY27">
        <f t="shared" si="0"/>
        <v>63.104695318735779</v>
      </c>
      <c r="AZ27">
        <f t="shared" si="0"/>
        <v>63.015811123921196</v>
      </c>
      <c r="BA27">
        <f t="shared" si="0"/>
        <v>62.926926929106614</v>
      </c>
      <c r="BB27">
        <f t="shared" si="0"/>
        <v>62.838042734292038</v>
      </c>
      <c r="BC27">
        <f t="shared" si="0"/>
        <v>62.749158539477456</v>
      </c>
      <c r="BD27">
        <f t="shared" si="0"/>
        <v>62.660274344662874</v>
      </c>
      <c r="BE27">
        <f t="shared" si="0"/>
        <v>62.571390149848291</v>
      </c>
      <c r="BF27" s="109">
        <v>3.0000000000000001E-3</v>
      </c>
      <c r="BG27" s="139">
        <f t="shared" si="1"/>
        <v>0.10778695570570207</v>
      </c>
    </row>
    <row r="28" spans="1:59"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f t="shared" si="0"/>
        <v>48.146529379099192</v>
      </c>
      <c r="AM28">
        <f t="shared" si="0"/>
        <v>48.098195035207937</v>
      </c>
      <c r="AN28">
        <f t="shared" si="0"/>
        <v>48.049860691316674</v>
      </c>
      <c r="AO28">
        <f t="shared" si="0"/>
        <v>48.001526347425411</v>
      </c>
      <c r="AP28">
        <f t="shared" si="0"/>
        <v>47.953192003534156</v>
      </c>
      <c r="AQ28">
        <f t="shared" si="0"/>
        <v>47.904857659642893</v>
      </c>
      <c r="AR28">
        <f t="shared" si="0"/>
        <v>47.85652331575163</v>
      </c>
      <c r="AS28">
        <f t="shared" si="0"/>
        <v>47.808188971860375</v>
      </c>
      <c r="AT28">
        <f t="shared" si="0"/>
        <v>47.759854627969112</v>
      </c>
      <c r="AU28">
        <f t="shared" si="0"/>
        <v>47.711520284077849</v>
      </c>
      <c r="AV28">
        <f t="shared" si="0"/>
        <v>47.663185940186594</v>
      </c>
      <c r="AW28">
        <f t="shared" si="0"/>
        <v>47.614851596295331</v>
      </c>
      <c r="AX28">
        <f t="shared" si="0"/>
        <v>47.566517252404068</v>
      </c>
      <c r="AY28">
        <f t="shared" si="0"/>
        <v>47.518182908512813</v>
      </c>
      <c r="AZ28">
        <f t="shared" si="0"/>
        <v>47.46984856462155</v>
      </c>
      <c r="BA28">
        <f t="shared" si="0"/>
        <v>47.421514220730288</v>
      </c>
      <c r="BB28">
        <f t="shared" si="0"/>
        <v>47.373179876839032</v>
      </c>
      <c r="BC28">
        <f t="shared" si="0"/>
        <v>47.324845532947769</v>
      </c>
      <c r="BD28">
        <f t="shared" si="0"/>
        <v>47.276511189056507</v>
      </c>
      <c r="BE28">
        <f t="shared" si="0"/>
        <v>47.228176845165251</v>
      </c>
      <c r="BF28" s="109">
        <v>3.0000000000000001E-3</v>
      </c>
      <c r="BG28" s="139">
        <f t="shared" si="1"/>
        <v>0.15624401850140579</v>
      </c>
    </row>
    <row r="29" spans="1:59"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f t="shared" si="0"/>
        <v>45.012620379227918</v>
      </c>
      <c r="AM29">
        <f t="shared" si="0"/>
        <v>44.960558993380616</v>
      </c>
      <c r="AN29">
        <f t="shared" si="0"/>
        <v>44.90849760753332</v>
      </c>
      <c r="AO29">
        <f t="shared" si="0"/>
        <v>44.856436221686018</v>
      </c>
      <c r="AP29">
        <f t="shared" si="0"/>
        <v>44.804374835838722</v>
      </c>
      <c r="AQ29">
        <f t="shared" si="0"/>
        <v>44.752313449991426</v>
      </c>
      <c r="AR29">
        <f t="shared" si="0"/>
        <v>44.700252064144124</v>
      </c>
      <c r="AS29">
        <f t="shared" si="0"/>
        <v>44.648190678296828</v>
      </c>
      <c r="AT29">
        <f t="shared" si="0"/>
        <v>44.596129292449532</v>
      </c>
      <c r="AU29">
        <f t="shared" si="0"/>
        <v>44.54406790660223</v>
      </c>
      <c r="AV29">
        <f t="shared" si="0"/>
        <v>44.492006520754934</v>
      </c>
      <c r="AW29">
        <f t="shared" si="0"/>
        <v>44.439945134907632</v>
      </c>
      <c r="AX29">
        <f t="shared" si="0"/>
        <v>44.387883749060336</v>
      </c>
      <c r="AY29">
        <f t="shared" si="0"/>
        <v>44.33582236321304</v>
      </c>
      <c r="AZ29">
        <f t="shared" si="0"/>
        <v>44.283760977365738</v>
      </c>
      <c r="BA29">
        <f t="shared" si="0"/>
        <v>44.231699591518442</v>
      </c>
      <c r="BB29">
        <f t="shared" si="0"/>
        <v>44.179638205671139</v>
      </c>
      <c r="BC29">
        <f t="shared" si="0"/>
        <v>44.127576819823844</v>
      </c>
      <c r="BD29">
        <f t="shared" si="0"/>
        <v>44.075515433976548</v>
      </c>
      <c r="BE29">
        <f t="shared" si="0"/>
        <v>44.023454048129246</v>
      </c>
      <c r="BF29" s="109">
        <v>3.0000000000000001E-3</v>
      </c>
      <c r="BG29" s="139">
        <f t="shared" si="1"/>
        <v>0.13829683647874624</v>
      </c>
    </row>
    <row r="30" spans="1:59"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f t="shared" si="0"/>
        <v>46.307080555891368</v>
      </c>
      <c r="AM30">
        <f t="shared" si="0"/>
        <v>46.250035403713532</v>
      </c>
      <c r="AN30">
        <f t="shared" si="0"/>
        <v>46.192990251535704</v>
      </c>
      <c r="AO30">
        <f t="shared" si="0"/>
        <v>46.135945099357876</v>
      </c>
      <c r="AP30">
        <f t="shared" si="0"/>
        <v>46.078899947180048</v>
      </c>
      <c r="AQ30">
        <f t="shared" si="0"/>
        <v>46.021854795002213</v>
      </c>
      <c r="AR30">
        <f t="shared" si="0"/>
        <v>45.964809642824385</v>
      </c>
      <c r="AS30">
        <f t="shared" si="0"/>
        <v>45.907764490646557</v>
      </c>
      <c r="AT30">
        <f t="shared" si="0"/>
        <v>45.850719338468721</v>
      </c>
      <c r="AU30">
        <f t="shared" si="0"/>
        <v>45.793674186290893</v>
      </c>
      <c r="AV30">
        <f t="shared" si="0"/>
        <v>45.736629034113065</v>
      </c>
      <c r="AW30">
        <f t="shared" si="0"/>
        <v>45.679583881935237</v>
      </c>
      <c r="AX30">
        <f t="shared" ref="AM30:BE45" si="2">_xlfn.FORECAST.ETS(AX$14,$G30:$AK30,$G$14:$AK$14)</f>
        <v>45.622538729757402</v>
      </c>
      <c r="AY30">
        <f t="shared" si="2"/>
        <v>45.565493577579574</v>
      </c>
      <c r="AZ30">
        <f t="shared" si="2"/>
        <v>45.508448425401745</v>
      </c>
      <c r="BA30">
        <f t="shared" si="2"/>
        <v>45.45140327322391</v>
      </c>
      <c r="BB30">
        <f t="shared" si="2"/>
        <v>45.394358121046082</v>
      </c>
      <c r="BC30">
        <f t="shared" si="2"/>
        <v>45.337312968868254</v>
      </c>
      <c r="BD30">
        <f t="shared" si="2"/>
        <v>45.280267816690426</v>
      </c>
      <c r="BE30">
        <f t="shared" si="2"/>
        <v>45.223222664512591</v>
      </c>
      <c r="BF30" s="109">
        <v>3.0000000000000001E-3</v>
      </c>
      <c r="BG30" s="139">
        <f t="shared" si="1"/>
        <v>0.13938291626980348</v>
      </c>
    </row>
    <row r="31" spans="1:59"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f t="shared" si="0"/>
        <v>45.872284808489781</v>
      </c>
      <c r="AM31">
        <f t="shared" si="2"/>
        <v>45.820396878759361</v>
      </c>
      <c r="AN31">
        <f t="shared" si="2"/>
        <v>45.768508949028934</v>
      </c>
      <c r="AO31">
        <f t="shared" si="2"/>
        <v>45.716621019298515</v>
      </c>
      <c r="AP31">
        <f t="shared" si="2"/>
        <v>45.664733089568088</v>
      </c>
      <c r="AQ31">
        <f t="shared" si="2"/>
        <v>45.612845159837669</v>
      </c>
      <c r="AR31">
        <f t="shared" si="2"/>
        <v>45.560957230107242</v>
      </c>
      <c r="AS31">
        <f t="shared" si="2"/>
        <v>45.509069300376822</v>
      </c>
      <c r="AT31">
        <f t="shared" si="2"/>
        <v>45.457181370646396</v>
      </c>
      <c r="AU31">
        <f t="shared" si="2"/>
        <v>45.405293440915976</v>
      </c>
      <c r="AV31">
        <f t="shared" si="2"/>
        <v>45.353405511185549</v>
      </c>
      <c r="AW31">
        <f t="shared" si="2"/>
        <v>45.30151758145513</v>
      </c>
      <c r="AX31">
        <f t="shared" si="2"/>
        <v>45.249629651724703</v>
      </c>
      <c r="AY31">
        <f t="shared" si="2"/>
        <v>45.197741721994284</v>
      </c>
      <c r="AZ31">
        <f t="shared" si="2"/>
        <v>45.145853792263857</v>
      </c>
      <c r="BA31">
        <f t="shared" si="2"/>
        <v>45.093965862533437</v>
      </c>
      <c r="BB31">
        <f t="shared" si="2"/>
        <v>45.042077932803011</v>
      </c>
      <c r="BC31">
        <f t="shared" si="2"/>
        <v>44.990190003072591</v>
      </c>
      <c r="BD31">
        <f t="shared" si="2"/>
        <v>44.938302073342165</v>
      </c>
      <c r="BE31">
        <f t="shared" si="2"/>
        <v>44.886414143611745</v>
      </c>
      <c r="BF31" s="109">
        <v>3.0000000000000001E-3</v>
      </c>
      <c r="BG31" s="139">
        <f t="shared" si="1"/>
        <v>0.13191061869652909</v>
      </c>
    </row>
    <row r="32" spans="1:59"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f t="shared" si="0"/>
        <v>0</v>
      </c>
      <c r="AM32">
        <f t="shared" si="2"/>
        <v>0</v>
      </c>
      <c r="AN32">
        <f t="shared" si="2"/>
        <v>0</v>
      </c>
      <c r="AO32">
        <f t="shared" si="2"/>
        <v>0</v>
      </c>
      <c r="AP32">
        <f t="shared" si="2"/>
        <v>0</v>
      </c>
      <c r="AQ32">
        <f t="shared" si="2"/>
        <v>0</v>
      </c>
      <c r="AR32">
        <f t="shared" si="2"/>
        <v>0</v>
      </c>
      <c r="AS32">
        <f t="shared" si="2"/>
        <v>0</v>
      </c>
      <c r="AT32">
        <f t="shared" si="2"/>
        <v>0</v>
      </c>
      <c r="AU32">
        <f t="shared" si="2"/>
        <v>0</v>
      </c>
      <c r="AV32">
        <f t="shared" si="2"/>
        <v>0</v>
      </c>
      <c r="AW32">
        <f t="shared" si="2"/>
        <v>0</v>
      </c>
      <c r="AX32">
        <f t="shared" si="2"/>
        <v>0</v>
      </c>
      <c r="AY32">
        <f t="shared" si="2"/>
        <v>0</v>
      </c>
      <c r="AZ32">
        <f t="shared" si="2"/>
        <v>0</v>
      </c>
      <c r="BA32">
        <f t="shared" si="2"/>
        <v>0</v>
      </c>
      <c r="BB32">
        <f t="shared" si="2"/>
        <v>0</v>
      </c>
      <c r="BC32">
        <f t="shared" si="2"/>
        <v>0</v>
      </c>
      <c r="BD32">
        <f t="shared" si="2"/>
        <v>0</v>
      </c>
      <c r="BE32">
        <f t="shared" si="2"/>
        <v>0</v>
      </c>
      <c r="BF32" t="s">
        <v>146</v>
      </c>
      <c r="BG32" t="s">
        <v>146</v>
      </c>
    </row>
    <row r="33" spans="1:59"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f t="shared" ref="AL33:BA60" si="3">_xlfn.FORECAST.ETS(AL$14,$G33:$AK33,$G$14:$AK$14)</f>
        <v>53.524001568672681</v>
      </c>
      <c r="AM33">
        <f t="shared" si="3"/>
        <v>53.538330971220326</v>
      </c>
      <c r="AN33">
        <f t="shared" si="3"/>
        <v>53.552660373767971</v>
      </c>
      <c r="AO33">
        <f t="shared" si="3"/>
        <v>53.566989776315616</v>
      </c>
      <c r="AP33">
        <f t="shared" si="3"/>
        <v>53.581319178863261</v>
      </c>
      <c r="AQ33">
        <f t="shared" si="3"/>
        <v>53.595648581410913</v>
      </c>
      <c r="AR33">
        <f t="shared" si="3"/>
        <v>53.609977983958558</v>
      </c>
      <c r="AS33">
        <f t="shared" si="3"/>
        <v>53.624307386506203</v>
      </c>
      <c r="AT33">
        <f t="shared" si="3"/>
        <v>53.638636789053848</v>
      </c>
      <c r="AU33">
        <f t="shared" si="3"/>
        <v>53.652966191601493</v>
      </c>
      <c r="AV33">
        <f t="shared" si="3"/>
        <v>53.667295594149138</v>
      </c>
      <c r="AW33">
        <f t="shared" si="3"/>
        <v>53.681624996696783</v>
      </c>
      <c r="AX33">
        <f t="shared" si="3"/>
        <v>53.695954399244428</v>
      </c>
      <c r="AY33">
        <f t="shared" si="3"/>
        <v>53.710283801792073</v>
      </c>
      <c r="AZ33">
        <f t="shared" si="3"/>
        <v>53.724613204339718</v>
      </c>
      <c r="BA33">
        <f t="shared" si="3"/>
        <v>53.738942606887363</v>
      </c>
      <c r="BB33">
        <f t="shared" si="2"/>
        <v>53.753272009435015</v>
      </c>
      <c r="BC33">
        <f t="shared" si="2"/>
        <v>53.76760141198266</v>
      </c>
      <c r="BD33">
        <f t="shared" si="2"/>
        <v>53.781930814530305</v>
      </c>
      <c r="BE33">
        <f t="shared" si="2"/>
        <v>53.79626021707795</v>
      </c>
      <c r="BF33" s="109">
        <v>1E-3</v>
      </c>
      <c r="BG33" s="139">
        <f t="shared" si="1"/>
        <v>5.209812388740076E-2</v>
      </c>
    </row>
    <row r="34" spans="1:59"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f t="shared" si="3"/>
        <v>54.058843558513644</v>
      </c>
      <c r="AM34">
        <f t="shared" si="2"/>
        <v>54.351136852636742</v>
      </c>
      <c r="AN34">
        <f t="shared" si="2"/>
        <v>54.64343014675984</v>
      </c>
      <c r="AO34">
        <f t="shared" si="2"/>
        <v>54.935723440882938</v>
      </c>
      <c r="AP34">
        <f t="shared" si="2"/>
        <v>55.228016735006037</v>
      </c>
      <c r="AQ34">
        <f t="shared" si="2"/>
        <v>55.520310029129128</v>
      </c>
      <c r="AR34">
        <f t="shared" si="2"/>
        <v>55.812603323252226</v>
      </c>
      <c r="AS34">
        <f t="shared" si="2"/>
        <v>56.104896617375324</v>
      </c>
      <c r="AT34">
        <f t="shared" si="2"/>
        <v>56.397189911498423</v>
      </c>
      <c r="AU34">
        <f t="shared" si="2"/>
        <v>56.689483205621521</v>
      </c>
      <c r="AV34">
        <f t="shared" si="2"/>
        <v>56.981776499744619</v>
      </c>
      <c r="AW34">
        <f t="shared" si="2"/>
        <v>57.274069793867717</v>
      </c>
      <c r="AX34">
        <f t="shared" si="2"/>
        <v>57.566363087990815</v>
      </c>
      <c r="AY34">
        <f t="shared" si="2"/>
        <v>57.858656382113914</v>
      </c>
      <c r="AZ34">
        <f t="shared" si="2"/>
        <v>58.150949676237005</v>
      </c>
      <c r="BA34">
        <f t="shared" si="2"/>
        <v>58.443242970360103</v>
      </c>
      <c r="BB34">
        <f t="shared" si="2"/>
        <v>58.735536264483201</v>
      </c>
      <c r="BC34">
        <f t="shared" si="2"/>
        <v>59.0278295586063</v>
      </c>
      <c r="BD34">
        <f t="shared" si="2"/>
        <v>59.320122852729398</v>
      </c>
      <c r="BE34">
        <f t="shared" si="2"/>
        <v>59.612416146852496</v>
      </c>
      <c r="BF34" s="109">
        <v>7.0000000000000001E-3</v>
      </c>
      <c r="BG34" s="139">
        <f t="shared" si="1"/>
        <v>0.64314483600107497</v>
      </c>
    </row>
    <row r="35" spans="1:59" ht="15" customHeight="1">
      <c r="A35" s="118"/>
      <c r="B35" s="111"/>
      <c r="C35" t="s">
        <v>1708</v>
      </c>
      <c r="E35" t="s">
        <v>1752</v>
      </c>
      <c r="AM35"/>
      <c r="AN35"/>
      <c r="AO35"/>
      <c r="AP35"/>
      <c r="AQ35"/>
      <c r="AR35"/>
      <c r="AS35"/>
      <c r="AT35"/>
      <c r="AU35"/>
      <c r="AV35"/>
      <c r="AW35"/>
      <c r="AX35"/>
      <c r="AY35"/>
      <c r="AZ35"/>
      <c r="BA35"/>
      <c r="BB35"/>
      <c r="BC35"/>
      <c r="BD35"/>
      <c r="BE35"/>
      <c r="BF35"/>
      <c r="BG35" s="139"/>
    </row>
    <row r="36" spans="1:59" ht="15" customHeight="1">
      <c r="A36" s="118"/>
      <c r="B36" s="111"/>
      <c r="C36" t="s">
        <v>1569</v>
      </c>
      <c r="E36" t="s">
        <v>1753</v>
      </c>
      <c r="AM36"/>
      <c r="AN36"/>
      <c r="AO36"/>
      <c r="AP36"/>
      <c r="AQ36"/>
      <c r="AR36"/>
      <c r="AS36"/>
      <c r="AT36"/>
      <c r="AU36"/>
      <c r="AV36"/>
      <c r="AW36"/>
      <c r="AX36"/>
      <c r="AY36"/>
      <c r="AZ36"/>
      <c r="BA36"/>
      <c r="BB36"/>
      <c r="BC36"/>
      <c r="BD36"/>
      <c r="BE36"/>
      <c r="BF36"/>
      <c r="BG36" s="139"/>
    </row>
    <row r="37" spans="1:59"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f t="shared" si="3"/>
        <v>32.75094266366284</v>
      </c>
      <c r="AM37">
        <f t="shared" si="2"/>
        <v>32.730305517927818</v>
      </c>
      <c r="AN37">
        <f t="shared" si="2"/>
        <v>32.709668372192787</v>
      </c>
      <c r="AO37">
        <f t="shared" si="2"/>
        <v>32.689031226457764</v>
      </c>
      <c r="AP37">
        <f t="shared" si="2"/>
        <v>32.668394080722734</v>
      </c>
      <c r="AQ37">
        <f t="shared" si="2"/>
        <v>32.647756934987711</v>
      </c>
      <c r="AR37">
        <f t="shared" si="2"/>
        <v>32.627119789252681</v>
      </c>
      <c r="AS37">
        <f t="shared" si="2"/>
        <v>32.606482643517658</v>
      </c>
      <c r="AT37">
        <f t="shared" si="2"/>
        <v>32.585845497782628</v>
      </c>
      <c r="AU37">
        <f t="shared" si="2"/>
        <v>32.565208352047605</v>
      </c>
      <c r="AV37">
        <f t="shared" si="2"/>
        <v>32.544571206312575</v>
      </c>
      <c r="AW37">
        <f t="shared" si="2"/>
        <v>32.523934060577552</v>
      </c>
      <c r="AX37">
        <f t="shared" si="2"/>
        <v>32.503296914842522</v>
      </c>
      <c r="AY37">
        <f t="shared" si="2"/>
        <v>32.482659769107499</v>
      </c>
      <c r="AZ37">
        <f t="shared" si="2"/>
        <v>32.462022623372469</v>
      </c>
      <c r="BA37">
        <f t="shared" si="2"/>
        <v>32.441385477637446</v>
      </c>
      <c r="BB37">
        <f t="shared" si="2"/>
        <v>32.420748331902416</v>
      </c>
      <c r="BC37">
        <f t="shared" si="2"/>
        <v>32.400111186167393</v>
      </c>
      <c r="BD37">
        <f t="shared" si="2"/>
        <v>32.379474040432363</v>
      </c>
      <c r="BE37">
        <f t="shared" si="2"/>
        <v>32.35883689469734</v>
      </c>
      <c r="BF37" s="109">
        <v>2E-3</v>
      </c>
      <c r="BG37" s="139">
        <f t="shared" si="1"/>
        <v>0.1000062314642447</v>
      </c>
    </row>
    <row r="38" spans="1:59"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f t="shared" si="3"/>
        <v>38.2857060173516</v>
      </c>
      <c r="AM38">
        <f t="shared" si="2"/>
        <v>38.255178511594281</v>
      </c>
      <c r="AN38">
        <f t="shared" si="2"/>
        <v>38.224651005836968</v>
      </c>
      <c r="AO38">
        <f t="shared" si="2"/>
        <v>38.194123500079648</v>
      </c>
      <c r="AP38">
        <f t="shared" si="2"/>
        <v>38.163595994322328</v>
      </c>
      <c r="AQ38">
        <f t="shared" si="2"/>
        <v>38.133068488565009</v>
      </c>
      <c r="AR38">
        <f t="shared" si="2"/>
        <v>38.102540982807696</v>
      </c>
      <c r="AS38">
        <f t="shared" si="2"/>
        <v>38.072013477050376</v>
      </c>
      <c r="AT38">
        <f t="shared" si="2"/>
        <v>38.041485971293056</v>
      </c>
      <c r="AU38">
        <f t="shared" si="2"/>
        <v>38.010958465535737</v>
      </c>
      <c r="AV38">
        <f t="shared" si="2"/>
        <v>37.980430959778424</v>
      </c>
      <c r="AW38">
        <f t="shared" si="2"/>
        <v>37.949903454021104</v>
      </c>
      <c r="AX38">
        <f t="shared" si="2"/>
        <v>37.919375948263784</v>
      </c>
      <c r="AY38">
        <f t="shared" si="2"/>
        <v>37.888848442506465</v>
      </c>
      <c r="AZ38">
        <f t="shared" si="2"/>
        <v>37.858320936749145</v>
      </c>
      <c r="BA38">
        <f t="shared" si="2"/>
        <v>37.827793430991832</v>
      </c>
      <c r="BB38">
        <f t="shared" si="2"/>
        <v>37.797265925234512</v>
      </c>
      <c r="BC38">
        <f t="shared" si="2"/>
        <v>37.766738419477193</v>
      </c>
      <c r="BD38">
        <f t="shared" si="2"/>
        <v>37.736210913719873</v>
      </c>
      <c r="BE38">
        <f t="shared" si="2"/>
        <v>37.70568340796256</v>
      </c>
      <c r="BF38" s="109">
        <v>1E-3</v>
      </c>
      <c r="BG38" s="139">
        <f t="shared" si="1"/>
        <v>2.3640693131499191E-2</v>
      </c>
    </row>
    <row r="39" spans="1:59" ht="15" customHeight="1">
      <c r="A39" s="118"/>
      <c r="B39" s="111"/>
      <c r="C39" t="s">
        <v>1571</v>
      </c>
      <c r="E39" t="s">
        <v>1758</v>
      </c>
      <c r="AM39"/>
      <c r="AN39"/>
      <c r="AO39"/>
      <c r="AP39"/>
      <c r="AQ39"/>
      <c r="AR39"/>
      <c r="AS39"/>
      <c r="AT39"/>
      <c r="AU39"/>
      <c r="AV39"/>
      <c r="AW39"/>
      <c r="AX39"/>
      <c r="AY39"/>
      <c r="AZ39"/>
      <c r="BA39"/>
      <c r="BB39"/>
      <c r="BC39"/>
      <c r="BD39"/>
      <c r="BE39"/>
      <c r="BF39"/>
      <c r="BG39" s="139"/>
    </row>
    <row r="40" spans="1:59"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f t="shared" si="3"/>
        <v>33.081289607008323</v>
      </c>
      <c r="AM40">
        <f t="shared" si="2"/>
        <v>33.064031456403747</v>
      </c>
      <c r="AN40">
        <f t="shared" si="2"/>
        <v>33.046773305799171</v>
      </c>
      <c r="AO40">
        <f t="shared" si="2"/>
        <v>33.029515155194595</v>
      </c>
      <c r="AP40">
        <f t="shared" si="2"/>
        <v>33.012257004590026</v>
      </c>
      <c r="AQ40">
        <f t="shared" si="2"/>
        <v>32.99499885398545</v>
      </c>
      <c r="AR40">
        <f t="shared" si="2"/>
        <v>32.977740703380874</v>
      </c>
      <c r="AS40">
        <f t="shared" si="2"/>
        <v>32.960482552776298</v>
      </c>
      <c r="AT40">
        <f t="shared" si="2"/>
        <v>32.943224402171722</v>
      </c>
      <c r="AU40">
        <f t="shared" si="2"/>
        <v>32.925966251567147</v>
      </c>
      <c r="AV40">
        <f t="shared" si="2"/>
        <v>32.908708100962571</v>
      </c>
      <c r="AW40">
        <f t="shared" si="2"/>
        <v>32.891449950357995</v>
      </c>
      <c r="AX40">
        <f t="shared" si="2"/>
        <v>32.874191799753426</v>
      </c>
      <c r="AY40">
        <f t="shared" si="2"/>
        <v>32.85693364914885</v>
      </c>
      <c r="AZ40">
        <f t="shared" si="2"/>
        <v>32.839675498544274</v>
      </c>
      <c r="BA40">
        <f t="shared" si="2"/>
        <v>32.822417347939698</v>
      </c>
      <c r="BB40">
        <f t="shared" si="2"/>
        <v>32.805159197335122</v>
      </c>
      <c r="BC40">
        <f t="shared" si="2"/>
        <v>32.787901046730546</v>
      </c>
      <c r="BD40">
        <f t="shared" si="2"/>
        <v>32.77064289612597</v>
      </c>
      <c r="BE40">
        <f t="shared" si="2"/>
        <v>32.753384745521394</v>
      </c>
      <c r="BF40" s="109">
        <v>2E-3</v>
      </c>
      <c r="BG40" s="139">
        <f t="shared" si="1"/>
        <v>0.11071851781678799</v>
      </c>
    </row>
    <row r="41" spans="1:59"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f t="shared" si="3"/>
        <v>0</v>
      </c>
      <c r="AM41">
        <f t="shared" si="2"/>
        <v>0</v>
      </c>
      <c r="AN41">
        <f t="shared" si="2"/>
        <v>0</v>
      </c>
      <c r="AO41">
        <f t="shared" si="2"/>
        <v>0</v>
      </c>
      <c r="AP41">
        <f t="shared" si="2"/>
        <v>0</v>
      </c>
      <c r="AQ41">
        <f t="shared" si="2"/>
        <v>0</v>
      </c>
      <c r="AR41">
        <f t="shared" si="2"/>
        <v>0</v>
      </c>
      <c r="AS41">
        <f t="shared" si="2"/>
        <v>0</v>
      </c>
      <c r="AT41">
        <f t="shared" si="2"/>
        <v>0</v>
      </c>
      <c r="AU41">
        <f t="shared" si="2"/>
        <v>0</v>
      </c>
      <c r="AV41">
        <f t="shared" si="2"/>
        <v>0</v>
      </c>
      <c r="AW41">
        <f t="shared" si="2"/>
        <v>0</v>
      </c>
      <c r="AX41">
        <f t="shared" si="2"/>
        <v>0</v>
      </c>
      <c r="AY41">
        <f t="shared" si="2"/>
        <v>0</v>
      </c>
      <c r="AZ41">
        <f t="shared" si="2"/>
        <v>0</v>
      </c>
      <c r="BA41">
        <f t="shared" si="2"/>
        <v>0</v>
      </c>
      <c r="BB41">
        <f t="shared" si="2"/>
        <v>0</v>
      </c>
      <c r="BC41">
        <f t="shared" si="2"/>
        <v>0</v>
      </c>
      <c r="BD41">
        <f t="shared" si="2"/>
        <v>0</v>
      </c>
      <c r="BE41">
        <f t="shared" si="2"/>
        <v>0</v>
      </c>
      <c r="BF41" t="s">
        <v>146</v>
      </c>
      <c r="BG41" t="s">
        <v>146</v>
      </c>
    </row>
    <row r="42" spans="1:59"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f t="shared" si="3"/>
        <v>92.895659060483865</v>
      </c>
      <c r="AM42">
        <f t="shared" si="2"/>
        <v>92.740666120967745</v>
      </c>
      <c r="AN42">
        <f t="shared" si="2"/>
        <v>92.585673181451611</v>
      </c>
      <c r="AO42">
        <f t="shared" si="2"/>
        <v>92.430680241935477</v>
      </c>
      <c r="AP42">
        <f t="shared" si="2"/>
        <v>92.275687302419342</v>
      </c>
      <c r="AQ42">
        <f t="shared" si="2"/>
        <v>92.120694362903222</v>
      </c>
      <c r="AR42">
        <f t="shared" si="2"/>
        <v>91.965701423387088</v>
      </c>
      <c r="AS42">
        <f t="shared" si="2"/>
        <v>91.810708483870954</v>
      </c>
      <c r="AT42">
        <f t="shared" si="2"/>
        <v>91.65571554435482</v>
      </c>
      <c r="AU42">
        <f t="shared" si="2"/>
        <v>91.5007226048387</v>
      </c>
      <c r="AV42">
        <f t="shared" si="2"/>
        <v>91.345729665322565</v>
      </c>
      <c r="AW42">
        <f t="shared" si="2"/>
        <v>91.190736725806431</v>
      </c>
      <c r="AX42">
        <f t="shared" si="2"/>
        <v>91.035743786290297</v>
      </c>
      <c r="AY42">
        <f t="shared" si="2"/>
        <v>90.880750846774177</v>
      </c>
      <c r="AZ42">
        <f t="shared" si="2"/>
        <v>90.725757907258043</v>
      </c>
      <c r="BA42">
        <f t="shared" si="2"/>
        <v>90.570764967741908</v>
      </c>
      <c r="BB42">
        <f t="shared" si="2"/>
        <v>90.415772028225774</v>
      </c>
      <c r="BC42">
        <f t="shared" si="2"/>
        <v>90.260779088709654</v>
      </c>
      <c r="BD42">
        <f t="shared" si="2"/>
        <v>90.10578614919352</v>
      </c>
      <c r="BE42">
        <f t="shared" si="2"/>
        <v>89.950793209677386</v>
      </c>
      <c r="BF42" s="109">
        <v>-2E-3</v>
      </c>
      <c r="BG42" s="139">
        <f t="shared" si="1"/>
        <v>-0.19496688987877819</v>
      </c>
    </row>
    <row r="43" spans="1:59"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f t="shared" si="3"/>
        <v>98.611246921774196</v>
      </c>
      <c r="AM43">
        <f t="shared" si="2"/>
        <v>98.504636843548383</v>
      </c>
      <c r="AN43">
        <f t="shared" si="2"/>
        <v>98.398026765322584</v>
      </c>
      <c r="AO43">
        <f t="shared" si="2"/>
        <v>98.29141668709677</v>
      </c>
      <c r="AP43">
        <f t="shared" si="2"/>
        <v>98.184806608870971</v>
      </c>
      <c r="AQ43">
        <f t="shared" si="2"/>
        <v>98.078196530645158</v>
      </c>
      <c r="AR43">
        <f t="shared" si="2"/>
        <v>97.971586452419359</v>
      </c>
      <c r="AS43">
        <f t="shared" si="2"/>
        <v>97.864976374193546</v>
      </c>
      <c r="AT43">
        <f t="shared" si="2"/>
        <v>97.758366295967747</v>
      </c>
      <c r="AU43">
        <f t="shared" si="2"/>
        <v>97.651756217741934</v>
      </c>
      <c r="AV43">
        <f t="shared" si="2"/>
        <v>97.545146139516135</v>
      </c>
      <c r="AW43">
        <f t="shared" si="2"/>
        <v>97.438536061290321</v>
      </c>
      <c r="AX43">
        <f t="shared" si="2"/>
        <v>97.331925983064522</v>
      </c>
      <c r="AY43">
        <f t="shared" si="2"/>
        <v>97.225315904838709</v>
      </c>
      <c r="AZ43">
        <f t="shared" si="2"/>
        <v>97.11870582661291</v>
      </c>
      <c r="BA43">
        <f t="shared" si="2"/>
        <v>97.012095748387111</v>
      </c>
      <c r="BB43">
        <f t="shared" si="2"/>
        <v>96.905485670161298</v>
      </c>
      <c r="BC43">
        <f t="shared" si="2"/>
        <v>96.798875591935499</v>
      </c>
      <c r="BD43">
        <f t="shared" si="2"/>
        <v>96.692265513709685</v>
      </c>
      <c r="BE43">
        <f t="shared" si="2"/>
        <v>96.585655435483886</v>
      </c>
      <c r="BF43" s="109">
        <v>-1E-3</v>
      </c>
      <c r="BG43" s="139">
        <f t="shared" si="1"/>
        <v>-0.11424528767125519</v>
      </c>
    </row>
    <row r="44" spans="1:59"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f t="shared" si="3"/>
        <v>50.488813132366197</v>
      </c>
      <c r="AM44">
        <f t="shared" si="2"/>
        <v>50.581358624007493</v>
      </c>
      <c r="AN44">
        <f t="shared" si="2"/>
        <v>50.673904115648789</v>
      </c>
      <c r="AO44">
        <f t="shared" si="2"/>
        <v>50.766449607290085</v>
      </c>
      <c r="AP44">
        <f t="shared" si="2"/>
        <v>50.858995098931381</v>
      </c>
      <c r="AQ44">
        <f t="shared" si="2"/>
        <v>50.951540590572677</v>
      </c>
      <c r="AR44">
        <f t="shared" si="2"/>
        <v>51.04408608221398</v>
      </c>
      <c r="AS44">
        <f t="shared" si="2"/>
        <v>51.136631573855276</v>
      </c>
      <c r="AT44">
        <f t="shared" si="2"/>
        <v>51.229177065496572</v>
      </c>
      <c r="AU44">
        <f t="shared" si="2"/>
        <v>51.321722557137868</v>
      </c>
      <c r="AV44">
        <f t="shared" si="2"/>
        <v>51.414268048779164</v>
      </c>
      <c r="AW44">
        <f t="shared" si="2"/>
        <v>51.50681354042046</v>
      </c>
      <c r="AX44">
        <f t="shared" si="2"/>
        <v>51.599359032061756</v>
      </c>
      <c r="AY44">
        <f t="shared" si="2"/>
        <v>51.691904523703052</v>
      </c>
      <c r="AZ44">
        <f t="shared" si="2"/>
        <v>51.784450015344348</v>
      </c>
      <c r="BA44">
        <f t="shared" si="2"/>
        <v>51.876995506985644</v>
      </c>
      <c r="BB44">
        <f t="shared" si="2"/>
        <v>51.96954099862694</v>
      </c>
      <c r="BC44">
        <f t="shared" si="2"/>
        <v>52.062086490268236</v>
      </c>
      <c r="BD44">
        <f t="shared" si="2"/>
        <v>52.154631981909539</v>
      </c>
      <c r="BE44">
        <f t="shared" si="2"/>
        <v>52.247177473550835</v>
      </c>
      <c r="BF44" s="109">
        <v>2E-3</v>
      </c>
      <c r="BG44" s="139">
        <f t="shared" si="1"/>
        <v>0.21143618448955515</v>
      </c>
    </row>
    <row r="45" spans="1:59"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f t="shared" si="3"/>
        <v>68.414619213709685</v>
      </c>
      <c r="AM45">
        <f t="shared" si="2"/>
        <v>68.767425427419354</v>
      </c>
      <c r="AN45">
        <f t="shared" si="2"/>
        <v>69.120231641129038</v>
      </c>
      <c r="AO45">
        <f t="shared" si="2"/>
        <v>69.473037854838708</v>
      </c>
      <c r="AP45">
        <f t="shared" si="2"/>
        <v>69.825844068548392</v>
      </c>
      <c r="AQ45">
        <f t="shared" si="2"/>
        <v>70.178650282258076</v>
      </c>
      <c r="AR45">
        <f t="shared" si="2"/>
        <v>70.531456495967745</v>
      </c>
      <c r="AS45">
        <f t="shared" si="2"/>
        <v>70.884262709677429</v>
      </c>
      <c r="AT45">
        <f t="shared" si="2"/>
        <v>71.237068923387113</v>
      </c>
      <c r="AU45">
        <f t="shared" si="2"/>
        <v>71.589875137096783</v>
      </c>
      <c r="AV45">
        <f t="shared" si="2"/>
        <v>71.942681350806467</v>
      </c>
      <c r="AW45">
        <f t="shared" si="2"/>
        <v>72.295487564516151</v>
      </c>
      <c r="AX45">
        <f t="shared" si="2"/>
        <v>72.64829377822582</v>
      </c>
      <c r="AY45">
        <f t="shared" si="2"/>
        <v>73.001099991935504</v>
      </c>
      <c r="AZ45">
        <f t="shared" si="2"/>
        <v>73.353906205645174</v>
      </c>
      <c r="BA45">
        <f t="shared" si="2"/>
        <v>73.706712419354858</v>
      </c>
      <c r="BB45">
        <f t="shared" si="2"/>
        <v>74.059518633064542</v>
      </c>
      <c r="BC45">
        <f t="shared" si="2"/>
        <v>74.412324846774212</v>
      </c>
      <c r="BD45">
        <f t="shared" si="2"/>
        <v>74.765131060483895</v>
      </c>
      <c r="BE45">
        <f t="shared" si="2"/>
        <v>75.117937274193565</v>
      </c>
      <c r="BF45" s="109">
        <v>8.0000000000000002E-3</v>
      </c>
      <c r="BG45" s="139">
        <f t="shared" si="1"/>
        <v>0.65568261300987807</v>
      </c>
    </row>
    <row r="46" spans="1:59"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f t="shared" si="3"/>
        <v>0</v>
      </c>
      <c r="AM46">
        <f t="shared" ref="AM46:BE59" si="4">_xlfn.FORECAST.ETS(AM$14,$G46:$AK46,$G$14:$AK$14)</f>
        <v>0</v>
      </c>
      <c r="AN46">
        <f t="shared" si="4"/>
        <v>0</v>
      </c>
      <c r="AO46">
        <f t="shared" si="4"/>
        <v>0</v>
      </c>
      <c r="AP46">
        <f t="shared" si="4"/>
        <v>0</v>
      </c>
      <c r="AQ46">
        <f t="shared" si="4"/>
        <v>0</v>
      </c>
      <c r="AR46">
        <f t="shared" si="4"/>
        <v>0</v>
      </c>
      <c r="AS46">
        <f t="shared" si="4"/>
        <v>0</v>
      </c>
      <c r="AT46">
        <f t="shared" si="4"/>
        <v>0</v>
      </c>
      <c r="AU46">
        <f t="shared" si="4"/>
        <v>0</v>
      </c>
      <c r="AV46">
        <f t="shared" si="4"/>
        <v>0</v>
      </c>
      <c r="AW46">
        <f t="shared" si="4"/>
        <v>0</v>
      </c>
      <c r="AX46">
        <f t="shared" si="4"/>
        <v>0</v>
      </c>
      <c r="AY46">
        <f t="shared" si="4"/>
        <v>0</v>
      </c>
      <c r="AZ46">
        <f t="shared" si="4"/>
        <v>0</v>
      </c>
      <c r="BA46">
        <f t="shared" si="4"/>
        <v>0</v>
      </c>
      <c r="BB46">
        <f t="shared" si="4"/>
        <v>0</v>
      </c>
      <c r="BC46">
        <f t="shared" si="4"/>
        <v>0</v>
      </c>
      <c r="BD46">
        <f t="shared" si="4"/>
        <v>0</v>
      </c>
      <c r="BE46">
        <f t="shared" si="4"/>
        <v>0</v>
      </c>
      <c r="BF46" t="s">
        <v>146</v>
      </c>
      <c r="BG46" t="s">
        <v>146</v>
      </c>
    </row>
    <row r="47" spans="1:59"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f t="shared" si="3"/>
        <v>47.775884838166377</v>
      </c>
      <c r="AM47">
        <f t="shared" si="4"/>
        <v>47.726087910563578</v>
      </c>
      <c r="AN47">
        <f t="shared" si="4"/>
        <v>47.676290982960772</v>
      </c>
      <c r="AO47">
        <f t="shared" si="4"/>
        <v>47.626494055357966</v>
      </c>
      <c r="AP47">
        <f t="shared" si="4"/>
        <v>47.576697127755168</v>
      </c>
      <c r="AQ47">
        <f t="shared" si="4"/>
        <v>47.526900200152362</v>
      </c>
      <c r="AR47">
        <f t="shared" si="4"/>
        <v>47.477103272549556</v>
      </c>
      <c r="AS47">
        <f t="shared" si="4"/>
        <v>47.42730634494675</v>
      </c>
      <c r="AT47">
        <f t="shared" si="4"/>
        <v>47.377509417343951</v>
      </c>
      <c r="AU47">
        <f t="shared" si="4"/>
        <v>47.327712489741145</v>
      </c>
      <c r="AV47">
        <f t="shared" si="4"/>
        <v>47.27791556213834</v>
      </c>
      <c r="AW47">
        <f t="shared" si="4"/>
        <v>47.228118634535541</v>
      </c>
      <c r="AX47">
        <f t="shared" si="4"/>
        <v>47.178321706932735</v>
      </c>
      <c r="AY47">
        <f t="shared" si="4"/>
        <v>47.128524779329929</v>
      </c>
      <c r="AZ47">
        <f t="shared" si="4"/>
        <v>47.07872785172713</v>
      </c>
      <c r="BA47">
        <f t="shared" si="4"/>
        <v>47.028930924124325</v>
      </c>
      <c r="BB47">
        <f t="shared" si="4"/>
        <v>46.979133996521519</v>
      </c>
      <c r="BC47">
        <f t="shared" si="4"/>
        <v>46.929337068918713</v>
      </c>
      <c r="BD47">
        <f t="shared" si="4"/>
        <v>46.879540141315914</v>
      </c>
      <c r="BE47">
        <f t="shared" si="4"/>
        <v>46.829743213713108</v>
      </c>
      <c r="BF47" s="109">
        <v>3.0000000000000001E-3</v>
      </c>
      <c r="BG47" s="139">
        <f t="shared" si="1"/>
        <v>0.10851535424467595</v>
      </c>
    </row>
    <row r="48" spans="1:59"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f t="shared" si="3"/>
        <v>33.966446614965768</v>
      </c>
      <c r="AM48">
        <f t="shared" si="4"/>
        <v>33.941901796601407</v>
      </c>
      <c r="AN48">
        <f t="shared" si="4"/>
        <v>33.917356978237038</v>
      </c>
      <c r="AO48">
        <f t="shared" si="4"/>
        <v>33.892812159872669</v>
      </c>
      <c r="AP48">
        <f t="shared" si="4"/>
        <v>33.868267341508307</v>
      </c>
      <c r="AQ48">
        <f t="shared" si="4"/>
        <v>33.843722523143938</v>
      </c>
      <c r="AR48">
        <f t="shared" si="4"/>
        <v>33.81917770477957</v>
      </c>
      <c r="AS48">
        <f t="shared" si="4"/>
        <v>33.794632886415201</v>
      </c>
      <c r="AT48">
        <f t="shared" si="4"/>
        <v>33.770088068050839</v>
      </c>
      <c r="AU48">
        <f t="shared" si="4"/>
        <v>33.74554324968647</v>
      </c>
      <c r="AV48">
        <f t="shared" si="4"/>
        <v>33.720998431322101</v>
      </c>
      <c r="AW48">
        <f t="shared" si="4"/>
        <v>33.69645361295774</v>
      </c>
      <c r="AX48">
        <f t="shared" si="4"/>
        <v>33.671908794593371</v>
      </c>
      <c r="AY48">
        <f t="shared" si="4"/>
        <v>33.647363976229002</v>
      </c>
      <c r="AZ48">
        <f t="shared" si="4"/>
        <v>33.62281915786464</v>
      </c>
      <c r="BA48">
        <f t="shared" si="4"/>
        <v>33.598274339500271</v>
      </c>
      <c r="BB48">
        <f t="shared" si="4"/>
        <v>33.573729521135903</v>
      </c>
      <c r="BC48">
        <f t="shared" si="4"/>
        <v>33.549184702771541</v>
      </c>
      <c r="BD48">
        <f t="shared" si="4"/>
        <v>33.524639884407172</v>
      </c>
      <c r="BE48">
        <f t="shared" si="4"/>
        <v>33.500095066042803</v>
      </c>
      <c r="BF48" s="109">
        <v>2E-3</v>
      </c>
      <c r="BG48" s="139">
        <f t="shared" si="1"/>
        <v>0.10032710423155677</v>
      </c>
    </row>
    <row r="49" spans="1:59"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f t="shared" si="3"/>
        <v>31.756089619066909</v>
      </c>
      <c r="AM49">
        <f t="shared" si="4"/>
        <v>31.742915524232963</v>
      </c>
      <c r="AN49">
        <f t="shared" si="4"/>
        <v>31.729741429399017</v>
      </c>
      <c r="AO49">
        <f t="shared" si="4"/>
        <v>31.716567334565074</v>
      </c>
      <c r="AP49">
        <f t="shared" si="4"/>
        <v>31.703393239731128</v>
      </c>
      <c r="AQ49">
        <f t="shared" si="4"/>
        <v>31.690219144897181</v>
      </c>
      <c r="AR49">
        <f t="shared" si="4"/>
        <v>31.677045050063235</v>
      </c>
      <c r="AS49">
        <f t="shared" si="4"/>
        <v>31.663870955229289</v>
      </c>
      <c r="AT49">
        <f t="shared" si="4"/>
        <v>31.650696860395342</v>
      </c>
      <c r="AU49">
        <f t="shared" si="4"/>
        <v>31.6375227655614</v>
      </c>
      <c r="AV49">
        <f t="shared" si="4"/>
        <v>31.624348670727453</v>
      </c>
      <c r="AW49">
        <f t="shared" si="4"/>
        <v>31.611174575893507</v>
      </c>
      <c r="AX49">
        <f t="shared" si="4"/>
        <v>31.598000481059561</v>
      </c>
      <c r="AY49">
        <f t="shared" si="4"/>
        <v>31.584826386225615</v>
      </c>
      <c r="AZ49">
        <f t="shared" si="4"/>
        <v>31.571652291391668</v>
      </c>
      <c r="BA49">
        <f t="shared" si="4"/>
        <v>31.558478196557726</v>
      </c>
      <c r="BB49">
        <f t="shared" si="4"/>
        <v>31.545304101723779</v>
      </c>
      <c r="BC49">
        <f t="shared" si="4"/>
        <v>31.532130006889833</v>
      </c>
      <c r="BD49">
        <f t="shared" si="4"/>
        <v>31.518955912055887</v>
      </c>
      <c r="BE49">
        <f t="shared" si="4"/>
        <v>31.505781817221941</v>
      </c>
      <c r="BF49" s="109">
        <v>2E-3</v>
      </c>
      <c r="BG49" s="139">
        <f t="shared" si="1"/>
        <v>0.12779201035446608</v>
      </c>
    </row>
    <row r="50" spans="1:59"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f t="shared" si="3"/>
        <v>32.295867317391313</v>
      </c>
      <c r="AM50">
        <f t="shared" si="4"/>
        <v>32.255122607236942</v>
      </c>
      <c r="AN50">
        <f t="shared" si="4"/>
        <v>32.214377897082571</v>
      </c>
      <c r="AO50">
        <f t="shared" si="4"/>
        <v>32.1736331869282</v>
      </c>
      <c r="AP50">
        <f t="shared" si="4"/>
        <v>32.132888476773829</v>
      </c>
      <c r="AQ50">
        <f t="shared" si="4"/>
        <v>32.092143766619458</v>
      </c>
      <c r="AR50">
        <f t="shared" si="4"/>
        <v>32.051399056465087</v>
      </c>
      <c r="AS50">
        <f t="shared" si="4"/>
        <v>32.010654346310716</v>
      </c>
      <c r="AT50">
        <f t="shared" si="4"/>
        <v>31.969909636156345</v>
      </c>
      <c r="AU50">
        <f t="shared" si="4"/>
        <v>31.929164926001974</v>
      </c>
      <c r="AV50">
        <f t="shared" si="4"/>
        <v>31.888420215847603</v>
      </c>
      <c r="AW50">
        <f t="shared" si="4"/>
        <v>31.847675505693228</v>
      </c>
      <c r="AX50">
        <f t="shared" si="4"/>
        <v>31.806930795538857</v>
      </c>
      <c r="AY50">
        <f t="shared" si="4"/>
        <v>31.766186085384486</v>
      </c>
      <c r="AZ50">
        <f t="shared" si="4"/>
        <v>31.725441375230115</v>
      </c>
      <c r="BA50">
        <f t="shared" si="4"/>
        <v>31.684696665075744</v>
      </c>
      <c r="BB50">
        <f t="shared" si="4"/>
        <v>31.643951954921373</v>
      </c>
      <c r="BC50">
        <f t="shared" si="4"/>
        <v>31.603207244767002</v>
      </c>
      <c r="BD50">
        <f t="shared" si="4"/>
        <v>31.562462534612632</v>
      </c>
      <c r="BE50">
        <f t="shared" si="4"/>
        <v>31.521717824458261</v>
      </c>
      <c r="BF50" s="109">
        <v>2E-3</v>
      </c>
      <c r="BG50" s="139">
        <f t="shared" si="1"/>
        <v>5.7916814755998303E-2</v>
      </c>
    </row>
    <row r="51" spans="1:59"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f t="shared" si="3"/>
        <v>31.711659789224594</v>
      </c>
      <c r="AM51">
        <f t="shared" si="4"/>
        <v>31.698792948827229</v>
      </c>
      <c r="AN51">
        <f t="shared" si="4"/>
        <v>31.685926108429864</v>
      </c>
      <c r="AO51">
        <f t="shared" si="4"/>
        <v>31.6730592680325</v>
      </c>
      <c r="AP51">
        <f t="shared" si="4"/>
        <v>31.660192427635135</v>
      </c>
      <c r="AQ51">
        <f t="shared" si="4"/>
        <v>31.64732558723777</v>
      </c>
      <c r="AR51">
        <f t="shared" si="4"/>
        <v>31.634458746840409</v>
      </c>
      <c r="AS51">
        <f t="shared" si="4"/>
        <v>31.621591906443044</v>
      </c>
      <c r="AT51">
        <f t="shared" si="4"/>
        <v>31.608725066045679</v>
      </c>
      <c r="AU51">
        <f t="shared" si="4"/>
        <v>31.595858225648314</v>
      </c>
      <c r="AV51">
        <f t="shared" si="4"/>
        <v>31.582991385250949</v>
      </c>
      <c r="AW51">
        <f t="shared" si="4"/>
        <v>31.570124544853584</v>
      </c>
      <c r="AX51">
        <f t="shared" si="4"/>
        <v>31.557257704456219</v>
      </c>
      <c r="AY51">
        <f t="shared" si="4"/>
        <v>31.544390864058855</v>
      </c>
      <c r="AZ51">
        <f t="shared" si="4"/>
        <v>31.53152402366149</v>
      </c>
      <c r="BA51">
        <f t="shared" si="4"/>
        <v>31.518657183264125</v>
      </c>
      <c r="BB51">
        <f t="shared" si="4"/>
        <v>31.50579034286676</v>
      </c>
      <c r="BC51">
        <f t="shared" si="4"/>
        <v>31.492923502469395</v>
      </c>
      <c r="BD51">
        <f t="shared" si="4"/>
        <v>31.48005666207203</v>
      </c>
      <c r="BE51">
        <f t="shared" si="4"/>
        <v>31.467189821674669</v>
      </c>
      <c r="BF51" s="109">
        <v>2E-3</v>
      </c>
      <c r="BG51" s="139">
        <f t="shared" si="1"/>
        <v>0.12905037828256916</v>
      </c>
    </row>
    <row r="52" spans="1:59"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f t="shared" si="3"/>
        <v>0</v>
      </c>
      <c r="AM52">
        <f t="shared" si="4"/>
        <v>0</v>
      </c>
      <c r="AN52">
        <f t="shared" si="4"/>
        <v>0</v>
      </c>
      <c r="AO52">
        <f t="shared" si="4"/>
        <v>0</v>
      </c>
      <c r="AP52">
        <f t="shared" si="4"/>
        <v>0</v>
      </c>
      <c r="AQ52">
        <f t="shared" si="4"/>
        <v>0</v>
      </c>
      <c r="AR52">
        <f t="shared" si="4"/>
        <v>0</v>
      </c>
      <c r="AS52">
        <f t="shared" si="4"/>
        <v>0</v>
      </c>
      <c r="AT52">
        <f t="shared" si="4"/>
        <v>0</v>
      </c>
      <c r="AU52">
        <f t="shared" si="4"/>
        <v>0</v>
      </c>
      <c r="AV52">
        <f t="shared" si="4"/>
        <v>0</v>
      </c>
      <c r="AW52">
        <f t="shared" si="4"/>
        <v>0</v>
      </c>
      <c r="AX52">
        <f t="shared" si="4"/>
        <v>0</v>
      </c>
      <c r="AY52">
        <f t="shared" si="4"/>
        <v>0</v>
      </c>
      <c r="AZ52">
        <f t="shared" si="4"/>
        <v>0</v>
      </c>
      <c r="BA52">
        <f t="shared" si="4"/>
        <v>0</v>
      </c>
      <c r="BB52">
        <f t="shared" si="4"/>
        <v>0</v>
      </c>
      <c r="BC52">
        <f t="shared" si="4"/>
        <v>0</v>
      </c>
      <c r="BD52">
        <f t="shared" si="4"/>
        <v>0</v>
      </c>
      <c r="BE52">
        <f t="shared" si="4"/>
        <v>0</v>
      </c>
      <c r="BF52" t="s">
        <v>146</v>
      </c>
      <c r="BG52" t="s">
        <v>146</v>
      </c>
    </row>
    <row r="53" spans="1:59"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f t="shared" si="3"/>
        <v>40.956346303849422</v>
      </c>
      <c r="AM53">
        <f t="shared" si="4"/>
        <v>41.047846364026434</v>
      </c>
      <c r="AN53">
        <f t="shared" si="4"/>
        <v>41.139346424203438</v>
      </c>
      <c r="AO53">
        <f t="shared" si="4"/>
        <v>41.23084648438045</v>
      </c>
      <c r="AP53">
        <f t="shared" si="4"/>
        <v>41.322346544557462</v>
      </c>
      <c r="AQ53">
        <f t="shared" si="4"/>
        <v>41.413846604734474</v>
      </c>
      <c r="AR53">
        <f t="shared" si="4"/>
        <v>41.505346664911478</v>
      </c>
      <c r="AS53">
        <f t="shared" si="4"/>
        <v>41.59684672508849</v>
      </c>
      <c r="AT53">
        <f t="shared" si="4"/>
        <v>41.688346785265502</v>
      </c>
      <c r="AU53">
        <f t="shared" si="4"/>
        <v>41.779846845442513</v>
      </c>
      <c r="AV53">
        <f t="shared" si="4"/>
        <v>41.871346905619525</v>
      </c>
      <c r="AW53">
        <f t="shared" si="4"/>
        <v>41.96284696579653</v>
      </c>
      <c r="AX53">
        <f t="shared" si="4"/>
        <v>42.054347025973541</v>
      </c>
      <c r="AY53">
        <f t="shared" si="4"/>
        <v>42.145847086150553</v>
      </c>
      <c r="AZ53">
        <f t="shared" si="4"/>
        <v>42.237347146327565</v>
      </c>
      <c r="BA53">
        <f t="shared" si="4"/>
        <v>42.328847206504577</v>
      </c>
      <c r="BB53">
        <f t="shared" si="4"/>
        <v>42.420347266681581</v>
      </c>
      <c r="BC53">
        <f t="shared" si="4"/>
        <v>42.511847326858593</v>
      </c>
      <c r="BD53">
        <f t="shared" si="4"/>
        <v>42.603347387035605</v>
      </c>
      <c r="BE53">
        <f t="shared" si="4"/>
        <v>42.694847447212616</v>
      </c>
      <c r="BF53" s="109">
        <v>3.0000000000000001E-3</v>
      </c>
      <c r="BG53" s="139">
        <f t="shared" si="1"/>
        <v>0.24341696313017191</v>
      </c>
    </row>
    <row r="54" spans="1:59"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f t="shared" si="3"/>
        <v>36.521620661624617</v>
      </c>
      <c r="AM54">
        <f t="shared" si="4"/>
        <v>36.600329085714179</v>
      </c>
      <c r="AN54">
        <f t="shared" si="4"/>
        <v>36.679037509803749</v>
      </c>
      <c r="AO54">
        <f t="shared" si="4"/>
        <v>36.757745933893318</v>
      </c>
      <c r="AP54">
        <f t="shared" si="4"/>
        <v>36.83645435798288</v>
      </c>
      <c r="AQ54">
        <f t="shared" si="4"/>
        <v>36.91516278207245</v>
      </c>
      <c r="AR54">
        <f t="shared" si="4"/>
        <v>36.993871206162012</v>
      </c>
      <c r="AS54">
        <f t="shared" si="4"/>
        <v>37.072579630251582</v>
      </c>
      <c r="AT54">
        <f t="shared" si="4"/>
        <v>37.151288054341151</v>
      </c>
      <c r="AU54">
        <f t="shared" si="4"/>
        <v>37.229996478430714</v>
      </c>
      <c r="AV54">
        <f t="shared" si="4"/>
        <v>37.308704902520283</v>
      </c>
      <c r="AW54">
        <f t="shared" si="4"/>
        <v>37.387413326609845</v>
      </c>
      <c r="AX54">
        <f t="shared" si="4"/>
        <v>37.466121750699415</v>
      </c>
      <c r="AY54">
        <f t="shared" si="4"/>
        <v>37.544830174788984</v>
      </c>
      <c r="AZ54">
        <f t="shared" si="4"/>
        <v>37.623538598878547</v>
      </c>
      <c r="BA54">
        <f t="shared" si="4"/>
        <v>37.702247022968116</v>
      </c>
      <c r="BB54">
        <f t="shared" si="4"/>
        <v>37.780955447057686</v>
      </c>
      <c r="BC54">
        <f t="shared" si="4"/>
        <v>37.859663871147248</v>
      </c>
      <c r="BD54">
        <f t="shared" si="4"/>
        <v>37.938372295236817</v>
      </c>
      <c r="BE54">
        <f t="shared" si="4"/>
        <v>38.017080719326387</v>
      </c>
      <c r="BF54" s="109">
        <v>5.0000000000000001E-3</v>
      </c>
      <c r="BG54" s="139">
        <f t="shared" si="1"/>
        <v>0.35998297381267808</v>
      </c>
    </row>
    <row r="55" spans="1:59"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f t="shared" si="3"/>
        <v>41.640992377841286</v>
      </c>
      <c r="AM55">
        <f t="shared" si="4"/>
        <v>41.771348119398304</v>
      </c>
      <c r="AN55">
        <f t="shared" si="4"/>
        <v>41.90170386095533</v>
      </c>
      <c r="AO55">
        <f t="shared" si="4"/>
        <v>42.032059602512348</v>
      </c>
      <c r="AP55">
        <f t="shared" si="4"/>
        <v>42.162415344069366</v>
      </c>
      <c r="AQ55">
        <f t="shared" si="4"/>
        <v>42.292771085626384</v>
      </c>
      <c r="AR55">
        <f t="shared" si="4"/>
        <v>42.423126827183403</v>
      </c>
      <c r="AS55">
        <f t="shared" si="4"/>
        <v>42.553482568740421</v>
      </c>
      <c r="AT55">
        <f t="shared" si="4"/>
        <v>42.683838310297446</v>
      </c>
      <c r="AU55">
        <f t="shared" si="4"/>
        <v>42.814194051854464</v>
      </c>
      <c r="AV55">
        <f t="shared" si="4"/>
        <v>42.944549793411483</v>
      </c>
      <c r="AW55">
        <f t="shared" si="4"/>
        <v>43.074905534968501</v>
      </c>
      <c r="AX55">
        <f t="shared" si="4"/>
        <v>43.205261276525519</v>
      </c>
      <c r="AY55">
        <f t="shared" si="4"/>
        <v>43.335617018082544</v>
      </c>
      <c r="AZ55">
        <f t="shared" si="4"/>
        <v>43.465972759639563</v>
      </c>
      <c r="BA55">
        <f t="shared" si="4"/>
        <v>43.596328501196581</v>
      </c>
      <c r="BB55">
        <f t="shared" si="4"/>
        <v>43.726684242753599</v>
      </c>
      <c r="BC55">
        <f t="shared" si="4"/>
        <v>43.857039984310617</v>
      </c>
      <c r="BD55">
        <f t="shared" si="4"/>
        <v>43.987395725867643</v>
      </c>
      <c r="BE55">
        <f t="shared" si="4"/>
        <v>44.117751467424661</v>
      </c>
      <c r="BF55" s="109">
        <v>5.0000000000000001E-3</v>
      </c>
      <c r="BG55" s="139">
        <f t="shared" si="1"/>
        <v>0.4396808671230712</v>
      </c>
    </row>
    <row r="56" spans="1:59"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f t="shared" si="3"/>
        <v>40.312479964853637</v>
      </c>
      <c r="AM56">
        <f t="shared" si="4"/>
        <v>40.459077098659662</v>
      </c>
      <c r="AN56">
        <f t="shared" si="4"/>
        <v>40.605674232465681</v>
      </c>
      <c r="AO56">
        <f t="shared" si="4"/>
        <v>40.7522713662717</v>
      </c>
      <c r="AP56">
        <f t="shared" si="4"/>
        <v>40.898868500077718</v>
      </c>
      <c r="AQ56">
        <f t="shared" si="4"/>
        <v>41.045465633883744</v>
      </c>
      <c r="AR56">
        <f t="shared" si="4"/>
        <v>41.192062767689762</v>
      </c>
      <c r="AS56">
        <f t="shared" si="4"/>
        <v>41.338659901495781</v>
      </c>
      <c r="AT56">
        <f t="shared" si="4"/>
        <v>41.485257035301807</v>
      </c>
      <c r="AU56">
        <f t="shared" si="4"/>
        <v>41.631854169107825</v>
      </c>
      <c r="AV56">
        <f t="shared" si="4"/>
        <v>41.778451302913844</v>
      </c>
      <c r="AW56">
        <f t="shared" si="4"/>
        <v>41.925048436719862</v>
      </c>
      <c r="AX56">
        <f t="shared" si="4"/>
        <v>42.071645570525888</v>
      </c>
      <c r="AY56">
        <f t="shared" si="4"/>
        <v>42.218242704331907</v>
      </c>
      <c r="AZ56">
        <f t="shared" si="4"/>
        <v>42.364839838137925</v>
      </c>
      <c r="BA56">
        <f t="shared" si="4"/>
        <v>42.511436971943951</v>
      </c>
      <c r="BB56">
        <f t="shared" si="4"/>
        <v>42.658034105749969</v>
      </c>
      <c r="BC56">
        <f t="shared" si="4"/>
        <v>42.804631239555988</v>
      </c>
      <c r="BD56">
        <f t="shared" si="4"/>
        <v>42.951228373362014</v>
      </c>
      <c r="BE56">
        <f t="shared" si="4"/>
        <v>43.097825507168032</v>
      </c>
      <c r="BF56" s="109">
        <v>1.0999999999999999E-2</v>
      </c>
      <c r="BG56" s="139">
        <f t="shared" si="1"/>
        <v>0.8259014005951304</v>
      </c>
    </row>
    <row r="57" spans="1:59"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f t="shared" si="3"/>
        <v>28.370769030613037</v>
      </c>
      <c r="AM57">
        <f t="shared" si="4"/>
        <v>28.435628255073091</v>
      </c>
      <c r="AN57">
        <f t="shared" si="4"/>
        <v>28.500487479533149</v>
      </c>
      <c r="AO57">
        <f t="shared" si="4"/>
        <v>28.565346703993207</v>
      </c>
      <c r="AP57">
        <f t="shared" si="4"/>
        <v>28.630205928453265</v>
      </c>
      <c r="AQ57">
        <f t="shared" si="4"/>
        <v>28.695065152913319</v>
      </c>
      <c r="AR57">
        <f t="shared" si="4"/>
        <v>28.759924377373377</v>
      </c>
      <c r="AS57">
        <f t="shared" si="4"/>
        <v>28.824783601833435</v>
      </c>
      <c r="AT57">
        <f t="shared" si="4"/>
        <v>28.889642826293493</v>
      </c>
      <c r="AU57">
        <f t="shared" si="4"/>
        <v>28.954502050753547</v>
      </c>
      <c r="AV57">
        <f t="shared" si="4"/>
        <v>29.019361275213605</v>
      </c>
      <c r="AW57">
        <f t="shared" si="4"/>
        <v>29.084220499673663</v>
      </c>
      <c r="AX57">
        <f t="shared" si="4"/>
        <v>29.149079724133721</v>
      </c>
      <c r="AY57">
        <f t="shared" si="4"/>
        <v>29.213938948593775</v>
      </c>
      <c r="AZ57">
        <f t="shared" si="4"/>
        <v>29.278798173053833</v>
      </c>
      <c r="BA57">
        <f t="shared" si="4"/>
        <v>29.343657397513891</v>
      </c>
      <c r="BB57">
        <f t="shared" si="4"/>
        <v>29.408516621973945</v>
      </c>
      <c r="BC57">
        <f t="shared" si="4"/>
        <v>29.473375846434003</v>
      </c>
      <c r="BD57">
        <f t="shared" si="4"/>
        <v>29.538235070894061</v>
      </c>
      <c r="BE57">
        <f t="shared" si="4"/>
        <v>29.603094295354119</v>
      </c>
      <c r="BF57" s="109">
        <v>0.01</v>
      </c>
      <c r="BG57" s="139">
        <f t="shared" si="1"/>
        <v>0.71139042086947324</v>
      </c>
    </row>
    <row r="58" spans="1:59"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f t="shared" si="3"/>
        <v>31.864467707141614</v>
      </c>
      <c r="AM58">
        <f t="shared" si="4"/>
        <v>31.942385417255146</v>
      </c>
      <c r="AN58">
        <f t="shared" si="4"/>
        <v>32.020303127368678</v>
      </c>
      <c r="AO58">
        <f t="shared" si="4"/>
        <v>32.098220837482216</v>
      </c>
      <c r="AP58">
        <f t="shared" si="4"/>
        <v>32.176138547595748</v>
      </c>
      <c r="AQ58">
        <f t="shared" si="4"/>
        <v>32.25405625770928</v>
      </c>
      <c r="AR58">
        <f t="shared" si="4"/>
        <v>32.331973967822812</v>
      </c>
      <c r="AS58">
        <f t="shared" si="4"/>
        <v>32.409891677936351</v>
      </c>
      <c r="AT58">
        <f t="shared" si="4"/>
        <v>32.487809388049882</v>
      </c>
      <c r="AU58">
        <f t="shared" si="4"/>
        <v>32.565727098163414</v>
      </c>
      <c r="AV58">
        <f t="shared" si="4"/>
        <v>32.643644808276946</v>
      </c>
      <c r="AW58">
        <f t="shared" si="4"/>
        <v>32.721562518390485</v>
      </c>
      <c r="AX58">
        <f t="shared" si="4"/>
        <v>32.799480228504017</v>
      </c>
      <c r="AY58">
        <f t="shared" si="4"/>
        <v>32.877397938617548</v>
      </c>
      <c r="AZ58">
        <f t="shared" si="4"/>
        <v>32.95531564873108</v>
      </c>
      <c r="BA58">
        <f t="shared" si="4"/>
        <v>33.033233358844619</v>
      </c>
      <c r="BB58">
        <f t="shared" si="4"/>
        <v>33.111151068958151</v>
      </c>
      <c r="BC58">
        <f t="shared" si="4"/>
        <v>33.189068779071683</v>
      </c>
      <c r="BD58">
        <f t="shared" si="4"/>
        <v>33.266986489185214</v>
      </c>
      <c r="BE58">
        <f t="shared" si="4"/>
        <v>33.344904199298753</v>
      </c>
      <c r="BF58" s="109">
        <v>8.9999999999999993E-3</v>
      </c>
      <c r="BG58" s="139">
        <f t="shared" si="1"/>
        <v>0.65924789633651226</v>
      </c>
    </row>
    <row r="59" spans="1:59"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f t="shared" si="3"/>
        <v>37.336442974186077</v>
      </c>
      <c r="AM59">
        <f t="shared" si="4"/>
        <v>37.405413195139246</v>
      </c>
      <c r="AN59">
        <f t="shared" si="4"/>
        <v>37.474383416092422</v>
      </c>
      <c r="AO59">
        <f t="shared" si="4"/>
        <v>37.543353637045591</v>
      </c>
      <c r="AP59">
        <f t="shared" si="4"/>
        <v>37.61232385799876</v>
      </c>
      <c r="AQ59">
        <f t="shared" si="4"/>
        <v>37.681294078951929</v>
      </c>
      <c r="AR59">
        <f t="shared" si="4"/>
        <v>37.750264299905105</v>
      </c>
      <c r="AS59">
        <f t="shared" si="4"/>
        <v>37.819234520858274</v>
      </c>
      <c r="AT59">
        <f t="shared" si="4"/>
        <v>37.888204741811442</v>
      </c>
      <c r="AU59">
        <f t="shared" ref="AM59:BE60" si="5">_xlfn.FORECAST.ETS(AU$14,$G59:$AK59,$G$14:$AK$14)</f>
        <v>37.957174962764611</v>
      </c>
      <c r="AV59">
        <f t="shared" si="5"/>
        <v>38.02614518371778</v>
      </c>
      <c r="AW59">
        <f t="shared" si="5"/>
        <v>38.095115404670956</v>
      </c>
      <c r="AX59">
        <f t="shared" si="5"/>
        <v>38.164085625624125</v>
      </c>
      <c r="AY59">
        <f t="shared" si="5"/>
        <v>38.233055846577294</v>
      </c>
      <c r="AZ59">
        <f t="shared" si="5"/>
        <v>38.302026067530463</v>
      </c>
      <c r="BA59">
        <f t="shared" si="5"/>
        <v>38.370996288483639</v>
      </c>
      <c r="BB59">
        <f t="shared" si="5"/>
        <v>38.439966509436807</v>
      </c>
      <c r="BC59">
        <f t="shared" si="5"/>
        <v>38.508936730389976</v>
      </c>
      <c r="BD59">
        <f t="shared" si="5"/>
        <v>38.577906951343145</v>
      </c>
      <c r="BE59">
        <f t="shared" si="5"/>
        <v>38.646877172296314</v>
      </c>
      <c r="BF59" s="109">
        <v>4.0000000000000001E-3</v>
      </c>
      <c r="BG59" s="139">
        <f t="shared" si="1"/>
        <v>0.32427435511337421</v>
      </c>
    </row>
    <row r="60" spans="1:59"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f t="shared" si="3"/>
        <v>30.772942221256283</v>
      </c>
      <c r="AM60">
        <f t="shared" si="5"/>
        <v>30.836816948277168</v>
      </c>
      <c r="AN60">
        <f t="shared" si="5"/>
        <v>30.900691675298052</v>
      </c>
      <c r="AO60">
        <f t="shared" si="5"/>
        <v>30.964566402318937</v>
      </c>
      <c r="AP60">
        <f t="shared" si="5"/>
        <v>31.028441129339821</v>
      </c>
      <c r="AQ60">
        <f t="shared" si="5"/>
        <v>31.092315856360706</v>
      </c>
      <c r="AR60">
        <f t="shared" si="5"/>
        <v>31.156190583381591</v>
      </c>
      <c r="AS60">
        <f t="shared" si="5"/>
        <v>31.220065310402475</v>
      </c>
      <c r="AT60">
        <f t="shared" si="5"/>
        <v>31.28394003742336</v>
      </c>
      <c r="AU60">
        <f t="shared" si="5"/>
        <v>31.347814764444244</v>
      </c>
      <c r="AV60">
        <f t="shared" si="5"/>
        <v>31.411689491465129</v>
      </c>
      <c r="AW60">
        <f t="shared" si="5"/>
        <v>31.475564218486014</v>
      </c>
      <c r="AX60">
        <f t="shared" si="5"/>
        <v>31.539438945506898</v>
      </c>
      <c r="AY60">
        <f t="shared" si="5"/>
        <v>31.603313672527783</v>
      </c>
      <c r="AZ60">
        <f t="shared" si="5"/>
        <v>31.667188399548667</v>
      </c>
      <c r="BA60">
        <f t="shared" si="5"/>
        <v>31.731063126569552</v>
      </c>
      <c r="BB60">
        <f t="shared" si="5"/>
        <v>31.794937853590437</v>
      </c>
      <c r="BC60">
        <f t="shared" si="5"/>
        <v>31.858812580611321</v>
      </c>
      <c r="BD60">
        <f t="shared" si="5"/>
        <v>31.922687307632206</v>
      </c>
      <c r="BE60">
        <f t="shared" si="5"/>
        <v>31.98656203465309</v>
      </c>
      <c r="BF60" s="109">
        <v>8.9999999999999993E-3</v>
      </c>
      <c r="BG60" s="139">
        <f t="shared" si="1"/>
        <v>0.62221864420266559</v>
      </c>
    </row>
    <row r="61" spans="1:59" ht="15" customHeight="1">
      <c r="B61" s="111"/>
    </row>
    <row r="62" spans="1:59" ht="15" customHeight="1">
      <c r="B62" s="111"/>
    </row>
    <row r="63" spans="1:59" ht="15" customHeight="1">
      <c r="B63" s="111"/>
    </row>
    <row r="64" spans="1:59"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6640625" defaultRowHeight="14.2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workbookViewId="0"/>
  </sheetViews>
  <sheetFormatPr defaultRowHeight="15" customHeight="1"/>
  <cols>
    <col min="1" max="1" width="19.33203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3203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workbookViewId="0">
      <selection activeCell="A197" sqref="A197:XFD197"/>
    </sheetView>
  </sheetViews>
  <sheetFormatPr defaultRowHeight="14.25"/>
  <cols>
    <col min="1" max="1" width="20.06640625" style="118" customWidth="1"/>
    <col min="2" max="2" width="37.0664062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6" workbookViewId="0">
      <selection activeCell="L129" sqref="L129"/>
    </sheetView>
  </sheetViews>
  <sheetFormatPr defaultColWidth="9.06640625" defaultRowHeight="14.2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6640625" defaultRowHeight="14.25"/>
  <cols>
    <col min="1" max="1" width="14.59765625" customWidth="1"/>
    <col min="2" max="2" width="18.19921875" customWidth="1"/>
    <col min="3" max="3" width="19.53125" customWidth="1"/>
    <col min="4" max="4" width="19.33203125" style="41" customWidth="1"/>
    <col min="5" max="5" width="16.59765625" customWidth="1"/>
    <col min="6" max="6" width="11.9296875" customWidth="1"/>
    <col min="11" max="11" width="15.265625" customWidth="1"/>
    <col min="12" max="12" width="14.796875" customWidth="1"/>
    <col min="13" max="13" width="13.0664062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2.7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75"/>
  <cols>
    <col min="1" max="1" width="41.73046875" style="85" customWidth="1"/>
    <col min="2" max="32" width="8.796875" style="85" hidden="1" customWidth="1"/>
    <col min="33" max="35" width="8.796875" style="85" bestFit="1" customWidth="1"/>
    <col min="36" max="37" width="8.796875" style="85" customWidth="1"/>
    <col min="38" max="245" width="9.06640625" style="85"/>
    <col min="246" max="246" width="37.73046875" style="85" customWidth="1"/>
    <col min="247" max="273" width="12.06640625" style="85" customWidth="1"/>
    <col min="274" max="274" width="12.73046875" style="85" customWidth="1"/>
    <col min="275" max="276" width="9.06640625" style="85"/>
    <col min="277" max="278" width="13.33203125" style="85" customWidth="1"/>
    <col min="279" max="279" width="13.796875" style="85" customWidth="1"/>
    <col min="280" max="501" width="9.06640625" style="85"/>
    <col min="502" max="502" width="37.73046875" style="85" customWidth="1"/>
    <col min="503" max="529" width="12.06640625" style="85" customWidth="1"/>
    <col min="530" max="530" width="12.73046875" style="85" customWidth="1"/>
    <col min="531" max="532" width="9.06640625" style="85"/>
    <col min="533" max="534" width="13.33203125" style="85" customWidth="1"/>
    <col min="535" max="535" width="13.796875" style="85" customWidth="1"/>
    <col min="536" max="757" width="9.06640625" style="85"/>
    <col min="758" max="758" width="37.73046875" style="85" customWidth="1"/>
    <col min="759" max="785" width="12.06640625" style="85" customWidth="1"/>
    <col min="786" max="786" width="12.73046875" style="85" customWidth="1"/>
    <col min="787" max="788" width="9.06640625" style="85"/>
    <col min="789" max="790" width="13.33203125" style="85" customWidth="1"/>
    <col min="791" max="791" width="13.796875" style="85" customWidth="1"/>
    <col min="792" max="1013" width="9.06640625" style="85"/>
    <col min="1014" max="1014" width="37.73046875" style="85" customWidth="1"/>
    <col min="1015" max="1041" width="12.06640625" style="85" customWidth="1"/>
    <col min="1042" max="1042" width="12.73046875" style="85" customWidth="1"/>
    <col min="1043" max="1044" width="9.06640625" style="85"/>
    <col min="1045" max="1046" width="13.33203125" style="85" customWidth="1"/>
    <col min="1047" max="1047" width="13.796875" style="85" customWidth="1"/>
    <col min="1048" max="1269" width="9.06640625" style="85"/>
    <col min="1270" max="1270" width="37.73046875" style="85" customWidth="1"/>
    <col min="1271" max="1297" width="12.06640625" style="85" customWidth="1"/>
    <col min="1298" max="1298" width="12.73046875" style="85" customWidth="1"/>
    <col min="1299" max="1300" width="9.06640625" style="85"/>
    <col min="1301" max="1302" width="13.33203125" style="85" customWidth="1"/>
    <col min="1303" max="1303" width="13.796875" style="85" customWidth="1"/>
    <col min="1304" max="1525" width="9.06640625" style="85"/>
    <col min="1526" max="1526" width="37.73046875" style="85" customWidth="1"/>
    <col min="1527" max="1553" width="12.06640625" style="85" customWidth="1"/>
    <col min="1554" max="1554" width="12.73046875" style="85" customWidth="1"/>
    <col min="1555" max="1556" width="9.06640625" style="85"/>
    <col min="1557" max="1558" width="13.33203125" style="85" customWidth="1"/>
    <col min="1559" max="1559" width="13.796875" style="85" customWidth="1"/>
    <col min="1560" max="1781" width="9.06640625" style="85"/>
    <col min="1782" max="1782" width="37.73046875" style="85" customWidth="1"/>
    <col min="1783" max="1809" width="12.06640625" style="85" customWidth="1"/>
    <col min="1810" max="1810" width="12.73046875" style="85" customWidth="1"/>
    <col min="1811" max="1812" width="9.06640625" style="85"/>
    <col min="1813" max="1814" width="13.33203125" style="85" customWidth="1"/>
    <col min="1815" max="1815" width="13.796875" style="85" customWidth="1"/>
    <col min="1816" max="2037" width="9.06640625" style="85"/>
    <col min="2038" max="2038" width="37.73046875" style="85" customWidth="1"/>
    <col min="2039" max="2065" width="12.06640625" style="85" customWidth="1"/>
    <col min="2066" max="2066" width="12.73046875" style="85" customWidth="1"/>
    <col min="2067" max="2068" width="9.06640625" style="85"/>
    <col min="2069" max="2070" width="13.33203125" style="85" customWidth="1"/>
    <col min="2071" max="2071" width="13.796875" style="85" customWidth="1"/>
    <col min="2072" max="2293" width="9.06640625" style="85"/>
    <col min="2294" max="2294" width="37.73046875" style="85" customWidth="1"/>
    <col min="2295" max="2321" width="12.06640625" style="85" customWidth="1"/>
    <col min="2322" max="2322" width="12.73046875" style="85" customWidth="1"/>
    <col min="2323" max="2324" width="9.06640625" style="85"/>
    <col min="2325" max="2326" width="13.33203125" style="85" customWidth="1"/>
    <col min="2327" max="2327" width="13.796875" style="85" customWidth="1"/>
    <col min="2328" max="2549" width="9.06640625" style="85"/>
    <col min="2550" max="2550" width="37.73046875" style="85" customWidth="1"/>
    <col min="2551" max="2577" width="12.06640625" style="85" customWidth="1"/>
    <col min="2578" max="2578" width="12.73046875" style="85" customWidth="1"/>
    <col min="2579" max="2580" width="9.06640625" style="85"/>
    <col min="2581" max="2582" width="13.33203125" style="85" customWidth="1"/>
    <col min="2583" max="2583" width="13.796875" style="85" customWidth="1"/>
    <col min="2584" max="2805" width="9.06640625" style="85"/>
    <col min="2806" max="2806" width="37.73046875" style="85" customWidth="1"/>
    <col min="2807" max="2833" width="12.06640625" style="85" customWidth="1"/>
    <col min="2834" max="2834" width="12.73046875" style="85" customWidth="1"/>
    <col min="2835" max="2836" width="9.06640625" style="85"/>
    <col min="2837" max="2838" width="13.33203125" style="85" customWidth="1"/>
    <col min="2839" max="2839" width="13.796875" style="85" customWidth="1"/>
    <col min="2840" max="3061" width="9.06640625" style="85"/>
    <col min="3062" max="3062" width="37.73046875" style="85" customWidth="1"/>
    <col min="3063" max="3089" width="12.06640625" style="85" customWidth="1"/>
    <col min="3090" max="3090" width="12.73046875" style="85" customWidth="1"/>
    <col min="3091" max="3092" width="9.06640625" style="85"/>
    <col min="3093" max="3094" width="13.33203125" style="85" customWidth="1"/>
    <col min="3095" max="3095" width="13.796875" style="85" customWidth="1"/>
    <col min="3096" max="3317" width="9.06640625" style="85"/>
    <col min="3318" max="3318" width="37.73046875" style="85" customWidth="1"/>
    <col min="3319" max="3345" width="12.06640625" style="85" customWidth="1"/>
    <col min="3346" max="3346" width="12.73046875" style="85" customWidth="1"/>
    <col min="3347" max="3348" width="9.06640625" style="85"/>
    <col min="3349" max="3350" width="13.33203125" style="85" customWidth="1"/>
    <col min="3351" max="3351" width="13.796875" style="85" customWidth="1"/>
    <col min="3352" max="3573" width="9.06640625" style="85"/>
    <col min="3574" max="3574" width="37.73046875" style="85" customWidth="1"/>
    <col min="3575" max="3601" width="12.06640625" style="85" customWidth="1"/>
    <col min="3602" max="3602" width="12.73046875" style="85" customWidth="1"/>
    <col min="3603" max="3604" width="9.06640625" style="85"/>
    <col min="3605" max="3606" width="13.33203125" style="85" customWidth="1"/>
    <col min="3607" max="3607" width="13.796875" style="85" customWidth="1"/>
    <col min="3608" max="3829" width="9.06640625" style="85"/>
    <col min="3830" max="3830" width="37.73046875" style="85" customWidth="1"/>
    <col min="3831" max="3857" width="12.06640625" style="85" customWidth="1"/>
    <col min="3858" max="3858" width="12.73046875" style="85" customWidth="1"/>
    <col min="3859" max="3860" width="9.06640625" style="85"/>
    <col min="3861" max="3862" width="13.33203125" style="85" customWidth="1"/>
    <col min="3863" max="3863" width="13.796875" style="85" customWidth="1"/>
    <col min="3864" max="4085" width="9.06640625" style="85"/>
    <col min="4086" max="4086" width="37.73046875" style="85" customWidth="1"/>
    <col min="4087" max="4113" width="12.06640625" style="85" customWidth="1"/>
    <col min="4114" max="4114" width="12.73046875" style="85" customWidth="1"/>
    <col min="4115" max="4116" width="9.06640625" style="85"/>
    <col min="4117" max="4118" width="13.33203125" style="85" customWidth="1"/>
    <col min="4119" max="4119" width="13.796875" style="85" customWidth="1"/>
    <col min="4120" max="4341" width="9.06640625" style="85"/>
    <col min="4342" max="4342" width="37.73046875" style="85" customWidth="1"/>
    <col min="4343" max="4369" width="12.06640625" style="85" customWidth="1"/>
    <col min="4370" max="4370" width="12.73046875" style="85" customWidth="1"/>
    <col min="4371" max="4372" width="9.06640625" style="85"/>
    <col min="4373" max="4374" width="13.33203125" style="85" customWidth="1"/>
    <col min="4375" max="4375" width="13.796875" style="85" customWidth="1"/>
    <col min="4376" max="4597" width="9.06640625" style="85"/>
    <col min="4598" max="4598" width="37.73046875" style="85" customWidth="1"/>
    <col min="4599" max="4625" width="12.06640625" style="85" customWidth="1"/>
    <col min="4626" max="4626" width="12.73046875" style="85" customWidth="1"/>
    <col min="4627" max="4628" width="9.06640625" style="85"/>
    <col min="4629" max="4630" width="13.33203125" style="85" customWidth="1"/>
    <col min="4631" max="4631" width="13.796875" style="85" customWidth="1"/>
    <col min="4632" max="4853" width="9.06640625" style="85"/>
    <col min="4854" max="4854" width="37.73046875" style="85" customWidth="1"/>
    <col min="4855" max="4881" width="12.06640625" style="85" customWidth="1"/>
    <col min="4882" max="4882" width="12.73046875" style="85" customWidth="1"/>
    <col min="4883" max="4884" width="9.06640625" style="85"/>
    <col min="4885" max="4886" width="13.33203125" style="85" customWidth="1"/>
    <col min="4887" max="4887" width="13.796875" style="85" customWidth="1"/>
    <col min="4888" max="5109" width="9.06640625" style="85"/>
    <col min="5110" max="5110" width="37.73046875" style="85" customWidth="1"/>
    <col min="5111" max="5137" width="12.06640625" style="85" customWidth="1"/>
    <col min="5138" max="5138" width="12.73046875" style="85" customWidth="1"/>
    <col min="5139" max="5140" width="9.06640625" style="85"/>
    <col min="5141" max="5142" width="13.33203125" style="85" customWidth="1"/>
    <col min="5143" max="5143" width="13.796875" style="85" customWidth="1"/>
    <col min="5144" max="5365" width="9.06640625" style="85"/>
    <col min="5366" max="5366" width="37.73046875" style="85" customWidth="1"/>
    <col min="5367" max="5393" width="12.06640625" style="85" customWidth="1"/>
    <col min="5394" max="5394" width="12.73046875" style="85" customWidth="1"/>
    <col min="5395" max="5396" width="9.06640625" style="85"/>
    <col min="5397" max="5398" width="13.33203125" style="85" customWidth="1"/>
    <col min="5399" max="5399" width="13.796875" style="85" customWidth="1"/>
    <col min="5400" max="5621" width="9.06640625" style="85"/>
    <col min="5622" max="5622" width="37.73046875" style="85" customWidth="1"/>
    <col min="5623" max="5649" width="12.06640625" style="85" customWidth="1"/>
    <col min="5650" max="5650" width="12.73046875" style="85" customWidth="1"/>
    <col min="5651" max="5652" width="9.06640625" style="85"/>
    <col min="5653" max="5654" width="13.33203125" style="85" customWidth="1"/>
    <col min="5655" max="5655" width="13.796875" style="85" customWidth="1"/>
    <col min="5656" max="5877" width="9.06640625" style="85"/>
    <col min="5878" max="5878" width="37.73046875" style="85" customWidth="1"/>
    <col min="5879" max="5905" width="12.06640625" style="85" customWidth="1"/>
    <col min="5906" max="5906" width="12.73046875" style="85" customWidth="1"/>
    <col min="5907" max="5908" width="9.06640625" style="85"/>
    <col min="5909" max="5910" width="13.33203125" style="85" customWidth="1"/>
    <col min="5911" max="5911" width="13.796875" style="85" customWidth="1"/>
    <col min="5912" max="6133" width="9.06640625" style="85"/>
    <col min="6134" max="6134" width="37.73046875" style="85" customWidth="1"/>
    <col min="6135" max="6161" width="12.06640625" style="85" customWidth="1"/>
    <col min="6162" max="6162" width="12.73046875" style="85" customWidth="1"/>
    <col min="6163" max="6164" width="9.06640625" style="85"/>
    <col min="6165" max="6166" width="13.33203125" style="85" customWidth="1"/>
    <col min="6167" max="6167" width="13.796875" style="85" customWidth="1"/>
    <col min="6168" max="6389" width="9.06640625" style="85"/>
    <col min="6390" max="6390" width="37.73046875" style="85" customWidth="1"/>
    <col min="6391" max="6417" width="12.06640625" style="85" customWidth="1"/>
    <col min="6418" max="6418" width="12.73046875" style="85" customWidth="1"/>
    <col min="6419" max="6420" width="9.06640625" style="85"/>
    <col min="6421" max="6422" width="13.33203125" style="85" customWidth="1"/>
    <col min="6423" max="6423" width="13.796875" style="85" customWidth="1"/>
    <col min="6424" max="6645" width="9.06640625" style="85"/>
    <col min="6646" max="6646" width="37.73046875" style="85" customWidth="1"/>
    <col min="6647" max="6673" width="12.06640625" style="85" customWidth="1"/>
    <col min="6674" max="6674" width="12.73046875" style="85" customWidth="1"/>
    <col min="6675" max="6676" width="9.06640625" style="85"/>
    <col min="6677" max="6678" width="13.33203125" style="85" customWidth="1"/>
    <col min="6679" max="6679" width="13.796875" style="85" customWidth="1"/>
    <col min="6680" max="6901" width="9.06640625" style="85"/>
    <col min="6902" max="6902" width="37.73046875" style="85" customWidth="1"/>
    <col min="6903" max="6929" width="12.06640625" style="85" customWidth="1"/>
    <col min="6930" max="6930" width="12.73046875" style="85" customWidth="1"/>
    <col min="6931" max="6932" width="9.06640625" style="85"/>
    <col min="6933" max="6934" width="13.33203125" style="85" customWidth="1"/>
    <col min="6935" max="6935" width="13.796875" style="85" customWidth="1"/>
    <col min="6936" max="7157" width="9.06640625" style="85"/>
    <col min="7158" max="7158" width="37.73046875" style="85" customWidth="1"/>
    <col min="7159" max="7185" width="12.06640625" style="85" customWidth="1"/>
    <col min="7186" max="7186" width="12.73046875" style="85" customWidth="1"/>
    <col min="7187" max="7188" width="9.06640625" style="85"/>
    <col min="7189" max="7190" width="13.33203125" style="85" customWidth="1"/>
    <col min="7191" max="7191" width="13.796875" style="85" customWidth="1"/>
    <col min="7192" max="7413" width="9.06640625" style="85"/>
    <col min="7414" max="7414" width="37.73046875" style="85" customWidth="1"/>
    <col min="7415" max="7441" width="12.06640625" style="85" customWidth="1"/>
    <col min="7442" max="7442" width="12.73046875" style="85" customWidth="1"/>
    <col min="7443" max="7444" width="9.06640625" style="85"/>
    <col min="7445" max="7446" width="13.33203125" style="85" customWidth="1"/>
    <col min="7447" max="7447" width="13.796875" style="85" customWidth="1"/>
    <col min="7448" max="7669" width="9.06640625" style="85"/>
    <col min="7670" max="7670" width="37.73046875" style="85" customWidth="1"/>
    <col min="7671" max="7697" width="12.06640625" style="85" customWidth="1"/>
    <col min="7698" max="7698" width="12.73046875" style="85" customWidth="1"/>
    <col min="7699" max="7700" width="9.06640625" style="85"/>
    <col min="7701" max="7702" width="13.33203125" style="85" customWidth="1"/>
    <col min="7703" max="7703" width="13.796875" style="85" customWidth="1"/>
    <col min="7704" max="7925" width="9.06640625" style="85"/>
    <col min="7926" max="7926" width="37.73046875" style="85" customWidth="1"/>
    <col min="7927" max="7953" width="12.06640625" style="85" customWidth="1"/>
    <col min="7954" max="7954" width="12.73046875" style="85" customWidth="1"/>
    <col min="7955" max="7956" width="9.06640625" style="85"/>
    <col min="7957" max="7958" width="13.33203125" style="85" customWidth="1"/>
    <col min="7959" max="7959" width="13.796875" style="85" customWidth="1"/>
    <col min="7960" max="8181" width="9.06640625" style="85"/>
    <col min="8182" max="8182" width="37.73046875" style="85" customWidth="1"/>
    <col min="8183" max="8209" width="12.06640625" style="85" customWidth="1"/>
    <col min="8210" max="8210" width="12.73046875" style="85" customWidth="1"/>
    <col min="8211" max="8212" width="9.06640625" style="85"/>
    <col min="8213" max="8214" width="13.33203125" style="85" customWidth="1"/>
    <col min="8215" max="8215" width="13.796875" style="85" customWidth="1"/>
    <col min="8216" max="8437" width="9.06640625" style="85"/>
    <col min="8438" max="8438" width="37.73046875" style="85" customWidth="1"/>
    <col min="8439" max="8465" width="12.06640625" style="85" customWidth="1"/>
    <col min="8466" max="8466" width="12.73046875" style="85" customWidth="1"/>
    <col min="8467" max="8468" width="9.06640625" style="85"/>
    <col min="8469" max="8470" width="13.33203125" style="85" customWidth="1"/>
    <col min="8471" max="8471" width="13.796875" style="85" customWidth="1"/>
    <col min="8472" max="8693" width="9.06640625" style="85"/>
    <col min="8694" max="8694" width="37.73046875" style="85" customWidth="1"/>
    <col min="8695" max="8721" width="12.06640625" style="85" customWidth="1"/>
    <col min="8722" max="8722" width="12.73046875" style="85" customWidth="1"/>
    <col min="8723" max="8724" width="9.06640625" style="85"/>
    <col min="8725" max="8726" width="13.33203125" style="85" customWidth="1"/>
    <col min="8727" max="8727" width="13.796875" style="85" customWidth="1"/>
    <col min="8728" max="8949" width="9.06640625" style="85"/>
    <col min="8950" max="8950" width="37.73046875" style="85" customWidth="1"/>
    <col min="8951" max="8977" width="12.06640625" style="85" customWidth="1"/>
    <col min="8978" max="8978" width="12.73046875" style="85" customWidth="1"/>
    <col min="8979" max="8980" width="9.06640625" style="85"/>
    <col min="8981" max="8982" width="13.33203125" style="85" customWidth="1"/>
    <col min="8983" max="8983" width="13.796875" style="85" customWidth="1"/>
    <col min="8984" max="9205" width="9.06640625" style="85"/>
    <col min="9206" max="9206" width="37.73046875" style="85" customWidth="1"/>
    <col min="9207" max="9233" width="12.06640625" style="85" customWidth="1"/>
    <col min="9234" max="9234" width="12.73046875" style="85" customWidth="1"/>
    <col min="9235" max="9236" width="9.06640625" style="85"/>
    <col min="9237" max="9238" width="13.33203125" style="85" customWidth="1"/>
    <col min="9239" max="9239" width="13.796875" style="85" customWidth="1"/>
    <col min="9240" max="9461" width="9.06640625" style="85"/>
    <col min="9462" max="9462" width="37.73046875" style="85" customWidth="1"/>
    <col min="9463" max="9489" width="12.06640625" style="85" customWidth="1"/>
    <col min="9490" max="9490" width="12.73046875" style="85" customWidth="1"/>
    <col min="9491" max="9492" width="9.06640625" style="85"/>
    <col min="9493" max="9494" width="13.33203125" style="85" customWidth="1"/>
    <col min="9495" max="9495" width="13.796875" style="85" customWidth="1"/>
    <col min="9496" max="9717" width="9.06640625" style="85"/>
    <col min="9718" max="9718" width="37.73046875" style="85" customWidth="1"/>
    <col min="9719" max="9745" width="12.06640625" style="85" customWidth="1"/>
    <col min="9746" max="9746" width="12.73046875" style="85" customWidth="1"/>
    <col min="9747" max="9748" width="9.06640625" style="85"/>
    <col min="9749" max="9750" width="13.33203125" style="85" customWidth="1"/>
    <col min="9751" max="9751" width="13.796875" style="85" customWidth="1"/>
    <col min="9752" max="9973" width="9.06640625" style="85"/>
    <col min="9974" max="9974" width="37.73046875" style="85" customWidth="1"/>
    <col min="9975" max="10001" width="12.06640625" style="85" customWidth="1"/>
    <col min="10002" max="10002" width="12.73046875" style="85" customWidth="1"/>
    <col min="10003" max="10004" width="9.06640625" style="85"/>
    <col min="10005" max="10006" width="13.33203125" style="85" customWidth="1"/>
    <col min="10007" max="10007" width="13.796875" style="85" customWidth="1"/>
    <col min="10008" max="10229" width="9.06640625" style="85"/>
    <col min="10230" max="10230" width="37.73046875" style="85" customWidth="1"/>
    <col min="10231" max="10257" width="12.06640625" style="85" customWidth="1"/>
    <col min="10258" max="10258" width="12.73046875" style="85" customWidth="1"/>
    <col min="10259" max="10260" width="9.06640625" style="85"/>
    <col min="10261" max="10262" width="13.33203125" style="85" customWidth="1"/>
    <col min="10263" max="10263" width="13.796875" style="85" customWidth="1"/>
    <col min="10264" max="10485" width="9.06640625" style="85"/>
    <col min="10486" max="10486" width="37.73046875" style="85" customWidth="1"/>
    <col min="10487" max="10513" width="12.06640625" style="85" customWidth="1"/>
    <col min="10514" max="10514" width="12.73046875" style="85" customWidth="1"/>
    <col min="10515" max="10516" width="9.06640625" style="85"/>
    <col min="10517" max="10518" width="13.33203125" style="85" customWidth="1"/>
    <col min="10519" max="10519" width="13.796875" style="85" customWidth="1"/>
    <col min="10520" max="10741" width="9.06640625" style="85"/>
    <col min="10742" max="10742" width="37.73046875" style="85" customWidth="1"/>
    <col min="10743" max="10769" width="12.06640625" style="85" customWidth="1"/>
    <col min="10770" max="10770" width="12.73046875" style="85" customWidth="1"/>
    <col min="10771" max="10772" width="9.06640625" style="85"/>
    <col min="10773" max="10774" width="13.33203125" style="85" customWidth="1"/>
    <col min="10775" max="10775" width="13.796875" style="85" customWidth="1"/>
    <col min="10776" max="10997" width="9.06640625" style="85"/>
    <col min="10998" max="10998" width="37.73046875" style="85" customWidth="1"/>
    <col min="10999" max="11025" width="12.06640625" style="85" customWidth="1"/>
    <col min="11026" max="11026" width="12.73046875" style="85" customWidth="1"/>
    <col min="11027" max="11028" width="9.06640625" style="85"/>
    <col min="11029" max="11030" width="13.33203125" style="85" customWidth="1"/>
    <col min="11031" max="11031" width="13.796875" style="85" customWidth="1"/>
    <col min="11032" max="11253" width="9.06640625" style="85"/>
    <col min="11254" max="11254" width="37.73046875" style="85" customWidth="1"/>
    <col min="11255" max="11281" width="12.06640625" style="85" customWidth="1"/>
    <col min="11282" max="11282" width="12.73046875" style="85" customWidth="1"/>
    <col min="11283" max="11284" width="9.06640625" style="85"/>
    <col min="11285" max="11286" width="13.33203125" style="85" customWidth="1"/>
    <col min="11287" max="11287" width="13.796875" style="85" customWidth="1"/>
    <col min="11288" max="11509" width="9.06640625" style="85"/>
    <col min="11510" max="11510" width="37.73046875" style="85" customWidth="1"/>
    <col min="11511" max="11537" width="12.06640625" style="85" customWidth="1"/>
    <col min="11538" max="11538" width="12.73046875" style="85" customWidth="1"/>
    <col min="11539" max="11540" width="9.06640625" style="85"/>
    <col min="11541" max="11542" width="13.33203125" style="85" customWidth="1"/>
    <col min="11543" max="11543" width="13.796875" style="85" customWidth="1"/>
    <col min="11544" max="11765" width="9.06640625" style="85"/>
    <col min="11766" max="11766" width="37.73046875" style="85" customWidth="1"/>
    <col min="11767" max="11793" width="12.06640625" style="85" customWidth="1"/>
    <col min="11794" max="11794" width="12.73046875" style="85" customWidth="1"/>
    <col min="11795" max="11796" width="9.06640625" style="85"/>
    <col min="11797" max="11798" width="13.33203125" style="85" customWidth="1"/>
    <col min="11799" max="11799" width="13.796875" style="85" customWidth="1"/>
    <col min="11800" max="12021" width="9.06640625" style="85"/>
    <col min="12022" max="12022" width="37.73046875" style="85" customWidth="1"/>
    <col min="12023" max="12049" width="12.06640625" style="85" customWidth="1"/>
    <col min="12050" max="12050" width="12.73046875" style="85" customWidth="1"/>
    <col min="12051" max="12052" width="9.06640625" style="85"/>
    <col min="12053" max="12054" width="13.33203125" style="85" customWidth="1"/>
    <col min="12055" max="12055" width="13.796875" style="85" customWidth="1"/>
    <col min="12056" max="12277" width="9.06640625" style="85"/>
    <col min="12278" max="12278" width="37.73046875" style="85" customWidth="1"/>
    <col min="12279" max="12305" width="12.06640625" style="85" customWidth="1"/>
    <col min="12306" max="12306" width="12.73046875" style="85" customWidth="1"/>
    <col min="12307" max="12308" width="9.06640625" style="85"/>
    <col min="12309" max="12310" width="13.33203125" style="85" customWidth="1"/>
    <col min="12311" max="12311" width="13.796875" style="85" customWidth="1"/>
    <col min="12312" max="12533" width="9.06640625" style="85"/>
    <col min="12534" max="12534" width="37.73046875" style="85" customWidth="1"/>
    <col min="12535" max="12561" width="12.06640625" style="85" customWidth="1"/>
    <col min="12562" max="12562" width="12.73046875" style="85" customWidth="1"/>
    <col min="12563" max="12564" width="9.06640625" style="85"/>
    <col min="12565" max="12566" width="13.33203125" style="85" customWidth="1"/>
    <col min="12567" max="12567" width="13.796875" style="85" customWidth="1"/>
    <col min="12568" max="12789" width="9.06640625" style="85"/>
    <col min="12790" max="12790" width="37.73046875" style="85" customWidth="1"/>
    <col min="12791" max="12817" width="12.06640625" style="85" customWidth="1"/>
    <col min="12818" max="12818" width="12.73046875" style="85" customWidth="1"/>
    <col min="12819" max="12820" width="9.06640625" style="85"/>
    <col min="12821" max="12822" width="13.33203125" style="85" customWidth="1"/>
    <col min="12823" max="12823" width="13.796875" style="85" customWidth="1"/>
    <col min="12824" max="13045" width="9.06640625" style="85"/>
    <col min="13046" max="13046" width="37.73046875" style="85" customWidth="1"/>
    <col min="13047" max="13073" width="12.06640625" style="85" customWidth="1"/>
    <col min="13074" max="13074" width="12.73046875" style="85" customWidth="1"/>
    <col min="13075" max="13076" width="9.06640625" style="85"/>
    <col min="13077" max="13078" width="13.33203125" style="85" customWidth="1"/>
    <col min="13079" max="13079" width="13.796875" style="85" customWidth="1"/>
    <col min="13080" max="13301" width="9.06640625" style="85"/>
    <col min="13302" max="13302" width="37.73046875" style="85" customWidth="1"/>
    <col min="13303" max="13329" width="12.06640625" style="85" customWidth="1"/>
    <col min="13330" max="13330" width="12.73046875" style="85" customWidth="1"/>
    <col min="13331" max="13332" width="9.06640625" style="85"/>
    <col min="13333" max="13334" width="13.33203125" style="85" customWidth="1"/>
    <col min="13335" max="13335" width="13.796875" style="85" customWidth="1"/>
    <col min="13336" max="13557" width="9.06640625" style="85"/>
    <col min="13558" max="13558" width="37.73046875" style="85" customWidth="1"/>
    <col min="13559" max="13585" width="12.06640625" style="85" customWidth="1"/>
    <col min="13586" max="13586" width="12.73046875" style="85" customWidth="1"/>
    <col min="13587" max="13588" width="9.06640625" style="85"/>
    <col min="13589" max="13590" width="13.33203125" style="85" customWidth="1"/>
    <col min="13591" max="13591" width="13.796875" style="85" customWidth="1"/>
    <col min="13592" max="13813" width="9.06640625" style="85"/>
    <col min="13814" max="13814" width="37.73046875" style="85" customWidth="1"/>
    <col min="13815" max="13841" width="12.06640625" style="85" customWidth="1"/>
    <col min="13842" max="13842" width="12.73046875" style="85" customWidth="1"/>
    <col min="13843" max="13844" width="9.06640625" style="85"/>
    <col min="13845" max="13846" width="13.33203125" style="85" customWidth="1"/>
    <col min="13847" max="13847" width="13.796875" style="85" customWidth="1"/>
    <col min="13848" max="14069" width="9.06640625" style="85"/>
    <col min="14070" max="14070" width="37.73046875" style="85" customWidth="1"/>
    <col min="14071" max="14097" width="12.06640625" style="85" customWidth="1"/>
    <col min="14098" max="14098" width="12.73046875" style="85" customWidth="1"/>
    <col min="14099" max="14100" width="9.06640625" style="85"/>
    <col min="14101" max="14102" width="13.33203125" style="85" customWidth="1"/>
    <col min="14103" max="14103" width="13.796875" style="85" customWidth="1"/>
    <col min="14104" max="14325" width="9.06640625" style="85"/>
    <col min="14326" max="14326" width="37.73046875" style="85" customWidth="1"/>
    <col min="14327" max="14353" width="12.06640625" style="85" customWidth="1"/>
    <col min="14354" max="14354" width="12.73046875" style="85" customWidth="1"/>
    <col min="14355" max="14356" width="9.06640625" style="85"/>
    <col min="14357" max="14358" width="13.33203125" style="85" customWidth="1"/>
    <col min="14359" max="14359" width="13.796875" style="85" customWidth="1"/>
    <col min="14360" max="14581" width="9.06640625" style="85"/>
    <col min="14582" max="14582" width="37.73046875" style="85" customWidth="1"/>
    <col min="14583" max="14609" width="12.06640625" style="85" customWidth="1"/>
    <col min="14610" max="14610" width="12.73046875" style="85" customWidth="1"/>
    <col min="14611" max="14612" width="9.06640625" style="85"/>
    <col min="14613" max="14614" width="13.33203125" style="85" customWidth="1"/>
    <col min="14615" max="14615" width="13.796875" style="85" customWidth="1"/>
    <col min="14616" max="14837" width="9.06640625" style="85"/>
    <col min="14838" max="14838" width="37.73046875" style="85" customWidth="1"/>
    <col min="14839" max="14865" width="12.06640625" style="85" customWidth="1"/>
    <col min="14866" max="14866" width="12.73046875" style="85" customWidth="1"/>
    <col min="14867" max="14868" width="9.06640625" style="85"/>
    <col min="14869" max="14870" width="13.33203125" style="85" customWidth="1"/>
    <col min="14871" max="14871" width="13.796875" style="85" customWidth="1"/>
    <col min="14872" max="15093" width="9.06640625" style="85"/>
    <col min="15094" max="15094" width="37.73046875" style="85" customWidth="1"/>
    <col min="15095" max="15121" width="12.06640625" style="85" customWidth="1"/>
    <col min="15122" max="15122" width="12.73046875" style="85" customWidth="1"/>
    <col min="15123" max="15124" width="9.06640625" style="85"/>
    <col min="15125" max="15126" width="13.33203125" style="85" customWidth="1"/>
    <col min="15127" max="15127" width="13.796875" style="85" customWidth="1"/>
    <col min="15128" max="15349" width="9.06640625" style="85"/>
    <col min="15350" max="15350" width="37.73046875" style="85" customWidth="1"/>
    <col min="15351" max="15377" width="12.06640625" style="85" customWidth="1"/>
    <col min="15378" max="15378" width="12.73046875" style="85" customWidth="1"/>
    <col min="15379" max="15380" width="9.06640625" style="85"/>
    <col min="15381" max="15382" width="13.33203125" style="85" customWidth="1"/>
    <col min="15383" max="15383" width="13.796875" style="85" customWidth="1"/>
    <col min="15384" max="15605" width="9.06640625" style="85"/>
    <col min="15606" max="15606" width="37.73046875" style="85" customWidth="1"/>
    <col min="15607" max="15633" width="12.06640625" style="85" customWidth="1"/>
    <col min="15634" max="15634" width="12.73046875" style="85" customWidth="1"/>
    <col min="15635" max="15636" width="9.06640625" style="85"/>
    <col min="15637" max="15638" width="13.33203125" style="85" customWidth="1"/>
    <col min="15639" max="15639" width="13.796875" style="85" customWidth="1"/>
    <col min="15640" max="15861" width="9.06640625" style="85"/>
    <col min="15862" max="15862" width="37.73046875" style="85" customWidth="1"/>
    <col min="15863" max="15889" width="12.06640625" style="85" customWidth="1"/>
    <col min="15890" max="15890" width="12.73046875" style="85" customWidth="1"/>
    <col min="15891" max="15892" width="9.06640625" style="85"/>
    <col min="15893" max="15894" width="13.33203125" style="85" customWidth="1"/>
    <col min="15895" max="15895" width="13.796875" style="85" customWidth="1"/>
    <col min="15896" max="16117" width="9.06640625" style="85"/>
    <col min="16118" max="16118" width="37.73046875" style="85" customWidth="1"/>
    <col min="16119" max="16145" width="12.06640625" style="85" customWidth="1"/>
    <col min="16146" max="16146" width="12.73046875" style="85" customWidth="1"/>
    <col min="16147" max="16148" width="9.06640625" style="85"/>
    <col min="16149" max="16150" width="13.33203125" style="85" customWidth="1"/>
    <col min="16151" max="16151" width="13.796875" style="85" customWidth="1"/>
    <col min="16152" max="16384" width="9.0664062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05"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05"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25"/>
  <cols>
    <col min="1" max="1" width="26.796875" customWidth="1"/>
    <col min="2" max="2" width="16.73046875" customWidth="1"/>
    <col min="3" max="3" width="12.59765625" customWidth="1"/>
    <col min="4" max="4" width="14.06640625" customWidth="1"/>
    <col min="5" max="5" width="16.73046875" customWidth="1"/>
    <col min="6" max="6" width="16.265625" customWidth="1"/>
    <col min="7" max="7" width="15.796875" customWidth="1"/>
  </cols>
  <sheetData>
    <row r="1" spans="1:7">
      <c r="A1" s="1" t="s">
        <v>481</v>
      </c>
    </row>
    <row r="2" spans="1:7">
      <c r="A2" s="1"/>
    </row>
    <row r="3" spans="1:7" ht="42.7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6640625" defaultRowHeight="14.25"/>
  <cols>
    <col min="1" max="1" width="41.06640625" customWidth="1"/>
    <col min="2" max="6" width="10.33203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2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25"/>
  <cols>
    <col min="1" max="1" width="21.33203125" customWidth="1"/>
    <col min="2" max="2" width="21.796875" customWidth="1"/>
    <col min="3" max="3" width="35.06640625" customWidth="1"/>
    <col min="4" max="4" width="20.265625" customWidth="1"/>
    <col min="5" max="5" width="16.73046875" customWidth="1"/>
    <col min="6" max="8" width="20.59765625" customWidth="1"/>
  </cols>
  <sheetData>
    <row r="1" spans="1:8" ht="28.9" thickBot="1">
      <c r="A1" s="6" t="s">
        <v>1119</v>
      </c>
      <c r="B1" s="14" t="s">
        <v>112</v>
      </c>
      <c r="C1" s="14" t="s">
        <v>113</v>
      </c>
      <c r="D1" s="14" t="s">
        <v>114</v>
      </c>
      <c r="E1" s="14" t="s">
        <v>115</v>
      </c>
      <c r="F1" s="14" t="s">
        <v>116</v>
      </c>
      <c r="G1" s="14" t="s">
        <v>853</v>
      </c>
      <c r="H1" s="14" t="s">
        <v>854</v>
      </c>
    </row>
    <row r="2" spans="1:8" ht="14.6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4.6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A35" workbookViewId="0">
      <selection activeCell="AC64" sqref="AC64"/>
    </sheetView>
  </sheetViews>
  <sheetFormatPr defaultColWidth="8.73046875" defaultRowHeight="14.25"/>
  <cols>
    <col min="1" max="1" width="31.5312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8.5">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abSelected="1" topLeftCell="A88" workbookViewId="0">
      <selection activeCell="D93" sqref="D93"/>
    </sheetView>
  </sheetViews>
  <sheetFormatPr defaultRowHeight="14.25"/>
  <cols>
    <col min="1" max="1" width="50.33203125" customWidth="1"/>
    <col min="2" max="2" width="20.06640625" bestFit="1" customWidth="1"/>
    <col min="3" max="3" width="11.73046875" bestFit="1" customWidth="1"/>
    <col min="4" max="4" width="21.265625" customWidth="1"/>
    <col min="5" max="5" width="17.796875" customWidth="1"/>
    <col min="6" max="33" width="11.7304687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7'!$C$18:$BB$85,MATCH($A54,'AEO 7'!$A$18:$A$85,0),MATCH(B$42,'AEO 7'!$C$1:$AH$1,0))</f>
        <v>35.306621999999997</v>
      </c>
      <c r="C54" s="44">
        <f>INDEX('AEO 7'!$C$18:$BB$85,MATCH($A54,'AEO 7'!$A$18:$A$85,0),MATCH(C$42,'AEO 7'!$C$1:$AH$1,0))</f>
        <v>36.467899000000003</v>
      </c>
      <c r="D54" s="44">
        <f>INDEX('AEO 7'!$C$18:$BB$85,MATCH($A54,'AEO 7'!$A$18:$A$85,0),MATCH(D$42,'AEO 7'!$C$1:$AH$1,0))</f>
        <v>37.145805000000003</v>
      </c>
      <c r="E54" s="44">
        <f>INDEX('AEO 7'!$C$18:$BB$85,MATCH($A54,'AEO 7'!$A$18:$A$85,0),MATCH(E$42,'AEO 7'!$C$1:$AH$1,0))</f>
        <v>37.564754000000001</v>
      </c>
      <c r="F54" s="44">
        <f>INDEX('AEO 7'!$C$18:$BB$85,MATCH($A54,'AEO 7'!$A$18:$A$85,0),MATCH(F$42,'AEO 7'!$C$1:$AH$1,0))</f>
        <v>37.869587000000003</v>
      </c>
      <c r="G54" s="44">
        <f>INDEX('AEO 7'!$C$18:$BB$85,MATCH($A54,'AEO 7'!$A$18:$A$85,0),MATCH(G$42,'AEO 7'!$C$1:$AH$1,0))</f>
        <v>38.261166000000003</v>
      </c>
      <c r="H54" s="44">
        <f>INDEX('AEO 7'!$C$18:$BB$85,MATCH($A54,'AEO 7'!$A$18:$A$85,0),MATCH(H$42,'AEO 7'!$C$1:$AH$1,0))</f>
        <v>38.678328999999998</v>
      </c>
      <c r="I54" s="44">
        <f>INDEX('AEO 7'!$C$18:$BB$85,MATCH($A54,'AEO 7'!$A$18:$A$85,0),MATCH(I$42,'AEO 7'!$C$1:$AH$1,0))</f>
        <v>38.782119999999999</v>
      </c>
      <c r="J54" s="44">
        <f>INDEX('AEO 7'!$C$18:$BB$85,MATCH($A54,'AEO 7'!$A$18:$A$85,0),MATCH(J$42,'AEO 7'!$C$1:$AH$1,0))</f>
        <v>38.833714000000001</v>
      </c>
      <c r="K54" s="44">
        <f>INDEX('AEO 7'!$C$18:$BB$85,MATCH($A54,'AEO 7'!$A$18:$A$85,0),MATCH(K$42,'AEO 7'!$C$1:$AH$1,0))</f>
        <v>38.876083000000001</v>
      </c>
      <c r="L54" s="44">
        <f>INDEX('AEO 7'!$C$18:$BB$85,MATCH($A54,'AEO 7'!$A$18:$A$85,0),MATCH(L$42,'AEO 7'!$C$1:$AH$1,0))</f>
        <v>39.031016999999999</v>
      </c>
      <c r="M54" s="44">
        <f>INDEX('AEO 7'!$C$18:$BB$85,MATCH($A54,'AEO 7'!$A$18:$A$85,0),MATCH(M$42,'AEO 7'!$C$1:$AH$1,0))</f>
        <v>39.097121999999999</v>
      </c>
      <c r="N54" s="44">
        <f>INDEX('AEO 7'!$C$18:$BB$85,MATCH($A54,'AEO 7'!$A$18:$A$85,0),MATCH(N$42,'AEO 7'!$C$1:$AH$1,0))</f>
        <v>39.178814000000003</v>
      </c>
      <c r="O54" s="44">
        <f>INDEX('AEO 7'!$C$18:$BB$85,MATCH($A54,'AEO 7'!$A$18:$A$85,0),MATCH(O$42,'AEO 7'!$C$1:$AH$1,0))</f>
        <v>39.263396999999998</v>
      </c>
      <c r="P54" s="44">
        <f>INDEX('AEO 7'!$C$18:$BB$85,MATCH($A54,'AEO 7'!$A$18:$A$85,0),MATCH(P$42,'AEO 7'!$C$1:$AH$1,0))</f>
        <v>39.380603999999998</v>
      </c>
      <c r="Q54" s="44">
        <f>INDEX('AEO 7'!$C$18:$BB$85,MATCH($A54,'AEO 7'!$A$18:$A$85,0),MATCH(Q$42,'AEO 7'!$C$1:$AH$1,0))</f>
        <v>39.428646000000001</v>
      </c>
      <c r="R54" s="44">
        <f>INDEX('AEO 7'!$C$18:$BB$85,MATCH($A54,'AEO 7'!$A$18:$A$85,0),MATCH(R$42,'AEO 7'!$C$1:$AH$1,0))</f>
        <v>39.476784000000002</v>
      </c>
      <c r="S54" s="44">
        <f>INDEX('AEO 7'!$C$18:$BB$85,MATCH($A54,'AEO 7'!$A$18:$A$85,0),MATCH(S$42,'AEO 7'!$C$1:$AH$1,0))</f>
        <v>39.553840999999998</v>
      </c>
      <c r="T54" s="44">
        <f>INDEX('AEO 7'!$C$18:$BB$85,MATCH($A54,'AEO 7'!$A$18:$A$85,0),MATCH(T$42,'AEO 7'!$C$1:$AH$1,0))</f>
        <v>39.655147999999997</v>
      </c>
      <c r="U54" s="44">
        <f>INDEX('AEO 7'!$C$18:$BB$85,MATCH($A54,'AEO 7'!$A$18:$A$85,0),MATCH(U$42,'AEO 7'!$C$1:$AH$1,0))</f>
        <v>39.718604999999997</v>
      </c>
      <c r="V54" s="44">
        <f>INDEX('AEO 7'!$C$18:$BB$85,MATCH($A54,'AEO 7'!$A$18:$A$85,0),MATCH(V$42,'AEO 7'!$C$1:$AH$1,0))</f>
        <v>39.800255</v>
      </c>
      <c r="W54" s="44">
        <f>INDEX('AEO 7'!$C$18:$BB$85,MATCH($A54,'AEO 7'!$A$18:$A$85,0),MATCH(W$42,'AEO 7'!$C$1:$AH$1,0))</f>
        <v>39.857684999999996</v>
      </c>
      <c r="X54" s="44">
        <f>INDEX('AEO 7'!$C$18:$BB$85,MATCH($A54,'AEO 7'!$A$18:$A$85,0),MATCH(X$42,'AEO 7'!$C$1:$AH$1,0))</f>
        <v>39.902507999999997</v>
      </c>
      <c r="Y54" s="44">
        <f>INDEX('AEO 7'!$C$18:$BB$85,MATCH($A54,'AEO 7'!$A$18:$A$85,0),MATCH(Y$42,'AEO 7'!$C$1:$AH$1,0))</f>
        <v>39.954895</v>
      </c>
      <c r="Z54" s="44">
        <f>INDEX('AEO 7'!$C$18:$BB$85,MATCH($A54,'AEO 7'!$A$18:$A$85,0),MATCH(Z$42,'AEO 7'!$C$1:$AH$1,0))</f>
        <v>40.024872000000002</v>
      </c>
      <c r="AA54" s="44">
        <f>INDEX('AEO 7'!$C$18:$BB$85,MATCH($A54,'AEO 7'!$A$18:$A$85,0),MATCH(AA$42,'AEO 7'!$C$1:$AH$1,0))</f>
        <v>40.112934000000003</v>
      </c>
      <c r="AB54" s="44">
        <f>INDEX('AEO 7'!$C$18:$BB$85,MATCH($A54,'AEO 7'!$A$18:$A$85,0),MATCH(AB$42,'AEO 7'!$C$1:$AH$1,0))</f>
        <v>40.181061</v>
      </c>
      <c r="AC54" s="44">
        <f>INDEX('AEO 7'!$C$18:$BB$85,MATCH($A54,'AEO 7'!$A$18:$A$85,0),MATCH(AC$42,'AEO 7'!$C$1:$AH$1,0))</f>
        <v>40.254047</v>
      </c>
      <c r="AD54" s="44">
        <f>INDEX('AEO 7'!$C$18:$BB$85,MATCH($A54,'AEO 7'!$A$18:$A$85,0),MATCH(AD$42,'AEO 7'!$C$1:$AH$1,0))</f>
        <v>40.320404000000003</v>
      </c>
      <c r="AE54" s="44">
        <f>INDEX('AEO 7'!$C$18:$BB$85,MATCH($A54,'AEO 7'!$A$18:$A$85,0),MATCH(AE$42,'AEO 7'!$C$1:$AH$1,0))</f>
        <v>40.416508</v>
      </c>
      <c r="AF54" s="44">
        <f>INDEX('AEO 7'!$C$18:$BB$85,MATCH($A54,'AEO 7'!$A$18:$A$85,0),MATCH(AF$42,'AEO 7'!$C$1:$AH$1,0))</f>
        <v>40.521500000000003</v>
      </c>
      <c r="AG54" s="44"/>
    </row>
    <row r="55" spans="1:37">
      <c r="A55" s="23" t="s">
        <v>67</v>
      </c>
      <c r="B55" s="44">
        <f>INDEX('AEO 7'!$C$18:$BB$85,MATCH($A55,'AEO 7'!$A$18:$A$85,0),MATCH(B$42,'AEO 7'!$C$1:$AH$1,0))</f>
        <v>28.801698999999999</v>
      </c>
      <c r="C55" s="44">
        <f>INDEX('AEO 7'!$C$18:$BB$85,MATCH($A55,'AEO 7'!$A$18:$A$85,0),MATCH(C$42,'AEO 7'!$C$1:$AH$1,0))</f>
        <v>29.748508000000001</v>
      </c>
      <c r="D55" s="44">
        <f>INDEX('AEO 7'!$C$18:$BB$85,MATCH($A55,'AEO 7'!$A$18:$A$85,0),MATCH(D$42,'AEO 7'!$C$1:$AH$1,0))</f>
        <v>30.302168000000002</v>
      </c>
      <c r="E55" s="44">
        <f>INDEX('AEO 7'!$C$18:$BB$85,MATCH($A55,'AEO 7'!$A$18:$A$85,0),MATCH(E$42,'AEO 7'!$C$1:$AH$1,0))</f>
        <v>30.643736000000001</v>
      </c>
      <c r="F55" s="44">
        <f>INDEX('AEO 7'!$C$18:$BB$85,MATCH($A55,'AEO 7'!$A$18:$A$85,0),MATCH(F$42,'AEO 7'!$C$1:$AH$1,0))</f>
        <v>30.892097</v>
      </c>
      <c r="G55" s="44">
        <f>INDEX('AEO 7'!$C$18:$BB$85,MATCH($A55,'AEO 7'!$A$18:$A$85,0),MATCH(G$42,'AEO 7'!$C$1:$AH$1,0))</f>
        <v>31.211321000000002</v>
      </c>
      <c r="H55" s="44">
        <f>INDEX('AEO 7'!$C$18:$BB$85,MATCH($A55,'AEO 7'!$A$18:$A$85,0),MATCH(H$42,'AEO 7'!$C$1:$AH$1,0))</f>
        <v>31.551421999999999</v>
      </c>
      <c r="I55" s="44">
        <f>INDEX('AEO 7'!$C$18:$BB$85,MATCH($A55,'AEO 7'!$A$18:$A$85,0),MATCH(I$42,'AEO 7'!$C$1:$AH$1,0))</f>
        <v>31.636091</v>
      </c>
      <c r="J55" s="44">
        <f>INDEX('AEO 7'!$C$18:$BB$85,MATCH($A55,'AEO 7'!$A$18:$A$85,0),MATCH(J$42,'AEO 7'!$C$1:$AH$1,0))</f>
        <v>31.678196</v>
      </c>
      <c r="K55" s="44">
        <f>INDEX('AEO 7'!$C$18:$BB$85,MATCH($A55,'AEO 7'!$A$18:$A$85,0),MATCH(K$42,'AEO 7'!$C$1:$AH$1,0))</f>
        <v>31.712803000000001</v>
      </c>
      <c r="L55" s="44">
        <f>INDEX('AEO 7'!$C$18:$BB$85,MATCH($A55,'AEO 7'!$A$18:$A$85,0),MATCH(L$42,'AEO 7'!$C$1:$AH$1,0))</f>
        <v>31.839462000000001</v>
      </c>
      <c r="M55" s="44">
        <f>INDEX('AEO 7'!$C$18:$BB$85,MATCH($A55,'AEO 7'!$A$18:$A$85,0),MATCH(M$42,'AEO 7'!$C$1:$AH$1,0))</f>
        <v>31.893412000000001</v>
      </c>
      <c r="N55" s="44">
        <f>INDEX('AEO 7'!$C$18:$BB$85,MATCH($A55,'AEO 7'!$A$18:$A$85,0),MATCH(N$42,'AEO 7'!$C$1:$AH$1,0))</f>
        <v>31.960094000000002</v>
      </c>
      <c r="O55" s="44">
        <f>INDEX('AEO 7'!$C$18:$BB$85,MATCH($A55,'AEO 7'!$A$18:$A$85,0),MATCH(O$42,'AEO 7'!$C$1:$AH$1,0))</f>
        <v>32.029114</v>
      </c>
      <c r="P55" s="44">
        <f>INDEX('AEO 7'!$C$18:$BB$85,MATCH($A55,'AEO 7'!$A$18:$A$85,0),MATCH(P$42,'AEO 7'!$C$1:$AH$1,0))</f>
        <v>32.124813000000003</v>
      </c>
      <c r="Q55" s="44">
        <f>INDEX('AEO 7'!$C$18:$BB$85,MATCH($A55,'AEO 7'!$A$18:$A$85,0),MATCH(Q$42,'AEO 7'!$C$1:$AH$1,0))</f>
        <v>32.163910000000001</v>
      </c>
      <c r="R55" s="44">
        <f>INDEX('AEO 7'!$C$18:$BB$85,MATCH($A55,'AEO 7'!$A$18:$A$85,0),MATCH(R$42,'AEO 7'!$C$1:$AH$1,0))</f>
        <v>32.203082999999999</v>
      </c>
      <c r="S55" s="44">
        <f>INDEX('AEO 7'!$C$18:$BB$85,MATCH($A55,'AEO 7'!$A$18:$A$85,0),MATCH(S$42,'AEO 7'!$C$1:$AH$1,0))</f>
        <v>32.265900000000002</v>
      </c>
      <c r="T55" s="44">
        <f>INDEX('AEO 7'!$C$18:$BB$85,MATCH($A55,'AEO 7'!$A$18:$A$85,0),MATCH(T$42,'AEO 7'!$C$1:$AH$1,0))</f>
        <v>32.348514999999999</v>
      </c>
      <c r="U55" s="44">
        <f>INDEX('AEO 7'!$C$18:$BB$85,MATCH($A55,'AEO 7'!$A$18:$A$85,0),MATCH(U$42,'AEO 7'!$C$1:$AH$1,0))</f>
        <v>32.400196000000001</v>
      </c>
      <c r="V55" s="44">
        <f>INDEX('AEO 7'!$C$18:$BB$85,MATCH($A55,'AEO 7'!$A$18:$A$85,0),MATCH(V$42,'AEO 7'!$C$1:$AH$1,0))</f>
        <v>32.466754999999999</v>
      </c>
      <c r="W55" s="44">
        <f>INDEX('AEO 7'!$C$18:$BB$85,MATCH($A55,'AEO 7'!$A$18:$A$85,0),MATCH(W$42,'AEO 7'!$C$1:$AH$1,0))</f>
        <v>32.513561000000003</v>
      </c>
      <c r="X55" s="44">
        <f>INDEX('AEO 7'!$C$18:$BB$85,MATCH($A55,'AEO 7'!$A$18:$A$85,0),MATCH(X$42,'AEO 7'!$C$1:$AH$1,0))</f>
        <v>32.550055999999998</v>
      </c>
      <c r="Y55" s="44">
        <f>INDEX('AEO 7'!$C$18:$BB$85,MATCH($A55,'AEO 7'!$A$18:$A$85,0),MATCH(Y$42,'AEO 7'!$C$1:$AH$1,0))</f>
        <v>32.592742999999999</v>
      </c>
      <c r="Z55" s="44">
        <f>INDEX('AEO 7'!$C$18:$BB$85,MATCH($A55,'AEO 7'!$A$18:$A$85,0),MATCH(Z$42,'AEO 7'!$C$1:$AH$1,0))</f>
        <v>32.649788000000001</v>
      </c>
      <c r="AA55" s="44">
        <f>INDEX('AEO 7'!$C$18:$BB$85,MATCH($A55,'AEO 7'!$A$18:$A$85,0),MATCH(AA$42,'AEO 7'!$C$1:$AH$1,0))</f>
        <v>32.721618999999997</v>
      </c>
      <c r="AB55" s="44">
        <f>INDEX('AEO 7'!$C$18:$BB$85,MATCH($A55,'AEO 7'!$A$18:$A$85,0),MATCH(AB$42,'AEO 7'!$C$1:$AH$1,0))</f>
        <v>32.77713</v>
      </c>
      <c r="AC55" s="44">
        <f>INDEX('AEO 7'!$C$18:$BB$85,MATCH($A55,'AEO 7'!$A$18:$A$85,0),MATCH(AC$42,'AEO 7'!$C$1:$AH$1,0))</f>
        <v>32.836616999999997</v>
      </c>
      <c r="AD55" s="44">
        <f>INDEX('AEO 7'!$C$18:$BB$85,MATCH($A55,'AEO 7'!$A$18:$A$85,0),MATCH(AD$42,'AEO 7'!$C$1:$AH$1,0))</f>
        <v>32.890667000000001</v>
      </c>
      <c r="AE55" s="44">
        <f>INDEX('AEO 7'!$C$18:$BB$85,MATCH($A55,'AEO 7'!$A$18:$A$85,0),MATCH(AE$42,'AEO 7'!$C$1:$AH$1,0))</f>
        <v>32.969020999999998</v>
      </c>
      <c r="AF55" s="44">
        <f>INDEX('AEO 7'!$C$18:$BB$85,MATCH($A55,'AEO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7'!$C$18:$BB$28,MATCH($C$63,'AEO 7'!$A$18:$A$28,0),MATCH(E$62,'AEO 7'!$C$13:$BB$13,0))*10^9</f>
        <v>24970692000</v>
      </c>
      <c r="F63" s="59">
        <f>INDEX('AEO 7'!$C$18:$BB$28,MATCH($C$63,'AEO 7'!$A$18:$A$28,0),MATCH(F$62,'AEO 7'!$C$13:$BB$13,0))*10^9</f>
        <v>29653244000</v>
      </c>
      <c r="G63" s="59">
        <f>INDEX('AEO 7'!$C$18:$BB$28,MATCH($C$63,'AEO 7'!$A$18:$A$28,0),MATCH(G$62,'AEO 7'!$C$13:$BB$13,0))*10^9</f>
        <v>33486446000</v>
      </c>
      <c r="H63" s="59">
        <f>INDEX('AEO 7'!$C$18:$BB$28,MATCH($C$63,'AEO 7'!$A$18:$A$28,0),MATCH(H$62,'AEO 7'!$C$13:$BB$13,0))*10^9</f>
        <v>36386101000</v>
      </c>
      <c r="I63" s="59">
        <f>INDEX('AEO 7'!$C$18:$BB$28,MATCH($C$63,'AEO 7'!$A$18:$A$28,0),MATCH(I$62,'AEO 7'!$C$13:$BB$13,0))*10^9</f>
        <v>38577961000</v>
      </c>
      <c r="J63" s="59">
        <f>INDEX('AEO 7'!$C$18:$BB$28,MATCH($C$63,'AEO 7'!$A$18:$A$28,0),MATCH(J$62,'AEO 7'!$C$13:$BB$13,0))*10^9</f>
        <v>40222988000</v>
      </c>
      <c r="K63" s="59">
        <f>INDEX('AEO 7'!$C$18:$BB$28,MATCH($C$63,'AEO 7'!$A$18:$A$28,0),MATCH(K$62,'AEO 7'!$C$13:$BB$13,0))*10^9</f>
        <v>41396164000</v>
      </c>
      <c r="L63" s="59">
        <f>INDEX('AEO 7'!$C$18:$BB$28,MATCH($C$63,'AEO 7'!$A$18:$A$28,0),MATCH(L$62,'AEO 7'!$C$13:$BB$13,0))*10^9</f>
        <v>42264778000</v>
      </c>
      <c r="M63" s="59">
        <f>INDEX('AEO 7'!$C$18:$BB$28,MATCH($C$63,'AEO 7'!$A$18:$A$28,0),MATCH(M$62,'AEO 7'!$C$13:$BB$13,0))*10^9</f>
        <v>42515728000</v>
      </c>
      <c r="N63" s="59">
        <f>INDEX('AEO 7'!$C$18:$BB$28,MATCH($C$63,'AEO 7'!$A$18:$A$28,0),MATCH(N$62,'AEO 7'!$C$13:$BB$13,0))*10^9</f>
        <v>42713291000</v>
      </c>
      <c r="O63" s="59">
        <f>INDEX('AEO 7'!$C$18:$BB$28,MATCH($C$63,'AEO 7'!$A$18:$A$28,0),MATCH(O$62,'AEO 7'!$C$13:$BB$13,0))*10^9</f>
        <v>43137005000</v>
      </c>
      <c r="P63" s="59">
        <f>INDEX('AEO 7'!$C$18:$BB$28,MATCH($C$63,'AEO 7'!$A$18:$A$28,0),MATCH(P$62,'AEO 7'!$C$13:$BB$13,0))*10^9</f>
        <v>43343742000</v>
      </c>
      <c r="Q63" s="59">
        <f>INDEX('AEO 7'!$C$18:$BB$28,MATCH($C$63,'AEO 7'!$A$18:$A$28,0),MATCH(Q$62,'AEO 7'!$C$13:$BB$13,0))*10^9</f>
        <v>43818241000</v>
      </c>
      <c r="R63" s="59">
        <f>INDEX('AEO 7'!$C$18:$BB$28,MATCH($C$63,'AEO 7'!$A$18:$A$28,0),MATCH(R$62,'AEO 7'!$C$13:$BB$13,0))*10^9</f>
        <v>44274139000</v>
      </c>
      <c r="S63" s="59">
        <f>INDEX('AEO 7'!$C$18:$BB$28,MATCH($C$63,'AEO 7'!$A$18:$A$28,0),MATCH(S$62,'AEO 7'!$C$13:$BB$13,0))*10^9</f>
        <v>44835865000</v>
      </c>
      <c r="T63" s="59">
        <f>INDEX('AEO 7'!$C$18:$BB$28,MATCH($C$63,'AEO 7'!$A$18:$A$28,0),MATCH(T$62,'AEO 7'!$C$13:$BB$13,0))*10^9</f>
        <v>45310886000</v>
      </c>
      <c r="U63" s="59">
        <f>INDEX('AEO 7'!$C$18:$BB$28,MATCH($C$63,'AEO 7'!$A$18:$A$28,0),MATCH(U$62,'AEO 7'!$C$13:$BB$13,0))*10^9</f>
        <v>45831734000</v>
      </c>
      <c r="V63" s="59">
        <f>INDEX('AEO 7'!$C$18:$BB$28,MATCH($C$63,'AEO 7'!$A$18:$A$28,0),MATCH(V$62,'AEO 7'!$C$13:$BB$13,0))*10^9</f>
        <v>46327930000</v>
      </c>
      <c r="W63" s="59">
        <f>INDEX('AEO 7'!$C$18:$BB$28,MATCH($C$63,'AEO 7'!$A$18:$A$28,0),MATCH(W$62,'AEO 7'!$C$13:$BB$13,0))*10^9</f>
        <v>46816154000</v>
      </c>
      <c r="X63" s="59">
        <f>INDEX('AEO 7'!$C$18:$BB$28,MATCH($C$63,'AEO 7'!$A$18:$A$28,0),MATCH(X$62,'AEO 7'!$C$13:$BB$13,0))*10^9</f>
        <v>47317448000</v>
      </c>
      <c r="Y63" s="59">
        <f>INDEX('AEO 7'!$C$18:$BB$28,MATCH($C$63,'AEO 7'!$A$18:$A$28,0),MATCH(Y$62,'AEO 7'!$C$13:$BB$13,0))*10^9</f>
        <v>47980492000</v>
      </c>
      <c r="Z63" s="59">
        <f>INDEX('AEO 7'!$C$18:$BB$28,MATCH($C$63,'AEO 7'!$A$18:$A$28,0),MATCH(Z$62,'AEO 7'!$C$13:$BB$13,0))*10^9</f>
        <v>48582150000</v>
      </c>
      <c r="AA63" s="59">
        <f>INDEX('AEO 7'!$C$18:$BB$28,MATCH($C$63,'AEO 7'!$A$18:$A$28,0),MATCH(AA$62,'AEO 7'!$C$13:$BB$13,0))*10^9</f>
        <v>49164021000</v>
      </c>
      <c r="AB63" s="59">
        <f>INDEX('AEO 7'!$C$18:$BB$28,MATCH($C$63,'AEO 7'!$A$18:$A$28,0),MATCH(AB$62,'AEO 7'!$C$13:$BB$13,0))*10^9</f>
        <v>49763081000</v>
      </c>
      <c r="AC63" s="59">
        <f>INDEX('AEO 7'!$C$18:$BB$28,MATCH($C$63,'AEO 7'!$A$18:$A$28,0),MATCH(AC$62,'AEO 7'!$C$13:$BB$13,0))*10^9</f>
        <v>50334721000</v>
      </c>
      <c r="AD63" s="59">
        <f>INDEX('AEO 7'!$C$18:$BB$28,MATCH($C$63,'AEO 7'!$A$18:$A$28,0),MATCH(AD$62,'AEO 7'!$C$13:$BB$13,0))*10^9</f>
        <v>50978020000</v>
      </c>
      <c r="AE63" s="59">
        <f>INDEX('AEO 7'!$C$18:$BB$28,MATCH($C$63,'AEO 7'!$A$18:$A$28,0),MATCH(AE$62,'AEO 7'!$C$13:$BB$13,0))*10^9</f>
        <v>51558666000</v>
      </c>
      <c r="AF63" s="59">
        <f>INDEX('AEO 7'!$C$18:$BB$28,MATCH($C$63,'AEO 7'!$A$18:$A$28,0),MATCH(AF$62,'AEO 7'!$C$13:$BB$13,0))*10^9</f>
        <v>52079247000</v>
      </c>
      <c r="AG63" s="59">
        <f>INDEX('AEO 7'!$C$18:$BB$28,MATCH($C$63,'AEO 7'!$A$18:$A$28,0),MATCH(AG$62,'AEO 7'!$C$13:$BB$13,0))*10^9</f>
        <v>52647175000</v>
      </c>
      <c r="AH63" s="59">
        <f>INDEX('AEO 7'!$C$18:$BB$28,MATCH($C$63,'AEO 7'!$A$18:$A$28,0),MATCH(AH$62,'AEO 7'!$C$13:$BB$13,0))*10^9</f>
        <v>53282265000</v>
      </c>
      <c r="AI63" s="59">
        <f>INDEX('AEO 7'!$C$18:$BB$28,MATCH($C$63,'AEO 7'!$A$18:$A$28,0),MATCH(AI$62,'AEO 7'!$C$13:$BB$13,0))*10^9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7'!$C$18:$BB$28,MATCH($C$76,'AEO 7'!$A$18:$A$28,0),MATCH(E$75,'AEO 7'!$C$13:$BB$13,0))*10^9</f>
        <v>108322510000</v>
      </c>
      <c r="F76" s="59">
        <f>INDEX('AEO 7'!$C$18:$BB$28,MATCH($C$76,'AEO 7'!$A$18:$A$28,0),MATCH(F$75,'AEO 7'!$C$13:$BB$13,0))*10^9</f>
        <v>134829253999.99998</v>
      </c>
      <c r="G76" s="59">
        <f>INDEX('AEO 7'!$C$18:$BB$28,MATCH($C$76,'AEO 7'!$A$18:$A$28,0),MATCH(G$75,'AEO 7'!$C$13:$BB$13,0))*10^9</f>
        <v>154717422000</v>
      </c>
      <c r="H76" s="59">
        <f>INDEX('AEO 7'!$C$18:$BB$28,MATCH($C$76,'AEO 7'!$A$18:$A$28,0),MATCH(H$75,'AEO 7'!$C$13:$BB$13,0))*10^9</f>
        <v>169652832000</v>
      </c>
      <c r="I76" s="59">
        <f>INDEX('AEO 7'!$C$18:$BB$28,MATCH($C$76,'AEO 7'!$A$18:$A$28,0),MATCH(I$75,'AEO 7'!$C$13:$BB$13,0))*10^9</f>
        <v>180920807000</v>
      </c>
      <c r="J76" s="59">
        <f>INDEX('AEO 7'!$C$18:$BB$28,MATCH($C$76,'AEO 7'!$A$18:$A$28,0),MATCH(J$75,'AEO 7'!$C$13:$BB$13,0))*10^9</f>
        <v>189449295000</v>
      </c>
      <c r="K76" s="59">
        <f>INDEX('AEO 7'!$C$18:$BB$28,MATCH($C$76,'AEO 7'!$A$18:$A$28,0),MATCH(K$75,'AEO 7'!$C$13:$BB$13,0))*10^9</f>
        <v>195917755000</v>
      </c>
      <c r="L76" s="59">
        <f>INDEX('AEO 7'!$C$18:$BB$28,MATCH($C$76,'AEO 7'!$A$18:$A$28,0),MATCH(L$75,'AEO 7'!$C$13:$BB$13,0))*10^9</f>
        <v>200871582000</v>
      </c>
      <c r="M76" s="59">
        <f>INDEX('AEO 7'!$C$18:$BB$28,MATCH($C$76,'AEO 7'!$A$18:$A$28,0),MATCH(M$75,'AEO 7'!$C$13:$BB$13,0))*10^9</f>
        <v>204429398000</v>
      </c>
      <c r="N76" s="59">
        <f>INDEX('AEO 7'!$C$18:$BB$28,MATCH($C$76,'AEO 7'!$A$18:$A$28,0),MATCH(N$75,'AEO 7'!$C$13:$BB$13,0))*10^9</f>
        <v>207178192000</v>
      </c>
      <c r="O76" s="59">
        <f>INDEX('AEO 7'!$C$18:$BB$28,MATCH($C$76,'AEO 7'!$A$18:$A$28,0),MATCH(O$75,'AEO 7'!$C$13:$BB$13,0))*10^9</f>
        <v>209426270000</v>
      </c>
      <c r="P76" s="59">
        <f>INDEX('AEO 7'!$C$18:$BB$28,MATCH($C$76,'AEO 7'!$A$18:$A$28,0),MATCH(P$75,'AEO 7'!$C$13:$BB$13,0))*10^9</f>
        <v>211015442000</v>
      </c>
      <c r="Q76" s="59">
        <f>INDEX('AEO 7'!$C$18:$BB$28,MATCH($C$76,'AEO 7'!$A$18:$A$28,0),MATCH(Q$75,'AEO 7'!$C$13:$BB$13,0))*10^9</f>
        <v>212354843000</v>
      </c>
      <c r="R76" s="59">
        <f>INDEX('AEO 7'!$C$18:$BB$28,MATCH($C$76,'AEO 7'!$A$18:$A$28,0),MATCH(R$75,'AEO 7'!$C$13:$BB$13,0))*10^9</f>
        <v>213368500000</v>
      </c>
      <c r="S76" s="59">
        <f>INDEX('AEO 7'!$C$18:$BB$28,MATCH($C$76,'AEO 7'!$A$18:$A$28,0),MATCH(S$75,'AEO 7'!$C$13:$BB$13,0))*10^9</f>
        <v>214164566000</v>
      </c>
      <c r="T76" s="59">
        <f>INDEX('AEO 7'!$C$18:$BB$28,MATCH($C$76,'AEO 7'!$A$18:$A$28,0),MATCH(T$75,'AEO 7'!$C$13:$BB$13,0))*10^9</f>
        <v>214708160000</v>
      </c>
      <c r="U76" s="59">
        <f>INDEX('AEO 7'!$C$18:$BB$28,MATCH($C$76,'AEO 7'!$A$18:$A$28,0),MATCH(U$75,'AEO 7'!$C$13:$BB$13,0))*10^9</f>
        <v>215169418000</v>
      </c>
      <c r="V76" s="59">
        <f>INDEX('AEO 7'!$C$18:$BB$28,MATCH($C$76,'AEO 7'!$A$18:$A$28,0),MATCH(V$75,'AEO 7'!$C$13:$BB$13,0))*10^9</f>
        <v>215535126000</v>
      </c>
      <c r="W76" s="59">
        <f>INDEX('AEO 7'!$C$18:$BB$28,MATCH($C$76,'AEO 7'!$A$18:$A$28,0),MATCH(W$75,'AEO 7'!$C$13:$BB$13,0))*10^9</f>
        <v>215805481000</v>
      </c>
      <c r="X76" s="59">
        <f>INDEX('AEO 7'!$C$18:$BB$28,MATCH($C$76,'AEO 7'!$A$18:$A$28,0),MATCH(X$75,'AEO 7'!$C$13:$BB$13,0))*10^9</f>
        <v>215985870000</v>
      </c>
      <c r="Y76" s="59">
        <f>INDEX('AEO 7'!$C$18:$BB$28,MATCH($C$76,'AEO 7'!$A$18:$A$28,0),MATCH(Y$75,'AEO 7'!$C$13:$BB$13,0))*10^9</f>
        <v>216161972000</v>
      </c>
      <c r="Z76" s="59">
        <f>INDEX('AEO 7'!$C$18:$BB$28,MATCH($C$76,'AEO 7'!$A$18:$A$28,0),MATCH(Z$75,'AEO 7'!$C$13:$BB$13,0))*10^9</f>
        <v>216265442000</v>
      </c>
      <c r="AA76" s="59">
        <f>INDEX('AEO 7'!$C$18:$BB$28,MATCH($C$76,'AEO 7'!$A$18:$A$28,0),MATCH(AA$75,'AEO 7'!$C$13:$BB$13,0))*10^9</f>
        <v>216331223000</v>
      </c>
      <c r="AB76" s="59">
        <f>INDEX('AEO 7'!$C$18:$BB$28,MATCH($C$76,'AEO 7'!$A$18:$A$28,0),MATCH(AB$75,'AEO 7'!$C$13:$BB$13,0))*10^9</f>
        <v>216378448000</v>
      </c>
      <c r="AC76" s="59">
        <f>INDEX('AEO 7'!$C$18:$BB$28,MATCH($C$76,'AEO 7'!$A$18:$A$28,0),MATCH(AC$75,'AEO 7'!$C$13:$BB$13,0))*10^9</f>
        <v>216409988000</v>
      </c>
      <c r="AD76" s="59">
        <f>INDEX('AEO 7'!$C$18:$BB$28,MATCH($C$76,'AEO 7'!$A$18:$A$28,0),MATCH(AD$75,'AEO 7'!$C$13:$BB$13,0))*10^9</f>
        <v>216441574000</v>
      </c>
      <c r="AE76" s="59">
        <f>INDEX('AEO 7'!$C$18:$BB$28,MATCH($C$76,'AEO 7'!$A$18:$A$28,0),MATCH(AE$75,'AEO 7'!$C$13:$BB$13,0))*10^9</f>
        <v>216451508000</v>
      </c>
      <c r="AF76" s="59">
        <f>INDEX('AEO 7'!$C$18:$BB$28,MATCH($C$76,'AEO 7'!$A$18:$A$28,0),MATCH(AF$75,'AEO 7'!$C$13:$BB$13,0))*10^9</f>
        <v>216468369000</v>
      </c>
      <c r="AG76" s="59">
        <f>INDEX('AEO 7'!$C$18:$BB$28,MATCH($C$76,'AEO 7'!$A$18:$A$28,0),MATCH(AG$75,'AEO 7'!$C$13:$BB$13,0))*10^9</f>
        <v>216483002000</v>
      </c>
      <c r="AH76" s="59">
        <f>INDEX('AEO 7'!$C$18:$BB$28,MATCH($C$76,'AEO 7'!$A$18:$A$28,0),MATCH(AH$75,'AEO 7'!$C$13:$BB$13,0))*10^9</f>
        <v>216552536000</v>
      </c>
      <c r="AI76" s="59">
        <f>INDEX('AEO 7'!$C$18:$BB$28,MATCH($C$76,'AEO 7'!$A$18:$A$28,0),MATCH(AI$75,'AEO 7'!$C$13:$BB$13,0))*10^9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topLeftCell="N1" workbookViewId="0">
      <selection activeCell="AF8" sqref="AF8"/>
    </sheetView>
  </sheetViews>
  <sheetFormatPr defaultRowHeight="14.25"/>
  <cols>
    <col min="1" max="1" width="31.066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2" sqref="E2"/>
    </sheetView>
  </sheetViews>
  <sheetFormatPr defaultRowHeight="14.25"/>
  <cols>
    <col min="1" max="1" width="31.06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K2" sqref="K2"/>
    </sheetView>
  </sheetViews>
  <sheetFormatPr defaultRowHeight="14.25"/>
  <cols>
    <col min="1" max="1" width="31.066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D2" sqref="D2"/>
    </sheetView>
  </sheetViews>
  <sheetFormatPr defaultRowHeight="14.25"/>
  <cols>
    <col min="1" max="1" width="31.066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J2" sqref="J2"/>
    </sheetView>
  </sheetViews>
  <sheetFormatPr defaultRowHeight="14.25"/>
  <cols>
    <col min="1" max="1" width="31.066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D2" sqref="D2"/>
    </sheetView>
  </sheetViews>
  <sheetFormatPr defaultRowHeight="14.25"/>
  <cols>
    <col min="1" max="1" width="31.06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workbookViewId="0">
      <selection activeCell="E2" sqref="E2"/>
    </sheetView>
  </sheetViews>
  <sheetFormatPr defaultRowHeight="14.25"/>
  <cols>
    <col min="1" max="1" width="31.066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f>
        <v>3.8868922094850749E-4</v>
      </c>
      <c r="C5" s="35">
        <f>'Calculations Etc'!F69</f>
        <v>3.8835964956971156E-4</v>
      </c>
      <c r="D5" s="35">
        <f>'Calculations Etc'!G69</f>
        <v>3.8810530909215343E-4</v>
      </c>
      <c r="E5" s="35">
        <f>'Calculations Etc'!H69</f>
        <v>3.8794345419032003E-4</v>
      </c>
      <c r="F5" s="35">
        <f>'Calculations Etc'!I69</f>
        <v>3.8779756085887974E-4</v>
      </c>
      <c r="G5" s="35">
        <f>'Calculations Etc'!J69</f>
        <v>3.8768659775611613E-4</v>
      </c>
      <c r="H5" s="35">
        <f>'Calculations Etc'!K69</f>
        <v>3.8756372155893972E-4</v>
      </c>
      <c r="I5" s="35">
        <f>'Calculations Etc'!L69</f>
        <v>3.8743413448561116E-4</v>
      </c>
      <c r="J5" s="35">
        <f>'Calculations Etc'!M69</f>
        <v>3.8741625203614658E-4</v>
      </c>
      <c r="K5" s="35">
        <f>'Calculations Etc'!N69</f>
        <v>3.8738694289951122E-4</v>
      </c>
      <c r="L5" s="35">
        <f>'Calculations Etc'!O69</f>
        <v>3.8727323156960051E-4</v>
      </c>
      <c r="M5" s="35">
        <f>'Calculations Etc'!P69</f>
        <v>3.872801832305252E-4</v>
      </c>
      <c r="N5" s="35">
        <f>'Calculations Etc'!Q69</f>
        <v>3.8723285633958973E-4</v>
      </c>
      <c r="O5" s="35">
        <f>'Calculations Etc'!R69</f>
        <v>3.8719654146009873E-4</v>
      </c>
      <c r="P5" s="35">
        <f>'Calculations Etc'!S69</f>
        <v>3.8712836957078314E-4</v>
      </c>
      <c r="Q5" s="35">
        <f>'Calculations Etc'!T69</f>
        <v>3.8710174375942578E-4</v>
      </c>
      <c r="R5" s="35">
        <f>'Calculations Etc'!U69</f>
        <v>3.8701959513390749E-4</v>
      </c>
      <c r="S5" s="35">
        <f>'Calculations Etc'!V69</f>
        <v>3.8693459130790495E-4</v>
      </c>
      <c r="T5" s="35">
        <f>'Calculations Etc'!W69</f>
        <v>3.8684314096127021E-4</v>
      </c>
      <c r="U5" s="35">
        <f>'Calculations Etc'!X69</f>
        <v>3.8675224209457141E-4</v>
      </c>
      <c r="V5" s="35">
        <f>'Calculations Etc'!Y69</f>
        <v>3.8662639724460569E-4</v>
      </c>
      <c r="W5" s="35">
        <f>'Calculations Etc'!Z69</f>
        <v>3.8650753548999096E-4</v>
      </c>
      <c r="X5" s="35">
        <f>'Calculations Etc'!AA69</f>
        <v>3.8637937383671609E-4</v>
      </c>
      <c r="Y5" s="35">
        <f>'Calculations Etc'!AB69</f>
        <v>3.8623677194928995E-4</v>
      </c>
      <c r="Z5" s="35">
        <f>'Calculations Etc'!AC69</f>
        <v>3.8608334518532407E-4</v>
      </c>
      <c r="AA5" s="35">
        <f>'Calculations Etc'!AD69</f>
        <v>3.8590701122559256E-4</v>
      </c>
      <c r="AB5" s="35">
        <f>'Calculations Etc'!AE69</f>
        <v>3.8573556454320505E-4</v>
      </c>
      <c r="AC5" s="35">
        <f>'Calculations Etc'!AF69</f>
        <v>3.8555651429608934E-4</v>
      </c>
      <c r="AD5" s="35">
        <f>'Calculations Etc'!AG69</f>
        <v>3.8536129241038667E-4</v>
      </c>
      <c r="AE5" s="35">
        <f>'Calculations Etc'!AH69</f>
        <v>3.8512787391125356E-4</v>
      </c>
      <c r="AF5" s="35">
        <f>'Calculations Etc'!AI69</f>
        <v>3.8487689875144672E-4</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F8" sqref="F8"/>
    </sheetView>
  </sheetViews>
  <sheetFormatPr defaultRowHeight="14.25"/>
  <cols>
    <col min="1" max="1" width="31.06640625" customWidth="1"/>
    <col min="3" max="3" width="10.73046875" bestFit="1" customWidth="1"/>
    <col min="6" max="6" width="10.7304687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G9" sqref="G9"/>
    </sheetView>
  </sheetViews>
  <sheetFormatPr defaultRowHeight="14.25"/>
  <cols>
    <col min="1" max="1" width="31.06640625" customWidth="1"/>
    <col min="2" max="2" width="11.597656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J2" sqref="J2"/>
    </sheetView>
  </sheetViews>
  <sheetFormatPr defaultRowHeight="14.25"/>
  <cols>
    <col min="1" max="1" width="31.0664062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F1" sqref="F1"/>
    </sheetView>
  </sheetViews>
  <sheetFormatPr defaultRowHeight="14.25"/>
  <cols>
    <col min="1" max="1" width="31.0664062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topLeftCell="H1" workbookViewId="0"/>
  </sheetViews>
  <sheetFormatPr defaultRowHeight="14.25"/>
  <cols>
    <col min="1" max="1" width="31.0664062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workbookViewId="0">
      <selection activeCell="L2" sqref="L2"/>
    </sheetView>
  </sheetViews>
  <sheetFormatPr defaultRowHeight="14.25"/>
  <cols>
    <col min="3" max="3" width="24.597656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Joshua Cohen</cp:lastModifiedBy>
  <dcterms:created xsi:type="dcterms:W3CDTF">2017-06-26T22:04:22Z</dcterms:created>
  <dcterms:modified xsi:type="dcterms:W3CDTF">2025-02-09T23:21:11Z</dcterms:modified>
</cp:coreProperties>
</file>