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y02/Desktop/Brazil/eps-brazil-3.4.8/InputData/elec/MPCbS/"/>
    </mc:Choice>
  </mc:AlternateContent>
  <xr:revisionPtr revIDLastSave="0" documentId="13_ncr:1_{B55EA03D-587F-EC45-BAD7-9C2AE5377378}" xr6:coauthVersionLast="47" xr6:coauthVersionMax="47" xr10:uidLastSave="{00000000-0000-0000-0000-000000000000}"/>
  <bookViews>
    <workbookView xWindow="0" yWindow="760" windowWidth="34200" windowHeight="21380" activeTab="2" xr2:uid="{00000000-000D-0000-FFFF-FFFF00000000}"/>
  </bookViews>
  <sheets>
    <sheet name="About" sheetId="1" r:id="rId1"/>
    <sheet name="Data" sheetId="2" r:id="rId2"/>
    <sheet name="MPCb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0" i="3"/>
  <c r="B9" i="3"/>
  <c r="B8" i="3"/>
  <c r="B7" i="3"/>
  <c r="B14" i="3"/>
  <c r="B6" i="3"/>
  <c r="B5" i="3"/>
  <c r="B8" i="2"/>
  <c r="B6" i="2"/>
  <c r="B4" i="2"/>
  <c r="B3" i="2"/>
  <c r="B12" i="3" l="1"/>
  <c r="B11" i="3"/>
  <c r="B4" i="3"/>
  <c r="B3" i="3"/>
  <c r="B2" i="3"/>
  <c r="B13" i="3" s="1"/>
  <c r="B16" i="3" l="1"/>
  <c r="B15" i="3"/>
</calcChain>
</file>

<file path=xl/sharedStrings.xml><?xml version="1.0" encoding="utf-8"?>
<sst xmlns="http://schemas.openxmlformats.org/spreadsheetml/2006/main" count="44" uniqueCount="34">
  <si>
    <t>Source:</t>
  </si>
  <si>
    <t>Potential Capacity (MW)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</si>
  <si>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</si>
  <si>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</si>
  <si>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</si>
  <si>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</si>
  <si>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</si>
  <si>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</si>
  <si>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</si>
  <si>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</si>
  <si>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</si>
  <si>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</si>
  <si>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</si>
  <si>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</si>
  <si>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</si>
  <si>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</si>
  <si>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</si>
  <si>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</si>
  <si>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</si>
  <si>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</si>
  <si>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</si>
  <si>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</si>
  <si>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</si>
  <si>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</si>
  <si>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</si>
  <si>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</si>
  <si>
    <t>Installed Capacity (MW)</t>
  </si>
  <si>
    <t>-</t>
  </si>
  <si>
    <t>https://www.epe.gov.br/sites-pt/publicacoes-dados-abertos/publicacoes/PublicacoesArquivos/publicacao-227/topico-416/NT04%20PR_RecursosEnergeticos%202050.pdf</t>
  </si>
  <si>
    <t>https://app.powerbi.com/view?r=eyJrIjoiNjc4OGYyYjQtYWM2ZC00YjllLWJlYmEtYzdkNTQ1MTc1NjM2IiwidCI6IjQwZDZmOWI4LWVjYTctNDZhMi05MmQ0LWVhNGU5YzAxNzBlMSIsImMiOjR9</t>
  </si>
  <si>
    <t>Installed capacity</t>
  </si>
  <si>
    <t>Potential capacity</t>
  </si>
  <si>
    <t>National Energy Plan 2050</t>
  </si>
  <si>
    <t>EPE - Empresa de Pesquisa Energética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</si>
</sst>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3" fontId="0" fillId="0" borderId="0" xfId="0" applyNumberFormat="1"/>
    <xf numFmtId="3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11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igu/Documents/_swj/Geral/Brasil%20Energia/Aneel/BIG/BD%20siga-empreendimentos-geracao%20240330.xlsx" TargetMode="External"/><Relationship Id="rId1" Type="http://schemas.openxmlformats.org/officeDocument/2006/relationships/externalLinkPath" Target="file:///C:/Users/shigu/Documents/_swj/Geral/Brasil%20Energia/Aneel/BIG/BD%20siga-empreendimentos-geracao%202403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"/>
      <sheetName val="BD siga"/>
      <sheetName val="hidro"/>
    </sheetNames>
    <sheetDataSet>
      <sheetData sheetId="0">
        <row r="12">
          <cell r="F12">
            <v>16745977</v>
          </cell>
        </row>
        <row r="13">
          <cell r="F13">
            <v>29515521</v>
          </cell>
        </row>
        <row r="15">
          <cell r="F15">
            <v>109883925</v>
          </cell>
        </row>
        <row r="17">
          <cell r="F17">
            <v>12294847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e.gov.br/sites-pt/publicacoes-dados-abertos/publicacoes/PublicacoesArquivos/publicacao-227/topico-416/NT04%20PR_RecursosEnergeticos%20205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12" sqref="A12"/>
    </sheetView>
  </sheetViews>
  <sheetFormatPr baseColWidth="10" defaultColWidth="8.83203125" defaultRowHeight="15" x14ac:dyDescent="0.2"/>
  <cols>
    <col min="2" max="2" width="60.83203125" customWidth="1"/>
  </cols>
  <sheetData>
    <row r="1" spans="1:2" x14ac:dyDescent="0.2">
      <c r="A1" s="1" t="s">
        <v>6</v>
      </c>
    </row>
    <row r="3" spans="1:2" x14ac:dyDescent="0.2">
      <c r="A3" s="1" t="s">
        <v>0</v>
      </c>
      <c r="B3" s="2" t="s">
        <v>32</v>
      </c>
    </row>
    <row r="4" spans="1:2" x14ac:dyDescent="0.2">
      <c r="B4" t="s">
        <v>33</v>
      </c>
    </row>
    <row r="5" spans="1:2" x14ac:dyDescent="0.2">
      <c r="B5" s="3">
        <v>2018</v>
      </c>
    </row>
    <row r="6" spans="1:2" x14ac:dyDescent="0.2">
      <c r="B6" s="4" t="s">
        <v>28</v>
      </c>
    </row>
    <row r="8" spans="1:2" x14ac:dyDescent="0.2">
      <c r="A8" s="1" t="s">
        <v>21</v>
      </c>
    </row>
    <row r="9" spans="1:2" x14ac:dyDescent="0.2">
      <c r="A9" t="s">
        <v>22</v>
      </c>
    </row>
    <row r="10" spans="1:2" x14ac:dyDescent="0.2">
      <c r="A10" t="s">
        <v>23</v>
      </c>
    </row>
    <row r="11" spans="1:2" x14ac:dyDescent="0.2">
      <c r="A11" t="s">
        <v>24</v>
      </c>
    </row>
    <row r="12" spans="1:2" x14ac:dyDescent="0.2">
      <c r="A12" t="s">
        <v>25</v>
      </c>
    </row>
  </sheetData>
  <hyperlinks>
    <hyperlink ref="B6" r:id="rId1" xr:uid="{ECCBFAB6-316C-4985-BA85-6CA058C03D6E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3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5.6640625" customWidth="1"/>
    <col min="2" max="3" width="24.6640625" customWidth="1"/>
    <col min="5" max="5" width="71" customWidth="1"/>
    <col min="6" max="6" width="16.33203125" customWidth="1"/>
    <col min="7" max="7" width="17" customWidth="1"/>
  </cols>
  <sheetData>
    <row r="2" spans="1:4" x14ac:dyDescent="0.2">
      <c r="A2" s="2" t="s">
        <v>8</v>
      </c>
      <c r="B2" s="2" t="s">
        <v>26</v>
      </c>
      <c r="C2" s="2" t="s">
        <v>1</v>
      </c>
      <c r="D2" s="2"/>
    </row>
    <row r="3" spans="1:4" x14ac:dyDescent="0.2">
      <c r="A3" t="s">
        <v>2</v>
      </c>
      <c r="B3" s="5">
        <f>[1]sum!$F$15/1000</f>
        <v>109883.925</v>
      </c>
      <c r="C3" s="5">
        <v>176000</v>
      </c>
    </row>
    <row r="4" spans="1:4" x14ac:dyDescent="0.2">
      <c r="A4" t="s">
        <v>16</v>
      </c>
      <c r="B4" s="5">
        <f>[1]sum!$F$13/1000</f>
        <v>29515.521000000001</v>
      </c>
      <c r="C4" s="5">
        <v>179000</v>
      </c>
      <c r="D4" s="4"/>
    </row>
    <row r="5" spans="1:4" x14ac:dyDescent="0.2">
      <c r="A5" t="s">
        <v>17</v>
      </c>
      <c r="B5" s="5">
        <v>0</v>
      </c>
      <c r="C5" s="5">
        <v>514000</v>
      </c>
    </row>
    <row r="6" spans="1:4" x14ac:dyDescent="0.2">
      <c r="A6" t="s">
        <v>4</v>
      </c>
      <c r="B6" s="5">
        <f>[1]sum!$F$17/1000</f>
        <v>12294.847</v>
      </c>
      <c r="C6" s="5">
        <v>340000</v>
      </c>
    </row>
    <row r="7" spans="1:4" x14ac:dyDescent="0.2">
      <c r="A7" t="s">
        <v>5</v>
      </c>
      <c r="B7" s="6" t="s">
        <v>27</v>
      </c>
      <c r="C7" s="5">
        <v>140000</v>
      </c>
    </row>
    <row r="8" spans="1:4" x14ac:dyDescent="0.2">
      <c r="A8" t="s">
        <v>3</v>
      </c>
      <c r="B8" s="5">
        <f>[1]sum!$F$12/1000</f>
        <v>16745.976999999999</v>
      </c>
      <c r="C8" s="5">
        <v>20000</v>
      </c>
    </row>
    <row r="9" spans="1:4" x14ac:dyDescent="0.2">
      <c r="A9" t="s">
        <v>11</v>
      </c>
      <c r="B9" s="5">
        <v>0</v>
      </c>
      <c r="C9" s="5">
        <v>0</v>
      </c>
    </row>
    <row r="10" spans="1:4" x14ac:dyDescent="0.2">
      <c r="A10" t="s">
        <v>20</v>
      </c>
      <c r="B10" s="5">
        <v>0</v>
      </c>
      <c r="C10" s="5">
        <v>0</v>
      </c>
    </row>
    <row r="12" spans="1:4" x14ac:dyDescent="0.2">
      <c r="A12" s="7" t="s">
        <v>30</v>
      </c>
      <c r="B12" t="s">
        <v>29</v>
      </c>
    </row>
    <row r="13" spans="1:4" x14ac:dyDescent="0.2">
      <c r="A13" s="7" t="s">
        <v>31</v>
      </c>
      <c r="B1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22" customWidth="1"/>
    <col min="2" max="2" width="27.33203125" customWidth="1"/>
  </cols>
  <sheetData>
    <row r="1" spans="1:2" x14ac:dyDescent="0.2">
      <c r="A1" s="1" t="s">
        <v>8</v>
      </c>
      <c r="B1" s="1" t="s">
        <v>9</v>
      </c>
    </row>
    <row r="2" spans="1:2" x14ac:dyDescent="0.2">
      <c r="A2" t="s">
        <v>15</v>
      </c>
      <c r="B2" s="8">
        <f>9*10^12</f>
        <v>9000000000000</v>
      </c>
    </row>
    <row r="3" spans="1:2" x14ac:dyDescent="0.2">
      <c r="A3" t="s">
        <v>10</v>
      </c>
      <c r="B3" s="8">
        <f>9*10^12</f>
        <v>9000000000000</v>
      </c>
    </row>
    <row r="4" spans="1:2" x14ac:dyDescent="0.2">
      <c r="A4" t="s">
        <v>7</v>
      </c>
      <c r="B4" s="8">
        <f>9*10^12</f>
        <v>9000000000000</v>
      </c>
    </row>
    <row r="5" spans="1:2" x14ac:dyDescent="0.2">
      <c r="A5" t="s">
        <v>2</v>
      </c>
      <c r="B5" s="9">
        <f>Data!C3</f>
        <v>176000</v>
      </c>
    </row>
    <row r="6" spans="1:2" x14ac:dyDescent="0.2">
      <c r="A6" t="s">
        <v>16</v>
      </c>
      <c r="B6" s="9">
        <f>Data!C4</f>
        <v>179000</v>
      </c>
    </row>
    <row r="7" spans="1:2" x14ac:dyDescent="0.2">
      <c r="A7" t="s">
        <v>4</v>
      </c>
      <c r="B7" s="9">
        <f>Data!C6</f>
        <v>340000</v>
      </c>
    </row>
    <row r="8" spans="1:2" x14ac:dyDescent="0.2">
      <c r="A8" t="s">
        <v>5</v>
      </c>
      <c r="B8" s="9">
        <f>Data!C7</f>
        <v>140000</v>
      </c>
    </row>
    <row r="9" spans="1:2" x14ac:dyDescent="0.2">
      <c r="A9" t="s">
        <v>3</v>
      </c>
      <c r="B9" s="9">
        <f>Data!C8</f>
        <v>20000</v>
      </c>
    </row>
    <row r="10" spans="1:2" x14ac:dyDescent="0.2">
      <c r="A10" t="s">
        <v>11</v>
      </c>
      <c r="B10" s="9">
        <f>Data!C9</f>
        <v>0</v>
      </c>
    </row>
    <row r="11" spans="1:2" x14ac:dyDescent="0.2">
      <c r="A11" t="s">
        <v>12</v>
      </c>
      <c r="B11" s="8">
        <f>9*10^12</f>
        <v>9000000000000</v>
      </c>
    </row>
    <row r="12" spans="1:2" x14ac:dyDescent="0.2">
      <c r="A12" t="s">
        <v>13</v>
      </c>
      <c r="B12" s="8">
        <f>9*10^12</f>
        <v>9000000000000</v>
      </c>
    </row>
    <row r="13" spans="1:2" x14ac:dyDescent="0.2">
      <c r="A13" t="s">
        <v>14</v>
      </c>
      <c r="B13" s="8">
        <f>B2</f>
        <v>9000000000000</v>
      </c>
    </row>
    <row r="14" spans="1:2" x14ac:dyDescent="0.2">
      <c r="A14" t="s">
        <v>17</v>
      </c>
      <c r="B14" s="9">
        <f>Data!C5</f>
        <v>514000</v>
      </c>
    </row>
    <row r="15" spans="1:2" x14ac:dyDescent="0.2">
      <c r="A15" t="s">
        <v>18</v>
      </c>
      <c r="B15" s="8">
        <f>B11</f>
        <v>9000000000000</v>
      </c>
    </row>
    <row r="16" spans="1:2" x14ac:dyDescent="0.2">
      <c r="A16" t="s">
        <v>19</v>
      </c>
      <c r="B16" s="8">
        <f>B11</f>
        <v>9000000000000</v>
      </c>
    </row>
    <row r="17" spans="1:2" x14ac:dyDescent="0.2">
      <c r="A17" t="s">
        <v>20</v>
      </c>
      <c r="B17" s="9">
        <f>Data!C10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Sy, Saidou Abdoulaye</cp:lastModifiedBy>
  <dcterms:created xsi:type="dcterms:W3CDTF">2015-01-16T02:18:43Z</dcterms:created>
  <dcterms:modified xsi:type="dcterms:W3CDTF">2024-07-25T18:24:39Z</dcterms:modified>
</cp:coreProperties>
</file>