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4 io-model\FoGPbEaIC\"/>
    </mc:Choice>
  </mc:AlternateContent>
  <xr:revisionPtr revIDLastSave="0" documentId="13_ncr:1_{2C5142BF-39E1-492A-A68E-DFFB24482FF1}" xr6:coauthVersionLast="47" xr6:coauthVersionMax="47" xr10:uidLastSave="{00000000-0000-0000-0000-000000000000}"/>
  <bookViews>
    <workbookView xWindow="3420" yWindow="3420" windowWidth="17280" windowHeight="9900" tabRatio="718" firstSheet="2" activeTab="5" xr2:uid="{00000000-000D-0000-FFFF-FFFF00000000}"/>
  </bookViews>
  <sheets>
    <sheet name="About" sheetId="1" r:id="rId1"/>
    <sheet name="Industry Category ISIC Code Map" sheetId="12" r:id="rId2"/>
    <sheet name="SCNtoISIC" sheetId="16" r:id="rId3"/>
    <sheet name="DLIM IBGE Use Table" sheetId="14" r:id="rId4"/>
    <sheet name="FoGPbEaIC-isic" sheetId="2" r:id="rId5"/>
    <sheet name="FoGPbEaIC-entity" sheetId="8" r:id="rId6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8" l="1" a="1"/>
  <c r="D26" i="8" s="1"/>
  <c r="D25" i="8" a="1"/>
  <c r="D25" i="8" s="1"/>
  <c r="D24" i="8" a="1"/>
  <c r="D24" i="8" s="1"/>
  <c r="D23" i="8" a="1"/>
  <c r="D23" i="8" s="1"/>
  <c r="D22" i="8" a="1"/>
  <c r="D22" i="8" s="1"/>
  <c r="D21" i="8" a="1"/>
  <c r="D21" i="8" s="1"/>
  <c r="D20" i="8" a="1"/>
  <c r="D20" i="8" s="1"/>
  <c r="D19" i="8" a="1"/>
  <c r="D19" i="8" s="1"/>
  <c r="D18" i="8" a="1"/>
  <c r="D18" i="8" s="1"/>
  <c r="D17" i="8" a="1"/>
  <c r="D17" i="8" s="1"/>
  <c r="D16" i="8" a="1"/>
  <c r="D16" i="8" s="1"/>
  <c r="D15" i="8" a="1"/>
  <c r="D15" i="8" s="1"/>
  <c r="D14" i="8" a="1"/>
  <c r="D14" i="8" s="1"/>
  <c r="D13" i="8" a="1"/>
  <c r="D13" i="8" s="1"/>
  <c r="D12" i="8" a="1"/>
  <c r="D12" i="8" s="1"/>
  <c r="D11" i="8" a="1"/>
  <c r="D11" i="8" s="1"/>
  <c r="D10" i="8" a="1"/>
  <c r="D10" i="8" s="1"/>
  <c r="D9" i="8" a="1"/>
  <c r="D9" i="8" s="1"/>
  <c r="D8" i="8" a="1"/>
  <c r="D8" i="8" s="1"/>
  <c r="D7" i="8" a="1"/>
  <c r="D7" i="8" s="1"/>
  <c r="D6" i="8" a="1"/>
  <c r="D6" i="8" s="1"/>
  <c r="D5" i="8" a="1"/>
  <c r="D5" i="8" s="1"/>
  <c r="D4" i="8" a="1"/>
  <c r="D4" i="8" s="1"/>
  <c r="D3" i="8" a="1"/>
  <c r="D3" i="8" s="1"/>
  <c r="D2" i="8" a="1"/>
  <c r="D2" i="8" s="1"/>
  <c r="E26" i="8" l="1" a="1"/>
  <c r="E26" i="8" s="1"/>
  <c r="B26" i="8" a="1"/>
  <c r="B26" i="8" s="1"/>
  <c r="E25" i="8" a="1"/>
  <c r="E25" i="8" s="1"/>
  <c r="B25" i="8" a="1"/>
  <c r="B25" i="8" s="1"/>
  <c r="C25" i="8" s="1"/>
  <c r="E24" i="8" a="1"/>
  <c r="E24" i="8" s="1"/>
  <c r="B24" i="8" a="1"/>
  <c r="B24" i="8" s="1"/>
  <c r="C24" i="8" s="1"/>
  <c r="E23" i="8" a="1"/>
  <c r="E23" i="8" s="1"/>
  <c r="B23" i="8" a="1"/>
  <c r="B23" i="8" s="1"/>
  <c r="C23" i="8" s="1"/>
  <c r="E22" i="8" a="1"/>
  <c r="E22" i="8" s="1"/>
  <c r="B22" i="8" a="1"/>
  <c r="B22" i="8" s="1"/>
  <c r="C22" i="8" s="1"/>
  <c r="E21" i="8" a="1"/>
  <c r="E21" i="8" s="1"/>
  <c r="B21" i="8" a="1"/>
  <c r="B21" i="8" s="1"/>
  <c r="E20" i="8" a="1"/>
  <c r="E20" i="8" s="1"/>
  <c r="B20" i="8"/>
  <c r="C20" i="8" s="1"/>
  <c r="B20" i="8" a="1"/>
  <c r="E19" i="8" a="1"/>
  <c r="E19" i="8" s="1"/>
  <c r="B19" i="8" a="1"/>
  <c r="B19" i="8" s="1"/>
  <c r="C19" i="8" s="1"/>
  <c r="E18" i="8" a="1"/>
  <c r="E18" i="8" s="1"/>
  <c r="B18" i="8" a="1"/>
  <c r="B18" i="8" s="1"/>
  <c r="C18" i="8" s="1"/>
  <c r="E17" i="8"/>
  <c r="E17" i="8" a="1"/>
  <c r="B17" i="8" a="1"/>
  <c r="B17" i="8" s="1"/>
  <c r="C17" i="8" s="1"/>
  <c r="E16" i="8" a="1"/>
  <c r="E16" i="8" s="1"/>
  <c r="B16" i="8" a="1"/>
  <c r="B16" i="8" s="1"/>
  <c r="E15" i="8" a="1"/>
  <c r="E15" i="8" s="1"/>
  <c r="B15" i="8" a="1"/>
  <c r="B15" i="8" s="1"/>
  <c r="C15" i="8" s="1"/>
  <c r="E14" i="8" a="1"/>
  <c r="E14" i="8" s="1"/>
  <c r="B14" i="8" a="1"/>
  <c r="B14" i="8" s="1"/>
  <c r="C14" i="8" s="1"/>
  <c r="E13" i="8" a="1"/>
  <c r="E13" i="8" s="1"/>
  <c r="B13" i="8" a="1"/>
  <c r="B13" i="8" s="1"/>
  <c r="C13" i="8" s="1"/>
  <c r="E12" i="8" a="1"/>
  <c r="E12" i="8" s="1"/>
  <c r="B12" i="8" a="1"/>
  <c r="B12" i="8" s="1"/>
  <c r="C12" i="8" s="1"/>
  <c r="E11" i="8" a="1"/>
  <c r="E11" i="8" s="1"/>
  <c r="B11" i="8" a="1"/>
  <c r="B11" i="8" s="1"/>
  <c r="E10" i="8" a="1"/>
  <c r="E10" i="8" s="1"/>
  <c r="B10" i="8" a="1"/>
  <c r="B10" i="8" s="1"/>
  <c r="C10" i="8" s="1"/>
  <c r="E9" i="8" a="1"/>
  <c r="E9" i="8" s="1"/>
  <c r="B9" i="8" a="1"/>
  <c r="B9" i="8" s="1"/>
  <c r="C9" i="8" s="1"/>
  <c r="E8" i="8" a="1"/>
  <c r="E8" i="8" s="1"/>
  <c r="B8" i="8" a="1"/>
  <c r="B8" i="8" s="1"/>
  <c r="C8" i="8" s="1"/>
  <c r="E7" i="8" a="1"/>
  <c r="E7" i="8" s="1"/>
  <c r="B7" i="8" a="1"/>
  <c r="B7" i="8" s="1"/>
  <c r="C7" i="8" s="1"/>
  <c r="E6" i="8" a="1"/>
  <c r="E6" i="8" s="1"/>
  <c r="B6" i="8" a="1"/>
  <c r="B6" i="8" s="1"/>
  <c r="E5" i="8" a="1"/>
  <c r="E5" i="8" s="1"/>
  <c r="B5" i="8" a="1"/>
  <c r="B5" i="8" s="1"/>
  <c r="C5" i="8" s="1"/>
  <c r="E4" i="8" a="1"/>
  <c r="E4" i="8" s="1"/>
  <c r="B4" i="8"/>
  <c r="C4" i="8" s="1"/>
  <c r="B4" i="8" a="1"/>
  <c r="E3" i="8" a="1"/>
  <c r="E3" i="8" s="1"/>
  <c r="B3" i="8" a="1"/>
  <c r="B3" i="8" s="1"/>
  <c r="C3" i="8" s="1"/>
  <c r="E2" i="8" a="1"/>
  <c r="E2" i="8" s="1"/>
  <c r="B2" i="8" a="1"/>
  <c r="B2" i="8" s="1"/>
  <c r="B134" i="14"/>
  <c r="C134" i="14" s="1"/>
  <c r="B133" i="14"/>
  <c r="C133" i="14" s="1"/>
  <c r="B132" i="14"/>
  <c r="C132" i="14" s="1"/>
  <c r="B131" i="14"/>
  <c r="C131" i="14" s="1"/>
  <c r="B130" i="14"/>
  <c r="C130" i="14" s="1"/>
  <c r="B129" i="14"/>
  <c r="C129" i="14" s="1"/>
  <c r="B128" i="14"/>
  <c r="C128" i="14" s="1"/>
  <c r="B127" i="14"/>
  <c r="C127" i="14" s="1"/>
  <c r="B126" i="14"/>
  <c r="C126" i="14" s="1"/>
  <c r="B125" i="14"/>
  <c r="C125" i="14" s="1"/>
  <c r="B124" i="14"/>
  <c r="C124" i="14" s="1"/>
  <c r="B123" i="14"/>
  <c r="C123" i="14" s="1"/>
  <c r="B122" i="14"/>
  <c r="C122" i="14" s="1"/>
  <c r="B121" i="14"/>
  <c r="C121" i="14" s="1"/>
  <c r="B120" i="14"/>
  <c r="C120" i="14" s="1"/>
  <c r="B119" i="14"/>
  <c r="C119" i="14" s="1"/>
  <c r="B118" i="14"/>
  <c r="C118" i="14" s="1"/>
  <c r="B117" i="14"/>
  <c r="C117" i="14" s="1"/>
  <c r="B116" i="14"/>
  <c r="C116" i="14" s="1"/>
  <c r="B115" i="14"/>
  <c r="C115" i="14" s="1"/>
  <c r="B114" i="14"/>
  <c r="C114" i="14" s="1"/>
  <c r="B113" i="14"/>
  <c r="C113" i="14" s="1"/>
  <c r="B112" i="14"/>
  <c r="C112" i="14" s="1"/>
  <c r="B111" i="14"/>
  <c r="C111" i="14" s="1"/>
  <c r="B110" i="14"/>
  <c r="C110" i="14" s="1"/>
  <c r="B109" i="14"/>
  <c r="C109" i="14" s="1"/>
  <c r="B108" i="14"/>
  <c r="C108" i="14" s="1"/>
  <c r="B107" i="14"/>
  <c r="C107" i="14" s="1"/>
  <c r="B106" i="14"/>
  <c r="C106" i="14" s="1"/>
  <c r="B105" i="14"/>
  <c r="C105" i="14" s="1"/>
  <c r="B104" i="14"/>
  <c r="C104" i="14" s="1"/>
  <c r="B103" i="14"/>
  <c r="C103" i="14" s="1"/>
  <c r="B102" i="14"/>
  <c r="C102" i="14" s="1"/>
  <c r="B101" i="14"/>
  <c r="C101" i="14" s="1"/>
  <c r="B100" i="14"/>
  <c r="C100" i="14" s="1"/>
  <c r="B99" i="14"/>
  <c r="C99" i="14" s="1"/>
  <c r="B98" i="14"/>
  <c r="C98" i="14" s="1"/>
  <c r="B97" i="14"/>
  <c r="C97" i="14" s="1"/>
  <c r="B96" i="14"/>
  <c r="C96" i="14" s="1"/>
  <c r="B95" i="14"/>
  <c r="C95" i="14" s="1"/>
  <c r="B94" i="14"/>
  <c r="C94" i="14" s="1"/>
  <c r="B93" i="14"/>
  <c r="C93" i="14" s="1"/>
  <c r="B92" i="14"/>
  <c r="C92" i="14" s="1"/>
  <c r="B91" i="14"/>
  <c r="C91" i="14" s="1"/>
  <c r="B90" i="14"/>
  <c r="C90" i="14" s="1"/>
  <c r="B89" i="14"/>
  <c r="C89" i="14" s="1"/>
  <c r="B88" i="14"/>
  <c r="C88" i="14" s="1"/>
  <c r="B87" i="14"/>
  <c r="C87" i="14" s="1"/>
  <c r="B86" i="14"/>
  <c r="C86" i="14" s="1"/>
  <c r="B85" i="14"/>
  <c r="C85" i="14" s="1"/>
  <c r="B84" i="14"/>
  <c r="C84" i="14" s="1"/>
  <c r="B83" i="14"/>
  <c r="C83" i="14" s="1"/>
  <c r="B82" i="14"/>
  <c r="C82" i="14" s="1"/>
  <c r="B81" i="14"/>
  <c r="C81" i="14" s="1"/>
  <c r="B80" i="14"/>
  <c r="C80" i="14" s="1"/>
  <c r="B79" i="14"/>
  <c r="C79" i="14" s="1"/>
  <c r="B78" i="14"/>
  <c r="C78" i="14" s="1"/>
  <c r="B77" i="14"/>
  <c r="C77" i="14" s="1"/>
  <c r="B76" i="14"/>
  <c r="C76" i="14" s="1"/>
  <c r="B75" i="14"/>
  <c r="C75" i="14" s="1"/>
  <c r="B74" i="14"/>
  <c r="C74" i="14" s="1"/>
  <c r="B73" i="14"/>
  <c r="C73" i="14" s="1"/>
  <c r="B72" i="14"/>
  <c r="C72" i="14" s="1"/>
  <c r="B71" i="14"/>
  <c r="C71" i="14" s="1"/>
  <c r="B70" i="14"/>
  <c r="C70" i="14" s="1"/>
  <c r="B69" i="14"/>
  <c r="C69" i="14" s="1"/>
  <c r="B68" i="14"/>
  <c r="C68" i="14" s="1"/>
  <c r="B67" i="14"/>
  <c r="C67" i="14" s="1"/>
  <c r="B66" i="14"/>
  <c r="C66" i="14" s="1"/>
  <c r="B65" i="14"/>
  <c r="C65" i="14" s="1"/>
  <c r="B64" i="14"/>
  <c r="C64" i="14" s="1"/>
  <c r="B63" i="14"/>
  <c r="C63" i="14" s="1"/>
  <c r="B62" i="14"/>
  <c r="C62" i="14" s="1"/>
  <c r="B61" i="14"/>
  <c r="C61" i="14" s="1"/>
  <c r="B60" i="14"/>
  <c r="C60" i="14" s="1"/>
  <c r="B59" i="14"/>
  <c r="C59" i="14" s="1"/>
  <c r="B58" i="14"/>
  <c r="C58" i="14" s="1"/>
  <c r="B57" i="14"/>
  <c r="C57" i="14" s="1"/>
  <c r="B56" i="14"/>
  <c r="C56" i="14" s="1"/>
  <c r="B55" i="14"/>
  <c r="C55" i="14" s="1"/>
  <c r="B54" i="14"/>
  <c r="C54" i="14" s="1"/>
  <c r="B53" i="14"/>
  <c r="C53" i="14" s="1"/>
  <c r="B52" i="14"/>
  <c r="C52" i="14" s="1"/>
  <c r="B51" i="14"/>
  <c r="C51" i="14" s="1"/>
  <c r="B50" i="14"/>
  <c r="C50" i="14" s="1"/>
  <c r="B49" i="14"/>
  <c r="C49" i="14" s="1"/>
  <c r="B48" i="14"/>
  <c r="C48" i="14" s="1"/>
  <c r="B47" i="14"/>
  <c r="C47" i="14" s="1"/>
  <c r="B46" i="14"/>
  <c r="C46" i="14" s="1"/>
  <c r="B45" i="14"/>
  <c r="C45" i="14" s="1"/>
  <c r="B44" i="14"/>
  <c r="C44" i="14" s="1"/>
  <c r="B43" i="14"/>
  <c r="C43" i="14" s="1"/>
  <c r="B42" i="14"/>
  <c r="C42" i="14" s="1"/>
  <c r="B41" i="14"/>
  <c r="C41" i="14" s="1"/>
  <c r="B40" i="14"/>
  <c r="C40" i="14" s="1"/>
  <c r="B39" i="14"/>
  <c r="C39" i="14" s="1"/>
  <c r="B38" i="14"/>
  <c r="C38" i="14" s="1"/>
  <c r="B37" i="14"/>
  <c r="C37" i="14" s="1"/>
  <c r="B36" i="14"/>
  <c r="C36" i="14" s="1"/>
  <c r="B35" i="14"/>
  <c r="C35" i="14" s="1"/>
  <c r="B34" i="14"/>
  <c r="C34" i="14" s="1"/>
  <c r="B33" i="14"/>
  <c r="C33" i="14" s="1"/>
  <c r="B32" i="14"/>
  <c r="C32" i="14" s="1"/>
  <c r="B31" i="14"/>
  <c r="C31" i="14" s="1"/>
  <c r="B30" i="14"/>
  <c r="C30" i="14" s="1"/>
  <c r="B29" i="14"/>
  <c r="C29" i="14" s="1"/>
  <c r="B28" i="14"/>
  <c r="C28" i="14" s="1"/>
  <c r="B27" i="14"/>
  <c r="C27" i="14" s="1"/>
  <c r="B26" i="14"/>
  <c r="C26" i="14" s="1"/>
  <c r="B25" i="14"/>
  <c r="C25" i="14" s="1"/>
  <c r="B24" i="14"/>
  <c r="C24" i="14" s="1"/>
  <c r="B23" i="14"/>
  <c r="C23" i="14" s="1"/>
  <c r="B22" i="14"/>
  <c r="C22" i="14" s="1"/>
  <c r="B21" i="14"/>
  <c r="C21" i="14" s="1"/>
  <c r="B20" i="14"/>
  <c r="C20" i="14" s="1"/>
  <c r="B19" i="14"/>
  <c r="C19" i="14" s="1"/>
  <c r="B18" i="14"/>
  <c r="C18" i="14" s="1"/>
  <c r="B17" i="14"/>
  <c r="C17" i="14" s="1"/>
  <c r="B16" i="14"/>
  <c r="C16" i="14" s="1"/>
  <c r="B15" i="14"/>
  <c r="C15" i="14" s="1"/>
  <c r="B14" i="14"/>
  <c r="C14" i="14" s="1"/>
  <c r="B13" i="14"/>
  <c r="C13" i="14" s="1"/>
  <c r="B12" i="14"/>
  <c r="C12" i="14" s="1"/>
  <c r="B11" i="14"/>
  <c r="C11" i="14" s="1"/>
  <c r="B10" i="14"/>
  <c r="C10" i="14" s="1"/>
  <c r="B9" i="14"/>
  <c r="C9" i="14" s="1"/>
  <c r="B8" i="14"/>
  <c r="C8" i="14" s="1"/>
  <c r="B7" i="14"/>
  <c r="C7" i="14" s="1"/>
  <c r="C11" i="8" l="1"/>
  <c r="C16" i="8"/>
  <c r="C26" i="8"/>
  <c r="C6" i="8"/>
  <c r="C21" i="8"/>
  <c r="V3" i="2" a="1"/>
  <c r="V3" i="2" s="1"/>
  <c r="AH10" i="2" a="1"/>
  <c r="AH10" i="2" s="1"/>
  <c r="V2" i="2" a="1"/>
  <c r="V2" i="2" s="1"/>
  <c r="Q5" i="2" a="1"/>
  <c r="Q5" i="2" s="1"/>
  <c r="S7" i="2" a="1"/>
  <c r="S7" i="2" s="1"/>
  <c r="E8" i="2" a="1"/>
  <c r="E8" i="2" s="1"/>
  <c r="AJ8" i="2" a="1"/>
  <c r="AJ8" i="2" s="1"/>
  <c r="AL2" i="2" a="1"/>
  <c r="AL2" i="2" s="1"/>
  <c r="E6" i="2" a="1"/>
  <c r="E6" i="2" s="1"/>
  <c r="T9" i="2" a="1"/>
  <c r="T9" i="2" s="1"/>
  <c r="W3" i="2" a="1"/>
  <c r="W3" i="2" s="1"/>
  <c r="AE6" i="2" a="1"/>
  <c r="AE6" i="2" s="1"/>
  <c r="D10" i="2" a="1"/>
  <c r="D10" i="2" s="1"/>
  <c r="B4" i="2" a="1"/>
  <c r="B4" i="2" s="1"/>
  <c r="AP11" i="2" a="1"/>
  <c r="AP11" i="2" s="1"/>
  <c r="L9" i="2" a="1"/>
  <c r="L9" i="2" s="1"/>
  <c r="P7" i="2" a="1"/>
  <c r="P7" i="2" s="1"/>
  <c r="M5" i="2" a="1"/>
  <c r="M5" i="2" s="1"/>
  <c r="AO3" i="2" a="1"/>
  <c r="AO3" i="2" s="1"/>
  <c r="S2" i="2" a="1"/>
  <c r="S2" i="2" s="1"/>
  <c r="O2" i="2" a="1"/>
  <c r="O2" i="2" s="1"/>
  <c r="L3" i="2" a="1"/>
  <c r="L3" i="2" s="1"/>
  <c r="N2" i="2" a="1"/>
  <c r="N2" i="2" s="1"/>
  <c r="AC22" i="2" a="1"/>
  <c r="AC22" i="2" s="1"/>
  <c r="G14" i="2" a="1"/>
  <c r="G14" i="2" s="1"/>
  <c r="AH7" i="2" a="1"/>
  <c r="AH7" i="2" s="1"/>
  <c r="J3" i="2" a="1"/>
  <c r="J3" i="2" s="1"/>
  <c r="Y20" i="2" a="1"/>
  <c r="Y20" i="2" s="1"/>
  <c r="AB15" i="2" a="1"/>
  <c r="AB15" i="2" s="1"/>
  <c r="G9" i="2" a="1"/>
  <c r="G9" i="2" s="1"/>
  <c r="AE5" i="2" a="1"/>
  <c r="AE5" i="2" s="1"/>
  <c r="L26" i="2" a="1"/>
  <c r="L26" i="2" s="1"/>
  <c r="T17" i="2" a="1"/>
  <c r="T17" i="2" s="1"/>
  <c r="C11" i="2" a="1"/>
  <c r="C11" i="2" s="1"/>
  <c r="V5" i="2" a="1"/>
  <c r="V5" i="2" s="1"/>
  <c r="J26" i="2" a="1"/>
  <c r="J26" i="2" s="1"/>
  <c r="Q17" i="2" a="1"/>
  <c r="Q17" i="2" s="1"/>
  <c r="N12" i="2" a="1"/>
  <c r="N12" i="2" s="1"/>
  <c r="AM6" i="2" a="1"/>
  <c r="AM6" i="2" s="1"/>
  <c r="AA3" i="2" a="1"/>
  <c r="AA3" i="2" s="1"/>
  <c r="Q21" i="2" a="1"/>
  <c r="Q21" i="2" s="1"/>
  <c r="Q16" i="2" a="1"/>
  <c r="Q16" i="2" s="1"/>
  <c r="X11" i="2" a="1"/>
  <c r="X11" i="2" s="1"/>
  <c r="AL6" i="2" a="1"/>
  <c r="AL6" i="2" s="1"/>
  <c r="L4" i="2" a="1"/>
  <c r="L4" i="2" s="1"/>
  <c r="N22" i="2" a="1"/>
  <c r="N22" i="2" s="1"/>
  <c r="AC14" i="2" a="1"/>
  <c r="AC14" i="2" s="1"/>
  <c r="AJ10" i="2" a="1"/>
  <c r="AJ10" i="2" s="1"/>
  <c r="AK6" i="2" a="1"/>
  <c r="AK6" i="2" s="1"/>
  <c r="H2" i="2" a="1"/>
  <c r="H2" i="2" s="1"/>
  <c r="AQ12" i="2" a="1"/>
  <c r="AQ12" i="2" s="1"/>
  <c r="T7" i="2" a="1"/>
  <c r="T7" i="2" s="1"/>
  <c r="H4" i="2" a="1"/>
  <c r="H4" i="2" s="1"/>
  <c r="AE10" i="2" a="1"/>
  <c r="AE10" i="2" s="1"/>
  <c r="Z8" i="2" a="1"/>
  <c r="Z8" i="2" s="1"/>
  <c r="AL5" i="2" a="1"/>
  <c r="AL5" i="2" s="1"/>
  <c r="S3" i="2" a="1"/>
  <c r="S3" i="2" s="1"/>
  <c r="F5" i="2" a="1"/>
  <c r="F5" i="2" s="1"/>
  <c r="AH5" i="2" a="1"/>
  <c r="AH5" i="2" s="1"/>
  <c r="D5" i="2" a="1"/>
  <c r="D5" i="2" s="1"/>
  <c r="Y25" i="2" a="1"/>
  <c r="Y25" i="2" s="1"/>
  <c r="AE17" i="2" a="1"/>
  <c r="AE17" i="2" s="1"/>
  <c r="G11" i="2" a="1"/>
  <c r="G11" i="2" s="1"/>
  <c r="AF5" i="2" a="1"/>
  <c r="AF5" i="2" s="1"/>
  <c r="P25" i="2" a="1"/>
  <c r="P25" i="2" s="1"/>
  <c r="V18" i="2" a="1"/>
  <c r="V18" i="2" s="1"/>
  <c r="F13" i="2" a="1"/>
  <c r="F13" i="2" s="1"/>
  <c r="AF7" i="2" a="1"/>
  <c r="AF7" i="2" s="1"/>
  <c r="AH3" i="2" a="1"/>
  <c r="AH3" i="2" s="1"/>
  <c r="N23" i="2" a="1"/>
  <c r="N23" i="2" s="1"/>
  <c r="E13" i="2" a="1"/>
  <c r="E13" i="2" s="1"/>
  <c r="AO8" i="2" a="1"/>
  <c r="AO8" i="2" s="1"/>
  <c r="F3" i="2" a="1"/>
  <c r="F3" i="2" s="1"/>
  <c r="M23" i="2" a="1"/>
  <c r="M23" i="2" s="1"/>
  <c r="AE14" i="2" a="1"/>
  <c r="AE14" i="2" s="1"/>
  <c r="O10" i="2" a="1"/>
  <c r="O10" i="2" s="1"/>
  <c r="U5" i="2" a="1"/>
  <c r="U5" i="2" s="1"/>
  <c r="J2" i="2" a="1"/>
  <c r="J2" i="2" s="1"/>
  <c r="O19" i="2" a="1"/>
  <c r="O19" i="2" s="1"/>
  <c r="B13" i="2" a="1"/>
  <c r="B13" i="2" s="1"/>
  <c r="X9" i="2" a="1"/>
  <c r="X9" i="2" s="1"/>
  <c r="T5" i="2" a="1"/>
  <c r="T5" i="2" s="1"/>
  <c r="H26" i="2" a="1"/>
  <c r="H26" i="2" s="1"/>
  <c r="L18" i="2" a="1"/>
  <c r="L18" i="2" s="1"/>
  <c r="K12" i="2" a="1"/>
  <c r="K12" i="2" s="1"/>
  <c r="G8" i="2" a="1"/>
  <c r="G8" i="2" s="1"/>
  <c r="AG4" i="2" a="1"/>
  <c r="AG4" i="2" s="1"/>
  <c r="T15" i="2" a="1"/>
  <c r="T15" i="2" s="1"/>
  <c r="AK8" i="2" a="1"/>
  <c r="AK8" i="2" s="1"/>
  <c r="R5" i="2" a="1"/>
  <c r="R5" i="2" s="1"/>
  <c r="J12" i="2" a="1"/>
  <c r="J12" i="2" s="1"/>
  <c r="AN9" i="2" a="1"/>
  <c r="AN9" i="2" s="1"/>
  <c r="C8" i="2" a="1"/>
  <c r="C8" i="2" s="1"/>
  <c r="Y6" i="2" a="1"/>
  <c r="Y6" i="2" s="1"/>
  <c r="AA4" i="2" a="1"/>
  <c r="AA4" i="2" s="1"/>
  <c r="AJ2" i="2" a="1"/>
  <c r="AJ2" i="2" s="1"/>
  <c r="AH2" i="2" a="1"/>
  <c r="AH2" i="2" s="1"/>
  <c r="AM3" i="2" a="1"/>
  <c r="AM3" i="2" s="1"/>
  <c r="AG2" i="2" a="1"/>
  <c r="AG2" i="2" s="1"/>
  <c r="AB23" i="2" a="1"/>
  <c r="AB23" i="2" s="1"/>
  <c r="AL15" i="2" a="1"/>
  <c r="AL15" i="2" s="1"/>
  <c r="AE9" i="2" a="1"/>
  <c r="AE9" i="2" s="1"/>
  <c r="B5" i="2" a="1"/>
  <c r="B5" i="2" s="1"/>
  <c r="U23" i="2" a="1"/>
  <c r="U23" i="2" s="1"/>
  <c r="U17" i="2" a="1"/>
  <c r="U17" i="2" s="1"/>
  <c r="S10" i="2" a="1"/>
  <c r="S10" i="2" s="1"/>
  <c r="N6" i="2" a="1"/>
  <c r="N6" i="2" s="1"/>
  <c r="L2" i="2" a="1"/>
  <c r="L2" i="2" s="1"/>
  <c r="S21" i="2" a="1"/>
  <c r="S21" i="2" s="1"/>
  <c r="O12" i="2" a="1"/>
  <c r="O12" i="2" s="1"/>
  <c r="AP6" i="2" a="1"/>
  <c r="AP6" i="2" s="1"/>
  <c r="AB2" i="2" a="1"/>
  <c r="AB2" i="2" s="1"/>
  <c r="V20" i="2" a="1"/>
  <c r="V20" i="2" s="1"/>
  <c r="AM13" i="2" a="1"/>
  <c r="AM13" i="2" s="1"/>
  <c r="L8" i="2" a="1"/>
  <c r="L8" i="2" s="1"/>
  <c r="AN4" i="2" a="1"/>
  <c r="AN4" i="2" s="1"/>
  <c r="I26" i="2" a="1"/>
  <c r="I26" i="2" s="1"/>
  <c r="P17" i="2" a="1"/>
  <c r="P17" i="2" s="1"/>
  <c r="L12" i="2" a="1"/>
  <c r="L12" i="2" s="1"/>
  <c r="K8" i="2" a="1"/>
  <c r="K8" i="2" s="1"/>
  <c r="AH4" i="2" a="1"/>
  <c r="AH4" i="2" s="1"/>
  <c r="K24" i="2" a="1"/>
  <c r="K24" i="2" s="1"/>
  <c r="O17" i="2" a="1"/>
  <c r="O17" i="2" s="1"/>
  <c r="W11" i="2" a="1"/>
  <c r="W11" i="2" s="1"/>
  <c r="U7" i="2" a="1"/>
  <c r="U7" i="2" s="1"/>
  <c r="Y3" i="2" a="1"/>
  <c r="Y3" i="2" s="1"/>
  <c r="AB14" i="2" a="1"/>
  <c r="AB14" i="2" s="1"/>
  <c r="AJ6" i="2" a="1"/>
  <c r="AJ6" i="2" s="1"/>
  <c r="AH13" i="2" a="1"/>
  <c r="AH13" i="2" s="1"/>
  <c r="AO11" i="2" a="1"/>
  <c r="AO11" i="2" s="1"/>
  <c r="AC10" i="2" a="1"/>
  <c r="AC10" i="2" s="1"/>
  <c r="J9" i="2" a="1"/>
  <c r="J9" i="2" s="1"/>
  <c r="N7" i="2" a="1"/>
  <c r="N7" i="2" s="1"/>
  <c r="W6" i="2" a="1"/>
  <c r="W6" i="2" s="1"/>
  <c r="Y4" i="2" a="1"/>
  <c r="Y4" i="2" s="1"/>
  <c r="R4" i="2" a="1"/>
  <c r="R4" i="2" s="1"/>
  <c r="Q4" i="2" a="1"/>
  <c r="Q4" i="2" s="1"/>
  <c r="AC24" i="2" a="1"/>
  <c r="AC24" i="2" s="1"/>
  <c r="AE16" i="2" a="1"/>
  <c r="AE16" i="2" s="1"/>
  <c r="T10" i="2" a="1"/>
  <c r="T10" i="2" s="1"/>
  <c r="S6" i="2" a="1"/>
  <c r="S6" i="2" s="1"/>
  <c r="S24" i="2" a="1"/>
  <c r="S24" i="2" s="1"/>
  <c r="W19" i="2" a="1"/>
  <c r="W19" i="2" s="1"/>
  <c r="AK14" i="2" a="1"/>
  <c r="AK14" i="2" s="1"/>
  <c r="S8" i="2" a="1"/>
  <c r="S8" i="2" s="1"/>
  <c r="P4" i="2" a="1"/>
  <c r="P4" i="2" s="1"/>
  <c r="N25" i="2" a="1"/>
  <c r="N25" i="2" s="1"/>
  <c r="AN13" i="2" a="1"/>
  <c r="AN13" i="2" s="1"/>
  <c r="Z9" i="2" a="1"/>
  <c r="Z9" i="2" s="1"/>
  <c r="AB3" i="2" a="1"/>
  <c r="AB3" i="2" s="1"/>
  <c r="L24" i="2" a="1"/>
  <c r="L24" i="2" s="1"/>
  <c r="R16" i="2" a="1"/>
  <c r="R16" i="2" s="1"/>
  <c r="B11" i="2" a="1"/>
  <c r="B11" i="2" s="1"/>
  <c r="I6" i="2" a="1"/>
  <c r="I6" i="2" s="1"/>
  <c r="E3" i="2" a="1"/>
  <c r="E3" i="2" s="1"/>
  <c r="U20" i="2" a="1"/>
  <c r="U20" i="2" s="1"/>
  <c r="AD14" i="2" a="1"/>
  <c r="AD14" i="2" s="1"/>
  <c r="AN10" i="2" a="1"/>
  <c r="AN10" i="2" s="1"/>
  <c r="G6" i="2" a="1"/>
  <c r="G6" i="2" s="1"/>
  <c r="Z3" i="2" a="1"/>
  <c r="Z3" i="2" s="1"/>
  <c r="K23" i="2" a="1"/>
  <c r="K23" i="2" s="1"/>
  <c r="AJ13" i="2" a="1"/>
  <c r="AJ13" i="2" s="1"/>
  <c r="J10" i="2" a="1"/>
  <c r="J10" i="2" s="1"/>
  <c r="F6" i="2" a="1"/>
  <c r="F6" i="2" s="1"/>
  <c r="X2" i="2" a="1"/>
  <c r="X2" i="2" s="1"/>
  <c r="AI13" i="2" a="1"/>
  <c r="AI13" i="2" s="1"/>
  <c r="F8" i="2" a="1"/>
  <c r="F8" i="2" s="1"/>
  <c r="AF4" i="2" a="1"/>
  <c r="AF4" i="2" s="1"/>
  <c r="J11" i="2" a="1"/>
  <c r="J11" i="2" s="1"/>
  <c r="Y8" i="2" a="1"/>
  <c r="Y8" i="2" s="1"/>
  <c r="AJ5" i="2" a="1"/>
  <c r="AJ5" i="2" s="1"/>
  <c r="E5" i="2" a="1"/>
  <c r="E5" i="2" s="1"/>
  <c r="V26" i="2" a="1"/>
  <c r="V26" i="2" s="1"/>
  <c r="AJ11" i="2" a="1"/>
  <c r="AJ11" i="2" s="1"/>
  <c r="AK3" i="2" a="1"/>
  <c r="AK3" i="2" s="1"/>
  <c r="V16" i="2" a="1"/>
  <c r="V16" i="2" s="1"/>
  <c r="C7" i="2" a="1"/>
  <c r="C7" i="2" s="1"/>
  <c r="R22" i="2" a="1"/>
  <c r="R22" i="2" s="1"/>
  <c r="P10" i="2" a="1"/>
  <c r="P10" i="2" s="1"/>
  <c r="L25" i="2" a="1"/>
  <c r="L25" i="2" s="1"/>
  <c r="Y11" i="2" a="1"/>
  <c r="Y11" i="2" s="1"/>
  <c r="M4" i="2" a="1"/>
  <c r="M4" i="2" s="1"/>
  <c r="N18" i="2" a="1"/>
  <c r="N18" i="2" s="1"/>
  <c r="L10" i="2" a="1"/>
  <c r="L10" i="2" s="1"/>
  <c r="AL9" i="2" a="1"/>
  <c r="AL9" i="2" s="1"/>
  <c r="AJ7" i="2" a="1"/>
  <c r="AJ7" i="2" s="1"/>
  <c r="J7" i="2" a="1"/>
  <c r="J7" i="2" s="1"/>
  <c r="V6" i="2" a="1"/>
  <c r="V6" i="2" s="1"/>
  <c r="K3" i="2" a="1"/>
  <c r="K3" i="2" s="1"/>
  <c r="AB18" i="2" a="1"/>
  <c r="AB18" i="2" s="1"/>
  <c r="T8" i="2" a="1"/>
  <c r="T8" i="2" s="1"/>
  <c r="S22" i="2" a="1"/>
  <c r="S22" i="2" s="1"/>
  <c r="D11" i="2" a="1"/>
  <c r="D11" i="2" s="1"/>
  <c r="AC2" i="2" a="1"/>
  <c r="AC2" i="2" s="1"/>
  <c r="AJ14" i="2" a="1"/>
  <c r="AJ14" i="2" s="1"/>
  <c r="AP4" i="2" a="1"/>
  <c r="AP4" i="2" s="1"/>
  <c r="P19" i="2" a="1"/>
  <c r="P19" i="2" s="1"/>
  <c r="AD7" i="2" a="1"/>
  <c r="AD7" i="2" s="1"/>
  <c r="K25" i="2" a="1"/>
  <c r="K25" i="2" s="1"/>
  <c r="AL13" i="2" a="1"/>
  <c r="AL13" i="2" s="1"/>
  <c r="AB7" i="2" a="1"/>
  <c r="AB7" i="2" s="1"/>
  <c r="I2" i="2" a="1"/>
  <c r="I2" i="2" s="1"/>
  <c r="U15" i="2" a="1"/>
  <c r="U15" i="2" s="1"/>
  <c r="AL8" i="2" a="1"/>
  <c r="AL8" i="2" s="1"/>
  <c r="AN2" i="2" a="1"/>
  <c r="AN2" i="2" s="1"/>
  <c r="V9" i="2" a="1"/>
  <c r="V9" i="2" s="1"/>
  <c r="W2" i="2" a="1"/>
  <c r="W2" i="2" s="1"/>
  <c r="AI7" i="2" a="1"/>
  <c r="AI7" i="2" s="1"/>
  <c r="D7" i="2" a="1"/>
  <c r="D7" i="2" s="1"/>
  <c r="U6" i="2" a="1"/>
  <c r="U6" i="2" s="1"/>
  <c r="AG5" i="2" a="1"/>
  <c r="AG5" i="2" s="1"/>
  <c r="AL3" i="2" a="1"/>
  <c r="AL3" i="2" s="1"/>
  <c r="AF21" i="2" a="1"/>
  <c r="AF21" i="2" s="1"/>
  <c r="H9" i="2" a="1"/>
  <c r="H9" i="2" s="1"/>
  <c r="V21" i="2" a="1"/>
  <c r="V21" i="2" s="1"/>
  <c r="Q12" i="2" a="1"/>
  <c r="Q12" i="2" s="1"/>
  <c r="I3" i="2" a="1"/>
  <c r="I3" i="2" s="1"/>
  <c r="T16" i="2" a="1"/>
  <c r="T16" i="2" s="1"/>
  <c r="N4" i="2" a="1"/>
  <c r="N4" i="2" s="1"/>
  <c r="R8" i="2" a="1"/>
  <c r="R8" i="2" s="1"/>
  <c r="AE7" i="2" a="1"/>
  <c r="AE7" i="2" s="1"/>
  <c r="B7" i="2" a="1"/>
  <c r="B7" i="2" s="1"/>
  <c r="K6" i="2" a="1"/>
  <c r="K6" i="2" s="1"/>
  <c r="AC5" i="2" a="1"/>
  <c r="AC5" i="2" s="1"/>
  <c r="AQ4" i="2" a="1"/>
  <c r="AQ4" i="2" s="1"/>
  <c r="O4" i="2" a="1"/>
  <c r="O4" i="2" s="1"/>
  <c r="AC3" i="2" a="1"/>
  <c r="AC3" i="2" s="1"/>
  <c r="H3" i="2" a="1"/>
  <c r="H3" i="2" s="1"/>
  <c r="K2" i="2" a="1"/>
  <c r="K2" i="2" s="1"/>
  <c r="P18" i="2" a="1"/>
  <c r="P18" i="2" s="1"/>
  <c r="J6" i="2" a="1"/>
  <c r="J6" i="2" s="1"/>
  <c r="O22" i="2" a="1"/>
  <c r="O22" i="2" s="1"/>
  <c r="Y9" i="2" a="1"/>
  <c r="Y9" i="2" s="1"/>
  <c r="AA2" i="2" a="1"/>
  <c r="AA2" i="2" s="1"/>
  <c r="Y15" i="2" a="1"/>
  <c r="Y15" i="2" s="1"/>
  <c r="AN8" i="2" a="1"/>
  <c r="AN8" i="2" s="1"/>
  <c r="Z2" i="2" a="1"/>
  <c r="Z2" i="2" s="1"/>
  <c r="N19" i="2" a="1"/>
  <c r="N19" i="2" s="1"/>
  <c r="W9" i="2" a="1"/>
  <c r="W9" i="2" s="1"/>
  <c r="K4" i="2" a="1"/>
  <c r="K4" i="2" s="1"/>
  <c r="U11" i="2" a="1"/>
  <c r="U11" i="2" s="1"/>
  <c r="X3" i="2" a="1"/>
  <c r="X3" i="2" s="1"/>
  <c r="E25" i="2" a="1"/>
  <c r="E25" i="2" s="1"/>
  <c r="J23" i="2" a="1"/>
  <c r="J23" i="2" s="1"/>
  <c r="M22" i="2" a="1"/>
  <c r="M22" i="2" s="1"/>
  <c r="P21" i="2" a="1"/>
  <c r="P21" i="2" s="1"/>
  <c r="P20" i="2" a="1"/>
  <c r="P20" i="2" s="1"/>
  <c r="M19" i="2" a="1"/>
  <c r="M19" i="2" s="1"/>
  <c r="K18" i="2" a="1"/>
  <c r="K18" i="2" s="1"/>
  <c r="N17" i="2" a="1"/>
  <c r="N17" i="2" s="1"/>
  <c r="P16" i="2" a="1"/>
  <c r="P16" i="2" s="1"/>
  <c r="AI10" i="2" a="1"/>
  <c r="AI10" i="2" s="1"/>
  <c r="AM2" i="2" a="1"/>
  <c r="AM2" i="2" s="1"/>
  <c r="C26" i="2" a="1"/>
  <c r="C26" i="2" s="1"/>
  <c r="C25" i="2" a="1"/>
  <c r="C25" i="2" s="1"/>
  <c r="I24" i="2" a="1"/>
  <c r="I24" i="2" s="1"/>
  <c r="H23" i="2" a="1"/>
  <c r="H23" i="2" s="1"/>
  <c r="L22" i="2" a="1"/>
  <c r="L22" i="2" s="1"/>
  <c r="J21" i="2" a="1"/>
  <c r="J21" i="2" s="1"/>
  <c r="I18" i="2" a="1"/>
  <c r="I18" i="2" s="1"/>
  <c r="M17" i="2" a="1"/>
  <c r="M17" i="2" s="1"/>
  <c r="K16" i="2" a="1"/>
  <c r="K16" i="2" s="1"/>
  <c r="AP12" i="2" a="1"/>
  <c r="AP12" i="2" s="1"/>
  <c r="AE4" i="2" a="1"/>
  <c r="AE4" i="2" s="1"/>
  <c r="AG26" i="2" a="1"/>
  <c r="AG26" i="2" s="1"/>
  <c r="AP8" i="2" a="1"/>
  <c r="AP8" i="2" s="1"/>
  <c r="AA9" i="2" a="1"/>
  <c r="AA9" i="2" s="1"/>
  <c r="Q10" i="2" a="1"/>
  <c r="Q10" i="2" s="1"/>
  <c r="AH11" i="2" a="1"/>
  <c r="AH11" i="2" s="1"/>
  <c r="P12" i="2" a="1"/>
  <c r="P12" i="2" s="1"/>
  <c r="B14" i="2" a="1"/>
  <c r="B14" i="2" s="1"/>
  <c r="AA15" i="2" a="1"/>
  <c r="AA15" i="2" s="1"/>
  <c r="U16" i="2" a="1"/>
  <c r="U16" i="2" s="1"/>
  <c r="U18" i="2" a="1"/>
  <c r="U18" i="2" s="1"/>
  <c r="V19" i="2" a="1"/>
  <c r="V19" i="2" s="1"/>
  <c r="X20" i="2" a="1"/>
  <c r="X20" i="2" s="1"/>
  <c r="U21" i="2" a="1"/>
  <c r="U21" i="2" s="1"/>
  <c r="T23" i="2" a="1"/>
  <c r="T23" i="2" s="1"/>
  <c r="R24" i="2" a="1"/>
  <c r="R24" i="2" s="1"/>
  <c r="O25" i="2" a="1"/>
  <c r="O25" i="2" s="1"/>
  <c r="M26" i="2" a="1"/>
  <c r="M26" i="2" s="1"/>
  <c r="U8" i="2" a="1"/>
  <c r="U8" i="2" s="1"/>
  <c r="I9" i="2" a="1"/>
  <c r="I9" i="2" s="1"/>
  <c r="AJ9" i="2" a="1"/>
  <c r="AJ9" i="2" s="1"/>
  <c r="Y12" i="2" a="1"/>
  <c r="Y12" i="2" s="1"/>
  <c r="Q13" i="2" a="1"/>
  <c r="Q13" i="2" s="1"/>
  <c r="M14" i="2" a="1"/>
  <c r="M14" i="2" s="1"/>
  <c r="D15" i="2" a="1"/>
  <c r="D15" i="2" s="1"/>
  <c r="AN15" i="2" a="1"/>
  <c r="AN15" i="2" s="1"/>
  <c r="AF17" i="2" a="1"/>
  <c r="AF17" i="2" s="1"/>
  <c r="AK19" i="2" a="1"/>
  <c r="AK19" i="2" s="1"/>
  <c r="AJ20" i="2" a="1"/>
  <c r="AJ20" i="2" s="1"/>
  <c r="AH21" i="2" a="1"/>
  <c r="AH21" i="2" s="1"/>
  <c r="AE22" i="2" a="1"/>
  <c r="AE22" i="2" s="1"/>
  <c r="AE24" i="2" a="1"/>
  <c r="AE24" i="2" s="1"/>
  <c r="AA25" i="2" a="1"/>
  <c r="AA25" i="2" s="1"/>
  <c r="Y26" i="2" a="1"/>
  <c r="Y26" i="2" s="1"/>
  <c r="U10" i="2" a="1"/>
  <c r="U10" i="2" s="1"/>
  <c r="I11" i="2" a="1"/>
  <c r="I11" i="2" s="1"/>
  <c r="AK11" i="2" a="1"/>
  <c r="AK11" i="2" s="1"/>
  <c r="R13" i="2" a="1"/>
  <c r="R13" i="2" s="1"/>
  <c r="N14" i="2" a="1"/>
  <c r="N14" i="2" s="1"/>
  <c r="E15" i="2" a="1"/>
  <c r="E15" i="2" s="1"/>
  <c r="AO15" i="2" a="1"/>
  <c r="AO15" i="2" s="1"/>
  <c r="AH16" i="2" a="1"/>
  <c r="AH16" i="2" s="1"/>
  <c r="AI18" i="2" a="1"/>
  <c r="AI18" i="2" s="1"/>
  <c r="AL19" i="2" a="1"/>
  <c r="AL19" i="2" s="1"/>
  <c r="AK20" i="2" a="1"/>
  <c r="AK20" i="2" s="1"/>
  <c r="AI21" i="2" a="1"/>
  <c r="AI21" i="2" s="1"/>
  <c r="AF22" i="2" a="1"/>
  <c r="AF22" i="2" s="1"/>
  <c r="AI23" i="2" a="1"/>
  <c r="AI23" i="2" s="1"/>
  <c r="AB25" i="2" a="1"/>
  <c r="AB25" i="2" s="1"/>
  <c r="Z26" i="2" a="1"/>
  <c r="Z26" i="2" s="1"/>
  <c r="Z12" i="2" a="1"/>
  <c r="Z12" i="2" s="1"/>
  <c r="F15" i="2" a="1"/>
  <c r="F15" i="2" s="1"/>
  <c r="AJ18" i="2" a="1"/>
  <c r="AJ18" i="2" s="1"/>
  <c r="AJ21" i="2" a="1"/>
  <c r="AJ21" i="2" s="1"/>
  <c r="AK22" i="2" a="1"/>
  <c r="AK22" i="2" s="1"/>
  <c r="AJ23" i="2" a="1"/>
  <c r="AJ23" i="2" s="1"/>
  <c r="AF24" i="2" a="1"/>
  <c r="AF24" i="2" s="1"/>
  <c r="AA26" i="2" a="1"/>
  <c r="AA26" i="2" s="1"/>
  <c r="V13" i="2" a="1"/>
  <c r="V13" i="2" s="1"/>
  <c r="O14" i="2" a="1"/>
  <c r="O14" i="2" s="1"/>
  <c r="AP15" i="2" a="1"/>
  <c r="AP15" i="2" s="1"/>
  <c r="AI16" i="2" a="1"/>
  <c r="AI16" i="2" s="1"/>
  <c r="AM19" i="2" a="1"/>
  <c r="AM19" i="2" s="1"/>
  <c r="M3" i="2" a="1"/>
  <c r="M3" i="2" s="1"/>
  <c r="AN3" i="2" a="1"/>
  <c r="AN3" i="2" s="1"/>
  <c r="Z4" i="2" a="1"/>
  <c r="Z4" i="2" s="1"/>
  <c r="G5" i="2" a="1"/>
  <c r="G5" i="2" s="1"/>
  <c r="AK5" i="2" a="1"/>
  <c r="AK5" i="2" s="1"/>
  <c r="O7" i="2" a="1"/>
  <c r="O7" i="2" s="1"/>
  <c r="AQ7" i="2" a="1"/>
  <c r="AQ7" i="2" s="1"/>
  <c r="K9" i="2" a="1"/>
  <c r="K9" i="2" s="1"/>
  <c r="AM9" i="2" a="1"/>
  <c r="AM9" i="2" s="1"/>
  <c r="AD10" i="2" a="1"/>
  <c r="AD10" i="2" s="1"/>
  <c r="K11" i="2" a="1"/>
  <c r="K11" i="2" s="1"/>
  <c r="W13" i="2" a="1"/>
  <c r="W13" i="2" s="1"/>
  <c r="G15" i="2" a="1"/>
  <c r="G15" i="2" s="1"/>
  <c r="AL17" i="2" a="1"/>
  <c r="AL17" i="2" s="1"/>
  <c r="AK18" i="2" a="1"/>
  <c r="AK18" i="2" s="1"/>
  <c r="AN19" i="2" a="1"/>
  <c r="AN19" i="2" s="1"/>
  <c r="AM20" i="2" a="1"/>
  <c r="AM20" i="2" s="1"/>
  <c r="AK23" i="2" a="1"/>
  <c r="AK23" i="2" s="1"/>
  <c r="AG24" i="2" a="1"/>
  <c r="AG24" i="2" s="1"/>
  <c r="AD25" i="2" a="1"/>
  <c r="AD25" i="2" s="1"/>
  <c r="AB26" i="2" a="1"/>
  <c r="AB26" i="2" s="1"/>
  <c r="X13" i="2" a="1"/>
  <c r="X13" i="2" s="1"/>
  <c r="I15" i="2" a="1"/>
  <c r="I15" i="2" s="1"/>
  <c r="AN17" i="2" a="1"/>
  <c r="AN17" i="2" s="1"/>
  <c r="AQ19" i="2" a="1"/>
  <c r="AQ19" i="2" s="1"/>
  <c r="AM23" i="2" a="1"/>
  <c r="AM23" i="2" s="1"/>
  <c r="Q14" i="2" a="1"/>
  <c r="Q14" i="2" s="1"/>
  <c r="AP16" i="2" a="1"/>
  <c r="AP16" i="2" s="1"/>
  <c r="AM18" i="2" a="1"/>
  <c r="AM18" i="2" s="1"/>
  <c r="AM22" i="2" a="1"/>
  <c r="AM22" i="2" s="1"/>
  <c r="AQ26" i="2" a="1"/>
  <c r="AQ26" i="2" s="1"/>
  <c r="S26" i="2" a="1"/>
  <c r="S26" i="2" s="1"/>
  <c r="G26" i="2" a="1"/>
  <c r="G26" i="2" s="1"/>
  <c r="AJ25" i="2" a="1"/>
  <c r="AJ25" i="2" s="1"/>
  <c r="W25" i="2" a="1"/>
  <c r="W25" i="2" s="1"/>
  <c r="J25" i="2" a="1"/>
  <c r="J25" i="2" s="1"/>
  <c r="AN24" i="2" a="1"/>
  <c r="AN24" i="2" s="1"/>
  <c r="AB24" i="2" a="1"/>
  <c r="AB24" i="2" s="1"/>
  <c r="P24" i="2" a="1"/>
  <c r="P24" i="2" s="1"/>
  <c r="D24" i="2" a="1"/>
  <c r="D24" i="2" s="1"/>
  <c r="AH23" i="2" a="1"/>
  <c r="AH23" i="2" s="1"/>
  <c r="S23" i="2" a="1"/>
  <c r="S23" i="2" s="1"/>
  <c r="W22" i="2" a="1"/>
  <c r="W22" i="2" s="1"/>
  <c r="AN21" i="2" a="1"/>
  <c r="AN21" i="2" s="1"/>
  <c r="AA21" i="2" a="1"/>
  <c r="AA21" i="2" s="1"/>
  <c r="O21" i="2" a="1"/>
  <c r="O21" i="2" s="1"/>
  <c r="B21" i="2" a="1"/>
  <c r="B21" i="2" s="1"/>
  <c r="AF20" i="2" a="1"/>
  <c r="AF20" i="2" s="1"/>
  <c r="T20" i="2" a="1"/>
  <c r="T20" i="2" s="1"/>
  <c r="G20" i="2" a="1"/>
  <c r="G20" i="2" s="1"/>
  <c r="AI19" i="2" a="1"/>
  <c r="AI19" i="2" s="1"/>
  <c r="T19" i="2" a="1"/>
  <c r="T19" i="2" s="1"/>
  <c r="G19" i="2" a="1"/>
  <c r="G19" i="2" s="1"/>
  <c r="AH18" i="2" a="1"/>
  <c r="AH18" i="2" s="1"/>
  <c r="T18" i="2" a="1"/>
  <c r="T18" i="2" s="1"/>
  <c r="F18" i="2" a="1"/>
  <c r="F18" i="2" s="1"/>
  <c r="AK17" i="2" a="1"/>
  <c r="AK17" i="2" s="1"/>
  <c r="X17" i="2" a="1"/>
  <c r="X17" i="2" s="1"/>
  <c r="L17" i="2" a="1"/>
  <c r="L17" i="2" s="1"/>
  <c r="AN16" i="2" a="1"/>
  <c r="AN16" i="2" s="1"/>
  <c r="AA16" i="2" a="1"/>
  <c r="AA16" i="2" s="1"/>
  <c r="D16" i="2" a="1"/>
  <c r="D16" i="2" s="1"/>
  <c r="AJ15" i="2" a="1"/>
  <c r="AJ15" i="2" s="1"/>
  <c r="M15" i="2" a="1"/>
  <c r="M15" i="2" s="1"/>
  <c r="B15" i="2" a="1"/>
  <c r="B15" i="2" s="1"/>
  <c r="AI14" i="2" a="1"/>
  <c r="AI14" i="2" s="1"/>
  <c r="W14" i="2" a="1"/>
  <c r="W14" i="2" s="1"/>
  <c r="L14" i="2" a="1"/>
  <c r="L14" i="2" s="1"/>
  <c r="AQ13" i="2" a="1"/>
  <c r="AQ13" i="2" s="1"/>
  <c r="AF13" i="2" a="1"/>
  <c r="AF13" i="2" s="1"/>
  <c r="J13" i="2" a="1"/>
  <c r="J13" i="2" s="1"/>
  <c r="AC12" i="2" a="1"/>
  <c r="AC12" i="2" s="1"/>
  <c r="I12" i="2" a="1"/>
  <c r="I12" i="2" s="1"/>
  <c r="AM11" i="2" a="1"/>
  <c r="AM11" i="2" s="1"/>
  <c r="AC11" i="2" a="1"/>
  <c r="AC11" i="2" s="1"/>
  <c r="R11" i="2" a="1"/>
  <c r="R11" i="2" s="1"/>
  <c r="AM10" i="2" a="1"/>
  <c r="AM10" i="2" s="1"/>
  <c r="AA10" i="2" a="1"/>
  <c r="AA10" i="2" s="1"/>
  <c r="AD9" i="2" a="1"/>
  <c r="AD9" i="2" s="1"/>
  <c r="R9" i="2" a="1"/>
  <c r="R9" i="2" s="1"/>
  <c r="F9" i="2" a="1"/>
  <c r="F9" i="2" s="1"/>
  <c r="AI8" i="2" a="1"/>
  <c r="AI8" i="2" s="1"/>
  <c r="W8" i="2" a="1"/>
  <c r="W8" i="2" s="1"/>
  <c r="J8" i="2" a="1"/>
  <c r="J8" i="2" s="1"/>
  <c r="AM7" i="2" a="1"/>
  <c r="AM7" i="2" s="1"/>
  <c r="AA7" i="2" a="1"/>
  <c r="AA7" i="2" s="1"/>
  <c r="M7" i="2" a="1"/>
  <c r="M7" i="2" s="1"/>
  <c r="AB6" i="2" a="1"/>
  <c r="AB6" i="2" s="1"/>
  <c r="AP26" i="2" a="1"/>
  <c r="AP26" i="2" s="1"/>
  <c r="AE26" i="2" a="1"/>
  <c r="AE26" i="2" s="1"/>
  <c r="R26" i="2" a="1"/>
  <c r="R26" i="2" s="1"/>
  <c r="AI25" i="2" a="1"/>
  <c r="AI25" i="2" s="1"/>
  <c r="I25" i="2" a="1"/>
  <c r="I25" i="2" s="1"/>
  <c r="AA24" i="2" a="1"/>
  <c r="AA24" i="2" s="1"/>
  <c r="C24" i="2" a="1"/>
  <c r="C24" i="2" s="1"/>
  <c r="AG23" i="2" a="1"/>
  <c r="AG23" i="2" s="1"/>
  <c r="R23" i="2" a="1"/>
  <c r="R23" i="2" s="1"/>
  <c r="E23" i="2" a="1"/>
  <c r="E23" i="2" s="1"/>
  <c r="AJ22" i="2" a="1"/>
  <c r="AJ22" i="2" s="1"/>
  <c r="V22" i="2" a="1"/>
  <c r="V22" i="2" s="1"/>
  <c r="K22" i="2" a="1"/>
  <c r="K22" i="2" s="1"/>
  <c r="AM21" i="2" a="1"/>
  <c r="AM21" i="2" s="1"/>
  <c r="Z21" i="2" a="1"/>
  <c r="Z21" i="2" s="1"/>
  <c r="AQ20" i="2" a="1"/>
  <c r="AQ20" i="2" s="1"/>
  <c r="F20" i="2" a="1"/>
  <c r="F20" i="2" s="1"/>
  <c r="AH19" i="2" a="1"/>
  <c r="AH19" i="2" s="1"/>
  <c r="F19" i="2" a="1"/>
  <c r="F19" i="2" s="1"/>
  <c r="AG18" i="2" a="1"/>
  <c r="AG18" i="2" s="1"/>
  <c r="S18" i="2" a="1"/>
  <c r="S18" i="2" s="1"/>
  <c r="AJ17" i="2" a="1"/>
  <c r="AJ17" i="2" s="1"/>
  <c r="W17" i="2" a="1"/>
  <c r="W17" i="2" s="1"/>
  <c r="K17" i="2" a="1"/>
  <c r="K17" i="2" s="1"/>
  <c r="AM16" i="2" a="1"/>
  <c r="AM16" i="2" s="1"/>
  <c r="O16" i="2" a="1"/>
  <c r="O16" i="2" s="1"/>
  <c r="AI15" i="2" a="1"/>
  <c r="AI15" i="2" s="1"/>
  <c r="X15" i="2" a="1"/>
  <c r="X15" i="2" s="1"/>
  <c r="AQ14" i="2" a="1"/>
  <c r="AQ14" i="2" s="1"/>
  <c r="K14" i="2" a="1"/>
  <c r="K14" i="2" s="1"/>
  <c r="U13" i="2" a="1"/>
  <c r="U13" i="2" s="1"/>
  <c r="I13" i="2" a="1"/>
  <c r="I13" i="2" s="1"/>
  <c r="AO12" i="2" a="1"/>
  <c r="AO12" i="2" s="1"/>
  <c r="T12" i="2" a="1"/>
  <c r="T12" i="2" s="1"/>
  <c r="H12" i="2" a="1"/>
  <c r="H12" i="2" s="1"/>
  <c r="AB11" i="2" a="1"/>
  <c r="AB11" i="2" s="1"/>
  <c r="F11" i="2" a="1"/>
  <c r="F11" i="2" s="1"/>
  <c r="Z10" i="2" a="1"/>
  <c r="Z10" i="2" s="1"/>
  <c r="N10" i="2" a="1"/>
  <c r="N10" i="2" s="1"/>
  <c r="AQ9" i="2" a="1"/>
  <c r="AQ9" i="2" s="1"/>
  <c r="AC9" i="2" a="1"/>
  <c r="AC9" i="2" s="1"/>
  <c r="Q9" i="2" a="1"/>
  <c r="Q9" i="2" s="1"/>
  <c r="E9" i="2" a="1"/>
  <c r="E9" i="2" s="1"/>
  <c r="V8" i="2" a="1"/>
  <c r="V8" i="2" s="1"/>
  <c r="I8" i="2" a="1"/>
  <c r="I8" i="2" s="1"/>
  <c r="Z7" i="2" a="1"/>
  <c r="Z7" i="2" s="1"/>
  <c r="AO6" i="2" a="1"/>
  <c r="AO6" i="2" s="1"/>
  <c r="AA6" i="2" a="1"/>
  <c r="AA6" i="2" s="1"/>
  <c r="M6" i="2" a="1"/>
  <c r="M6" i="2" s="1"/>
  <c r="AN5" i="2" a="1"/>
  <c r="AN5" i="2" s="1"/>
  <c r="Y5" i="2" a="1"/>
  <c r="Y5" i="2" s="1"/>
  <c r="AL4" i="2" a="1"/>
  <c r="AL4" i="2" s="1"/>
  <c r="X4" i="2" a="1"/>
  <c r="X4" i="2" s="1"/>
  <c r="I4" i="2" a="1"/>
  <c r="I4" i="2" s="1"/>
  <c r="AJ3" i="2" a="1"/>
  <c r="AJ3" i="2" s="1"/>
  <c r="G3" i="2" a="1"/>
  <c r="G3" i="2" s="1"/>
  <c r="AI2" i="2" a="1"/>
  <c r="AI2" i="2" s="1"/>
  <c r="Y2" i="2" a="1"/>
  <c r="Y2" i="2" s="1"/>
  <c r="M2" i="2" a="1"/>
  <c r="M2" i="2" s="1"/>
  <c r="AO26" i="2" a="1"/>
  <c r="AO26" i="2" s="1"/>
  <c r="AD26" i="2" a="1"/>
  <c r="AD26" i="2" s="1"/>
  <c r="Q26" i="2" a="1"/>
  <c r="Q26" i="2" s="1"/>
  <c r="F26" i="2" a="1"/>
  <c r="F26" i="2" s="1"/>
  <c r="AH25" i="2" a="1"/>
  <c r="AH25" i="2" s="1"/>
  <c r="V25" i="2" a="1"/>
  <c r="V25" i="2" s="1"/>
  <c r="H25" i="2" a="1"/>
  <c r="H25" i="2" s="1"/>
  <c r="AM24" i="2" a="1"/>
  <c r="AM24" i="2" s="1"/>
  <c r="Z24" i="2" a="1"/>
  <c r="Z24" i="2" s="1"/>
  <c r="O24" i="2" a="1"/>
  <c r="O24" i="2" s="1"/>
  <c r="B24" i="2" a="1"/>
  <c r="B24" i="2" s="1"/>
  <c r="AF23" i="2" a="1"/>
  <c r="AF23" i="2" s="1"/>
  <c r="Q23" i="2" a="1"/>
  <c r="Q23" i="2" s="1"/>
  <c r="AI22" i="2" a="1"/>
  <c r="AI22" i="2" s="1"/>
  <c r="J22" i="2" a="1"/>
  <c r="J22" i="2" s="1"/>
  <c r="Y21" i="2" a="1"/>
  <c r="Y21" i="2" s="1"/>
  <c r="N21" i="2" a="1"/>
  <c r="N21" i="2" s="1"/>
  <c r="AP20" i="2" a="1"/>
  <c r="AP20" i="2" s="1"/>
  <c r="AE20" i="2" a="1"/>
  <c r="AE20" i="2" s="1"/>
  <c r="S20" i="2" a="1"/>
  <c r="S20" i="2" s="1"/>
  <c r="E20" i="2" a="1"/>
  <c r="E20" i="2" s="1"/>
  <c r="AG19" i="2" a="1"/>
  <c r="AG19" i="2" s="1"/>
  <c r="S19" i="2" a="1"/>
  <c r="S19" i="2" s="1"/>
  <c r="E19" i="2" a="1"/>
  <c r="E19" i="2" s="1"/>
  <c r="AF18" i="2" a="1"/>
  <c r="AF18" i="2" s="1"/>
  <c r="E18" i="2" a="1"/>
  <c r="E18" i="2" s="1"/>
  <c r="AI17" i="2" a="1"/>
  <c r="AI17" i="2" s="1"/>
  <c r="J17" i="2" a="1"/>
  <c r="J17" i="2" s="1"/>
  <c r="AL16" i="2" a="1"/>
  <c r="AL16" i="2" s="1"/>
  <c r="Z16" i="2" a="1"/>
  <c r="Z16" i="2" s="1"/>
  <c r="C16" i="2" a="1"/>
  <c r="C16" i="2" s="1"/>
  <c r="AH15" i="2" a="1"/>
  <c r="AH15" i="2" s="1"/>
  <c r="W15" i="2" a="1"/>
  <c r="W15" i="2" s="1"/>
  <c r="L15" i="2" a="1"/>
  <c r="L15" i="2" s="1"/>
  <c r="AH14" i="2" a="1"/>
  <c r="AH14" i="2" s="1"/>
  <c r="V14" i="2" a="1"/>
  <c r="V14" i="2" s="1"/>
  <c r="J14" i="2" a="1"/>
  <c r="J14" i="2" s="1"/>
  <c r="AP13" i="2" a="1"/>
  <c r="AP13" i="2" s="1"/>
  <c r="AE13" i="2" a="1"/>
  <c r="AE13" i="2" s="1"/>
  <c r="T13" i="2" a="1"/>
  <c r="T13" i="2" s="1"/>
  <c r="H13" i="2" a="1"/>
  <c r="H13" i="2" s="1"/>
  <c r="AB12" i="2" a="1"/>
  <c r="AB12" i="2" s="1"/>
  <c r="S12" i="2" a="1"/>
  <c r="S12" i="2" s="1"/>
  <c r="AL11" i="2" a="1"/>
  <c r="AL11" i="2" s="1"/>
  <c r="AA11" i="2" a="1"/>
  <c r="AA11" i="2" s="1"/>
  <c r="Q11" i="2" a="1"/>
  <c r="Q11" i="2" s="1"/>
  <c r="AL10" i="2" a="1"/>
  <c r="AL10" i="2" s="1"/>
  <c r="Y10" i="2" a="1"/>
  <c r="Y10" i="2" s="1"/>
  <c r="AP9" i="2" a="1"/>
  <c r="AP9" i="2" s="1"/>
  <c r="AB9" i="2" a="1"/>
  <c r="AB9" i="2" s="1"/>
  <c r="D9" i="2" a="1"/>
  <c r="D9" i="2" s="1"/>
  <c r="AH8" i="2" a="1"/>
  <c r="AH8" i="2" s="1"/>
  <c r="H8" i="2" a="1"/>
  <c r="H8" i="2" s="1"/>
  <c r="AL7" i="2" a="1"/>
  <c r="AL7" i="2" s="1"/>
  <c r="Y7" i="2" a="1"/>
  <c r="Y7" i="2" s="1"/>
  <c r="L7" i="2" a="1"/>
  <c r="L7" i="2" s="1"/>
  <c r="AN6" i="2" a="1"/>
  <c r="AN6" i="2" s="1"/>
  <c r="Z6" i="2" a="1"/>
  <c r="Z6" i="2" s="1"/>
  <c r="L6" i="2" a="1"/>
  <c r="L6" i="2" s="1"/>
  <c r="AN26" i="2" a="1"/>
  <c r="AN26" i="2" s="1"/>
  <c r="P26" i="2" a="1"/>
  <c r="P26" i="2" s="1"/>
  <c r="AG25" i="2" a="1"/>
  <c r="AG25" i="2" s="1"/>
  <c r="G25" i="2" a="1"/>
  <c r="G25" i="2" s="1"/>
  <c r="AL24" i="2" a="1"/>
  <c r="AL24" i="2" s="1"/>
  <c r="Y24" i="2" a="1"/>
  <c r="Y24" i="2" s="1"/>
  <c r="N24" i="2" a="1"/>
  <c r="N24" i="2" s="1"/>
  <c r="AE23" i="2" a="1"/>
  <c r="AE23" i="2" s="1"/>
  <c r="P23" i="2" a="1"/>
  <c r="P23" i="2" s="1"/>
  <c r="D23" i="2" a="1"/>
  <c r="D23" i="2" s="1"/>
  <c r="AH22" i="2" a="1"/>
  <c r="AH22" i="2" s="1"/>
  <c r="U22" i="2" a="1"/>
  <c r="U22" i="2" s="1"/>
  <c r="I22" i="2" a="1"/>
  <c r="I22" i="2" s="1"/>
  <c r="AL21" i="2" a="1"/>
  <c r="AL21" i="2" s="1"/>
  <c r="M21" i="2" a="1"/>
  <c r="M21" i="2" s="1"/>
  <c r="R20" i="2" a="1"/>
  <c r="R20" i="2" s="1"/>
  <c r="D20" i="2" a="1"/>
  <c r="D20" i="2" s="1"/>
  <c r="AF19" i="2" a="1"/>
  <c r="AF19" i="2" s="1"/>
  <c r="R19" i="2" a="1"/>
  <c r="R19" i="2" s="1"/>
  <c r="D19" i="2" a="1"/>
  <c r="D19" i="2" s="1"/>
  <c r="AE18" i="2" a="1"/>
  <c r="AE18" i="2" s="1"/>
  <c r="R18" i="2" a="1"/>
  <c r="R18" i="2" s="1"/>
  <c r="AH17" i="2" a="1"/>
  <c r="AH17" i="2" s="1"/>
  <c r="V17" i="2" a="1"/>
  <c r="V17" i="2" s="1"/>
  <c r="I17" i="2" a="1"/>
  <c r="I17" i="2" s="1"/>
  <c r="AK16" i="2" a="1"/>
  <c r="AK16" i="2" s="1"/>
  <c r="Y16" i="2" a="1"/>
  <c r="Y16" i="2" s="1"/>
  <c r="N16" i="2" a="1"/>
  <c r="N16" i="2" s="1"/>
  <c r="AG15" i="2" a="1"/>
  <c r="AG15" i="2" s="1"/>
  <c r="AP14" i="2" a="1"/>
  <c r="AP14" i="2" s="1"/>
  <c r="AG14" i="2" a="1"/>
  <c r="AG14" i="2" s="1"/>
  <c r="I14" i="2" a="1"/>
  <c r="I14" i="2" s="1"/>
  <c r="S13" i="2" a="1"/>
  <c r="S13" i="2" s="1"/>
  <c r="G13" i="2" a="1"/>
  <c r="G13" i="2" s="1"/>
  <c r="AN12" i="2" a="1"/>
  <c r="AN12" i="2" s="1"/>
  <c r="R12" i="2" a="1"/>
  <c r="R12" i="2" s="1"/>
  <c r="G12" i="2" a="1"/>
  <c r="G12" i="2" s="1"/>
  <c r="Z11" i="2" a="1"/>
  <c r="Z11" i="2" s="1"/>
  <c r="E11" i="2" a="1"/>
  <c r="E11" i="2" s="1"/>
  <c r="AK10" i="2" a="1"/>
  <c r="AK10" i="2" s="1"/>
  <c r="X10" i="2" a="1"/>
  <c r="X10" i="2" s="1"/>
  <c r="M10" i="2" a="1"/>
  <c r="M10" i="2" s="1"/>
  <c r="AC26" i="2" a="1"/>
  <c r="AC26" i="2" s="1"/>
  <c r="E26" i="2" a="1"/>
  <c r="E26" i="2" s="1"/>
  <c r="AF25" i="2" a="1"/>
  <c r="AF25" i="2" s="1"/>
  <c r="U25" i="2" a="1"/>
  <c r="U25" i="2" s="1"/>
  <c r="F25" i="2" a="1"/>
  <c r="F25" i="2" s="1"/>
  <c r="AK24" i="2" a="1"/>
  <c r="AK24" i="2" s="1"/>
  <c r="M24" i="2" a="1"/>
  <c r="M24" i="2" s="1"/>
  <c r="AQ23" i="2" a="1"/>
  <c r="AQ23" i="2" s="1"/>
  <c r="AD23" i="2" a="1"/>
  <c r="AD23" i="2" s="1"/>
  <c r="O23" i="2" a="1"/>
  <c r="O23" i="2" s="1"/>
  <c r="AG22" i="2" a="1"/>
  <c r="AG22" i="2" s="1"/>
  <c r="T22" i="2" a="1"/>
  <c r="T22" i="2" s="1"/>
  <c r="H22" i="2" a="1"/>
  <c r="H22" i="2" s="1"/>
  <c r="AK21" i="2" a="1"/>
  <c r="AK21" i="2" s="1"/>
  <c r="X21" i="2" a="1"/>
  <c r="X21" i="2" s="1"/>
  <c r="L21" i="2" a="1"/>
  <c r="L21" i="2" s="1"/>
  <c r="AO20" i="2" a="1"/>
  <c r="AO20" i="2" s="1"/>
  <c r="AD20" i="2" a="1"/>
  <c r="AD20" i="2" s="1"/>
  <c r="Q20" i="2" a="1"/>
  <c r="Q20" i="2" s="1"/>
  <c r="C20" i="2" a="1"/>
  <c r="C20" i="2" s="1"/>
  <c r="AE19" i="2" a="1"/>
  <c r="AE19" i="2" s="1"/>
  <c r="Q19" i="2" a="1"/>
  <c r="Q19" i="2" s="1"/>
  <c r="C19" i="2" a="1"/>
  <c r="C19" i="2" s="1"/>
  <c r="AD18" i="2" a="1"/>
  <c r="AD18" i="2" s="1"/>
  <c r="Q18" i="2" a="1"/>
  <c r="Q18" i="2" s="1"/>
  <c r="D18" i="2" a="1"/>
  <c r="D18" i="2" s="1"/>
  <c r="AG17" i="2" a="1"/>
  <c r="AG17" i="2" s="1"/>
  <c r="H17" i="2" a="1"/>
  <c r="H17" i="2" s="1"/>
  <c r="AJ16" i="2" a="1"/>
  <c r="AJ16" i="2" s="1"/>
  <c r="M16" i="2" a="1"/>
  <c r="M16" i="2" s="1"/>
  <c r="B16" i="2" a="1"/>
  <c r="B16" i="2" s="1"/>
  <c r="AF15" i="2" a="1"/>
  <c r="AF15" i="2" s="1"/>
  <c r="V15" i="2" a="1"/>
  <c r="V15" i="2" s="1"/>
  <c r="K15" i="2" a="1"/>
  <c r="K15" i="2" s="1"/>
  <c r="AO14" i="2" a="1"/>
  <c r="AO14" i="2" s="1"/>
  <c r="AF14" i="2" a="1"/>
  <c r="AF14" i="2" s="1"/>
  <c r="U14" i="2" a="1"/>
  <c r="U14" i="2" s="1"/>
  <c r="H14" i="2" a="1"/>
  <c r="H14" i="2" s="1"/>
  <c r="AO13" i="2" a="1"/>
  <c r="AO13" i="2" s="1"/>
  <c r="AD13" i="2" a="1"/>
  <c r="AD13" i="2" s="1"/>
  <c r="AM12" i="2" a="1"/>
  <c r="AM12" i="2" s="1"/>
  <c r="AA12" i="2" a="1"/>
  <c r="AA12" i="2" s="1"/>
  <c r="AK26" i="2" a="1"/>
  <c r="AK26" i="2" s="1"/>
  <c r="X26" i="2" a="1"/>
  <c r="X26" i="2" s="1"/>
  <c r="AP25" i="2" a="1"/>
  <c r="AP25" i="2" s="1"/>
  <c r="AC25" i="2" a="1"/>
  <c r="AC25" i="2" s="1"/>
  <c r="Q25" i="2" a="1"/>
  <c r="Q25" i="2" s="1"/>
  <c r="B25" i="2" a="1"/>
  <c r="B25" i="2" s="1"/>
  <c r="U24" i="2" a="1"/>
  <c r="U24" i="2" s="1"/>
  <c r="J24" i="2" a="1"/>
  <c r="J24" i="2" s="1"/>
  <c r="AN23" i="2" a="1"/>
  <c r="AN23" i="2" s="1"/>
  <c r="Y23" i="2" a="1"/>
  <c r="Y23" i="2" s="1"/>
  <c r="L23" i="2" a="1"/>
  <c r="L23" i="2" s="1"/>
  <c r="AO22" i="2" a="1"/>
  <c r="AO22" i="2" s="1"/>
  <c r="P22" i="2" a="1"/>
  <c r="P22" i="2" s="1"/>
  <c r="D22" i="2" a="1"/>
  <c r="D22" i="2" s="1"/>
  <c r="AG21" i="2" a="1"/>
  <c r="AG21" i="2" s="1"/>
  <c r="T21" i="2" a="1"/>
  <c r="T21" i="2" s="1"/>
  <c r="H21" i="2" a="1"/>
  <c r="H21" i="2" s="1"/>
  <c r="AL20" i="2" a="1"/>
  <c r="AL20" i="2" s="1"/>
  <c r="N20" i="2" a="1"/>
  <c r="N20" i="2" s="1"/>
  <c r="AO19" i="2" a="1"/>
  <c r="AO19" i="2" s="1"/>
  <c r="Z19" i="2" a="1"/>
  <c r="Z19" i="2" s="1"/>
  <c r="L19" i="2" a="1"/>
  <c r="L19" i="2" s="1"/>
  <c r="AN18" i="2" a="1"/>
  <c r="AN18" i="2" s="1"/>
  <c r="Y18" i="2" a="1"/>
  <c r="Y18" i="2" s="1"/>
  <c r="M18" i="2" a="1"/>
  <c r="M18" i="2" s="1"/>
  <c r="R17" i="2" a="1"/>
  <c r="R17" i="2" s="1"/>
  <c r="D17" i="2" a="1"/>
  <c r="D17" i="2" s="1"/>
  <c r="AG16" i="2" a="1"/>
  <c r="AG16" i="2" s="1"/>
  <c r="H16" i="2" a="1"/>
  <c r="H16" i="2" s="1"/>
  <c r="R15" i="2" a="1"/>
  <c r="R15" i="2" s="1"/>
  <c r="H15" i="2" a="1"/>
  <c r="H15" i="2" s="1"/>
  <c r="R14" i="2" a="1"/>
  <c r="R14" i="2" s="1"/>
  <c r="E14" i="2" a="1"/>
  <c r="E14" i="2" s="1"/>
  <c r="AK13" i="2" a="1"/>
  <c r="AK13" i="2" s="1"/>
  <c r="Z13" i="2" a="1"/>
  <c r="Z13" i="2" s="1"/>
  <c r="O13" i="2" a="1"/>
  <c r="O13" i="2" s="1"/>
  <c r="C13" i="2" a="1"/>
  <c r="C13" i="2" s="1"/>
  <c r="AI12" i="2" a="1"/>
  <c r="AI12" i="2" s="1"/>
  <c r="M12" i="2" a="1"/>
  <c r="M12" i="2" s="1"/>
  <c r="C12" i="2" a="1"/>
  <c r="C12" i="2" s="1"/>
  <c r="L11" i="2" a="1"/>
  <c r="L11" i="2" s="1"/>
  <c r="AF10" i="2" a="1"/>
  <c r="AF10" i="2" s="1"/>
  <c r="AM26" i="2" a="1"/>
  <c r="AM26" i="2" s="1"/>
  <c r="U26" i="2" a="1"/>
  <c r="U26" i="2" s="1"/>
  <c r="B26" i="2" a="1"/>
  <c r="B26" i="2" s="1"/>
  <c r="X24" i="2" a="1"/>
  <c r="X24" i="2" s="1"/>
  <c r="H24" i="2" a="1"/>
  <c r="H24" i="2" s="1"/>
  <c r="AA23" i="2" a="1"/>
  <c r="AA23" i="2" s="1"/>
  <c r="G23" i="2" a="1"/>
  <c r="G23" i="2" s="1"/>
  <c r="AB22" i="2" a="1"/>
  <c r="AB22" i="2" s="1"/>
  <c r="G22" i="2" a="1"/>
  <c r="G22" i="2" s="1"/>
  <c r="AE21" i="2" a="1"/>
  <c r="AE21" i="2" s="1"/>
  <c r="I21" i="2" a="1"/>
  <c r="I21" i="2" s="1"/>
  <c r="AH20" i="2" a="1"/>
  <c r="AH20" i="2" s="1"/>
  <c r="M20" i="2" a="1"/>
  <c r="M20" i="2" s="1"/>
  <c r="AD19" i="2" a="1"/>
  <c r="AD19" i="2" s="1"/>
  <c r="J19" i="2" a="1"/>
  <c r="J19" i="2" s="1"/>
  <c r="AA18" i="2" a="1"/>
  <c r="AA18" i="2" s="1"/>
  <c r="H18" i="2" a="1"/>
  <c r="H18" i="2" s="1"/>
  <c r="AD17" i="2" a="1"/>
  <c r="AD17" i="2" s="1"/>
  <c r="G17" i="2" a="1"/>
  <c r="G17" i="2" s="1"/>
  <c r="AD16" i="2" a="1"/>
  <c r="AD16" i="2" s="1"/>
  <c r="J16" i="2" a="1"/>
  <c r="J16" i="2" s="1"/>
  <c r="AK15" i="2" a="1"/>
  <c r="AK15" i="2" s="1"/>
  <c r="Q15" i="2" a="1"/>
  <c r="Q15" i="2" s="1"/>
  <c r="Z14" i="2" a="1"/>
  <c r="Z14" i="2" s="1"/>
  <c r="W12" i="2" a="1"/>
  <c r="W12" i="2" s="1"/>
  <c r="F12" i="2" a="1"/>
  <c r="F12" i="2" s="1"/>
  <c r="P11" i="2" a="1"/>
  <c r="P11" i="2" s="1"/>
  <c r="AQ10" i="2" a="1"/>
  <c r="AQ10" i="2" s="1"/>
  <c r="AB10" i="2" a="1"/>
  <c r="AB10" i="2" s="1"/>
  <c r="I10" i="2" a="1"/>
  <c r="I10" i="2" s="1"/>
  <c r="AI9" i="2" a="1"/>
  <c r="AI9" i="2" s="1"/>
  <c r="C9" i="2" a="1"/>
  <c r="C9" i="2" s="1"/>
  <c r="AE8" i="2" a="1"/>
  <c r="AE8" i="2" s="1"/>
  <c r="P8" i="2" a="1"/>
  <c r="P8" i="2" s="1"/>
  <c r="AP7" i="2" a="1"/>
  <c r="AP7" i="2" s="1"/>
  <c r="I7" i="2" a="1"/>
  <c r="I7" i="2" s="1"/>
  <c r="AI6" i="2" a="1"/>
  <c r="AI6" i="2" s="1"/>
  <c r="R6" i="2" a="1"/>
  <c r="R6" i="2" s="1"/>
  <c r="B6" i="2" a="1"/>
  <c r="B6" i="2" s="1"/>
  <c r="AB5" i="2" a="1"/>
  <c r="AB5" i="2" s="1"/>
  <c r="L5" i="2" a="1"/>
  <c r="L5" i="2" s="1"/>
  <c r="AM4" i="2" a="1"/>
  <c r="AM4" i="2" s="1"/>
  <c r="W4" i="2" a="1"/>
  <c r="W4" i="2" s="1"/>
  <c r="G4" i="2" a="1"/>
  <c r="G4" i="2" s="1"/>
  <c r="AG3" i="2" a="1"/>
  <c r="AG3" i="2" s="1"/>
  <c r="R3" i="2" a="1"/>
  <c r="R3" i="2" s="1"/>
  <c r="C3" i="2" a="1"/>
  <c r="C3" i="2" s="1"/>
  <c r="AF2" i="2" a="1"/>
  <c r="AF2" i="2" s="1"/>
  <c r="R2" i="2" a="1"/>
  <c r="R2" i="2" s="1"/>
  <c r="G2" i="2" a="1"/>
  <c r="G2" i="2" s="1"/>
  <c r="F7" i="2" a="1"/>
  <c r="F7" i="2" s="1"/>
  <c r="AI4" i="2" a="1"/>
  <c r="AI4" i="2" s="1"/>
  <c r="O3" i="2" a="1"/>
  <c r="O3" i="2" s="1"/>
  <c r="O26" i="2" a="1"/>
  <c r="O26" i="2" s="1"/>
  <c r="AP23" i="2" a="1"/>
  <c r="AP23" i="2" s="1"/>
  <c r="Y22" i="2" a="1"/>
  <c r="Y22" i="2" s="1"/>
  <c r="Y19" i="2" a="1"/>
  <c r="Y19" i="2" s="1"/>
  <c r="Z17" i="2" a="1"/>
  <c r="Z17" i="2" s="1"/>
  <c r="AL14" i="2" a="1"/>
  <c r="AL14" i="2" s="1"/>
  <c r="AD11" i="2" a="1"/>
  <c r="AD11" i="2" s="1"/>
  <c r="AF9" i="2" a="1"/>
  <c r="AF9" i="2" s="1"/>
  <c r="AF6" i="2" a="1"/>
  <c r="AF6" i="2" s="1"/>
  <c r="C4" i="2" a="1"/>
  <c r="C4" i="2" s="1"/>
  <c r="P2" i="2" a="1"/>
  <c r="P2" i="2" s="1"/>
  <c r="AO24" i="2" a="1"/>
  <c r="AO24" i="2" s="1"/>
  <c r="E21" i="2" a="1"/>
  <c r="E21" i="2" s="1"/>
  <c r="AQ18" i="2" a="1"/>
  <c r="AQ18" i="2" s="1"/>
  <c r="F16" i="2" a="1"/>
  <c r="F16" i="2" s="1"/>
  <c r="AA13" i="2" a="1"/>
  <c r="AA13" i="2" s="1"/>
  <c r="AQ25" i="2" a="1"/>
  <c r="AQ25" i="2" s="1"/>
  <c r="X25" i="2" a="1"/>
  <c r="X25" i="2" s="1"/>
  <c r="AQ24" i="2" a="1"/>
  <c r="AQ24" i="2" s="1"/>
  <c r="G24" i="2" a="1"/>
  <c r="G24" i="2" s="1"/>
  <c r="Z23" i="2" a="1"/>
  <c r="Z23" i="2" s="1"/>
  <c r="F23" i="2" a="1"/>
  <c r="F23" i="2" s="1"/>
  <c r="F22" i="2" a="1"/>
  <c r="F22" i="2" s="1"/>
  <c r="AD21" i="2" a="1"/>
  <c r="AD21" i="2" s="1"/>
  <c r="AG20" i="2" a="1"/>
  <c r="AG20" i="2" s="1"/>
  <c r="L20" i="2" a="1"/>
  <c r="L20" i="2" s="1"/>
  <c r="AC19" i="2" a="1"/>
  <c r="AC19" i="2" s="1"/>
  <c r="I19" i="2" a="1"/>
  <c r="I19" i="2" s="1"/>
  <c r="Z18" i="2" a="1"/>
  <c r="Z18" i="2" s="1"/>
  <c r="G18" i="2" a="1"/>
  <c r="G18" i="2" s="1"/>
  <c r="AC17" i="2" a="1"/>
  <c r="AC17" i="2" s="1"/>
  <c r="F17" i="2" a="1"/>
  <c r="F17" i="2" s="1"/>
  <c r="AC16" i="2" a="1"/>
  <c r="AC16" i="2" s="1"/>
  <c r="I16" i="2" a="1"/>
  <c r="I16" i="2" s="1"/>
  <c r="P15" i="2" a="1"/>
  <c r="P15" i="2" s="1"/>
  <c r="AN14" i="2" a="1"/>
  <c r="AN14" i="2" s="1"/>
  <c r="Y14" i="2" a="1"/>
  <c r="Y14" i="2" s="1"/>
  <c r="F14" i="2" a="1"/>
  <c r="F14" i="2" s="1"/>
  <c r="AG13" i="2" a="1"/>
  <c r="AG13" i="2" s="1"/>
  <c r="N13" i="2" a="1"/>
  <c r="N13" i="2" s="1"/>
  <c r="AL12" i="2" a="1"/>
  <c r="AL12" i="2" s="1"/>
  <c r="E12" i="2" a="1"/>
  <c r="E12" i="2" s="1"/>
  <c r="AG11" i="2" a="1"/>
  <c r="AG11" i="2" s="1"/>
  <c r="O11" i="2" a="1"/>
  <c r="O11" i="2" s="1"/>
  <c r="H10" i="2" a="1"/>
  <c r="H10" i="2" s="1"/>
  <c r="S9" i="2" a="1"/>
  <c r="S9" i="2" s="1"/>
  <c r="B9" i="2" a="1"/>
  <c r="B9" i="2" s="1"/>
  <c r="AD8" i="2" a="1"/>
  <c r="AD8" i="2" s="1"/>
  <c r="O8" i="2" a="1"/>
  <c r="O8" i="2" s="1"/>
  <c r="AO7" i="2" a="1"/>
  <c r="AO7" i="2" s="1"/>
  <c r="X7" i="2" a="1"/>
  <c r="X7" i="2" s="1"/>
  <c r="H7" i="2" a="1"/>
  <c r="H7" i="2" s="1"/>
  <c r="AH6" i="2" a="1"/>
  <c r="AH6" i="2" s="1"/>
  <c r="Q6" i="2" a="1"/>
  <c r="Q6" i="2" s="1"/>
  <c r="AQ5" i="2" a="1"/>
  <c r="AQ5" i="2" s="1"/>
  <c r="AA5" i="2" a="1"/>
  <c r="AA5" i="2" s="1"/>
  <c r="K5" i="2" a="1"/>
  <c r="K5" i="2" s="1"/>
  <c r="AK4" i="2" a="1"/>
  <c r="AK4" i="2" s="1"/>
  <c r="V4" i="2" a="1"/>
  <c r="V4" i="2" s="1"/>
  <c r="F4" i="2" a="1"/>
  <c r="F4" i="2" s="1"/>
  <c r="AF3" i="2" a="1"/>
  <c r="AF3" i="2" s="1"/>
  <c r="Q3" i="2" a="1"/>
  <c r="Q3" i="2" s="1"/>
  <c r="B3" i="2" a="1"/>
  <c r="B3" i="2" s="1"/>
  <c r="F2" i="2" a="1"/>
  <c r="F2" i="2" s="1"/>
  <c r="AQ8" i="2" a="1"/>
  <c r="AQ8" i="2" s="1"/>
  <c r="M8" i="2" a="1"/>
  <c r="M8" i="2" s="1"/>
  <c r="AO5" i="2" a="1"/>
  <c r="AO5" i="2" s="1"/>
  <c r="T4" i="2" a="1"/>
  <c r="T4" i="2" s="1"/>
  <c r="AP2" i="2" a="1"/>
  <c r="AP2" i="2" s="1"/>
  <c r="AN25" i="2" a="1"/>
  <c r="AN25" i="2" s="1"/>
  <c r="V23" i="2" a="1"/>
  <c r="V23" i="2" s="1"/>
  <c r="C22" i="2" a="1"/>
  <c r="C22" i="2" s="1"/>
  <c r="B19" i="2" a="1"/>
  <c r="B19" i="2" s="1"/>
  <c r="W18" i="2" a="1"/>
  <c r="W18" i="2" s="1"/>
  <c r="N15" i="2" a="1"/>
  <c r="N15" i="2" s="1"/>
  <c r="B12" i="2" a="1"/>
  <c r="B12" i="2" s="1"/>
  <c r="E10" i="2" a="1"/>
  <c r="E10" i="2" s="1"/>
  <c r="E7" i="2" a="1"/>
  <c r="E7" i="2" s="1"/>
  <c r="S4" i="2" a="1"/>
  <c r="S4" i="2" s="1"/>
  <c r="AO2" i="2" a="1"/>
  <c r="AO2" i="2" s="1"/>
  <c r="AM25" i="2" a="1"/>
  <c r="AM25" i="2" s="1"/>
  <c r="W21" i="2" a="1"/>
  <c r="W21" i="2" s="1"/>
  <c r="X19" i="2" a="1"/>
  <c r="X19" i="2" s="1"/>
  <c r="W16" i="2" a="1"/>
  <c r="W16" i="2" s="1"/>
  <c r="C14" i="2" a="1"/>
  <c r="C14" i="2" s="1"/>
  <c r="AL26" i="2" a="1"/>
  <c r="AL26" i="2" s="1"/>
  <c r="T26" i="2" a="1"/>
  <c r="T26" i="2" s="1"/>
  <c r="T25" i="2" a="1"/>
  <c r="T25" i="2" s="1"/>
  <c r="W24" i="2" a="1"/>
  <c r="W24" i="2" s="1"/>
  <c r="F24" i="2" a="1"/>
  <c r="F24" i="2" s="1"/>
  <c r="X23" i="2" a="1"/>
  <c r="X23" i="2" s="1"/>
  <c r="C23" i="2" a="1"/>
  <c r="C23" i="2" s="1"/>
  <c r="AA22" i="2" a="1"/>
  <c r="AA22" i="2" s="1"/>
  <c r="AC21" i="2" a="1"/>
  <c r="AC21" i="2" s="1"/>
  <c r="G21" i="2" a="1"/>
  <c r="G21" i="2" s="1"/>
  <c r="AC20" i="2" a="1"/>
  <c r="AC20" i="2" s="1"/>
  <c r="K20" i="2" a="1"/>
  <c r="K20" i="2" s="1"/>
  <c r="AB19" i="2" a="1"/>
  <c r="AB19" i="2" s="1"/>
  <c r="X18" i="2" a="1"/>
  <c r="X18" i="2" s="1"/>
  <c r="C18" i="2" a="1"/>
  <c r="C18" i="2" s="1"/>
  <c r="AB17" i="2" a="1"/>
  <c r="AB17" i="2" s="1"/>
  <c r="E17" i="2" a="1"/>
  <c r="E17" i="2" s="1"/>
  <c r="AB16" i="2" a="1"/>
  <c r="AB16" i="2" s="1"/>
  <c r="AE15" i="2" a="1"/>
  <c r="AE15" i="2" s="1"/>
  <c r="O15" i="2" a="1"/>
  <c r="O15" i="2" s="1"/>
  <c r="AC13" i="2" a="1"/>
  <c r="AC13" i="2" s="1"/>
  <c r="M13" i="2" a="1"/>
  <c r="M13" i="2" s="1"/>
  <c r="AK12" i="2" a="1"/>
  <c r="AK12" i="2" s="1"/>
  <c r="V12" i="2" a="1"/>
  <c r="V12" i="2" s="1"/>
  <c r="D12" i="2" a="1"/>
  <c r="D12" i="2" s="1"/>
  <c r="AF11" i="2" a="1"/>
  <c r="AF11" i="2" s="1"/>
  <c r="AP10" i="2" a="1"/>
  <c r="AP10" i="2" s="1"/>
  <c r="W10" i="2" a="1"/>
  <c r="W10" i="2" s="1"/>
  <c r="G10" i="2" a="1"/>
  <c r="G10" i="2" s="1"/>
  <c r="AH9" i="2" a="1"/>
  <c r="AH9" i="2" s="1"/>
  <c r="AC8" i="2" a="1"/>
  <c r="AC8" i="2" s="1"/>
  <c r="N8" i="2" a="1"/>
  <c r="N8" i="2" s="1"/>
  <c r="AN7" i="2" a="1"/>
  <c r="AN7" i="2" s="1"/>
  <c r="W7" i="2" a="1"/>
  <c r="W7" i="2" s="1"/>
  <c r="G7" i="2" a="1"/>
  <c r="G7" i="2" s="1"/>
  <c r="AG6" i="2" a="1"/>
  <c r="AG6" i="2" s="1"/>
  <c r="P6" i="2" a="1"/>
  <c r="P6" i="2" s="1"/>
  <c r="AP5" i="2" a="1"/>
  <c r="AP5" i="2" s="1"/>
  <c r="Z5" i="2" a="1"/>
  <c r="Z5" i="2" s="1"/>
  <c r="J5" i="2" a="1"/>
  <c r="J5" i="2" s="1"/>
  <c r="AJ4" i="2" a="1"/>
  <c r="AJ4" i="2" s="1"/>
  <c r="U4" i="2" a="1"/>
  <c r="U4" i="2" s="1"/>
  <c r="E4" i="2" a="1"/>
  <c r="E4" i="2" s="1"/>
  <c r="AE3" i="2" a="1"/>
  <c r="AE3" i="2" s="1"/>
  <c r="P3" i="2" a="1"/>
  <c r="P3" i="2" s="1"/>
  <c r="AQ2" i="2" a="1"/>
  <c r="AQ2" i="2" s="1"/>
  <c r="AE2" i="2" a="1"/>
  <c r="AE2" i="2" s="1"/>
  <c r="Q2" i="2" a="1"/>
  <c r="Q2" i="2" s="1"/>
  <c r="E2" i="2" a="1"/>
  <c r="E2" i="2" s="1"/>
  <c r="AB8" i="2" a="1"/>
  <c r="AB8" i="2" s="1"/>
  <c r="O6" i="2" a="1"/>
  <c r="O6" i="2" s="1"/>
  <c r="I5" i="2" a="1"/>
  <c r="I5" i="2" s="1"/>
  <c r="D4" i="2" a="1"/>
  <c r="D4" i="2" s="1"/>
  <c r="D2" i="2" a="1"/>
  <c r="D2" i="2" s="1"/>
  <c r="T24" i="2" a="1"/>
  <c r="T24" i="2" s="1"/>
  <c r="AQ22" i="2" a="1"/>
  <c r="AQ22" i="2" s="1"/>
  <c r="I20" i="2" a="1"/>
  <c r="I20" i="2" s="1"/>
  <c r="C17" i="2" a="1"/>
  <c r="C17" i="2" s="1"/>
  <c r="L13" i="2" a="1"/>
  <c r="L13" i="2" s="1"/>
  <c r="M11" i="2" a="1"/>
  <c r="M11" i="2" s="1"/>
  <c r="AA8" i="2" a="1"/>
  <c r="AA8" i="2" s="1"/>
  <c r="W5" i="2" a="1"/>
  <c r="W5" i="2" s="1"/>
  <c r="AD3" i="2" a="1"/>
  <c r="AD3" i="2" s="1"/>
  <c r="AJ26" i="2" a="1"/>
  <c r="AJ26" i="2" s="1"/>
  <c r="B22" i="2" a="1"/>
  <c r="B22" i="2" s="1"/>
  <c r="H20" i="2" a="1"/>
  <c r="H20" i="2" s="1"/>
  <c r="B17" i="2" a="1"/>
  <c r="B17" i="2" s="1"/>
  <c r="T14" i="2" a="1"/>
  <c r="T14" i="2" s="1"/>
  <c r="AO25" i="2" a="1"/>
  <c r="AO25" i="2" s="1"/>
  <c r="S25" i="2" a="1"/>
  <c r="S25" i="2" s="1"/>
  <c r="AP24" i="2" a="1"/>
  <c r="AP24" i="2" s="1"/>
  <c r="V24" i="2" a="1"/>
  <c r="V24" i="2" s="1"/>
  <c r="E24" i="2" a="1"/>
  <c r="E24" i="2" s="1"/>
  <c r="W23" i="2" a="1"/>
  <c r="W23" i="2" s="1"/>
  <c r="B23" i="2" a="1"/>
  <c r="B23" i="2" s="1"/>
  <c r="Z22" i="2" a="1"/>
  <c r="Z22" i="2" s="1"/>
  <c r="E22" i="2" a="1"/>
  <c r="E22" i="2" s="1"/>
  <c r="AB21" i="2" a="1"/>
  <c r="AB21" i="2" s="1"/>
  <c r="F21" i="2" a="1"/>
  <c r="F21" i="2" s="1"/>
  <c r="AB20" i="2" a="1"/>
  <c r="AB20" i="2" s="1"/>
  <c r="J20" i="2" a="1"/>
  <c r="J20" i="2" s="1"/>
  <c r="AA19" i="2" a="1"/>
  <c r="AA19" i="2" s="1"/>
  <c r="H19" i="2" a="1"/>
  <c r="H19" i="2" s="1"/>
  <c r="B18" i="2" a="1"/>
  <c r="B18" i="2" s="1"/>
  <c r="AA17" i="2" a="1"/>
  <c r="AA17" i="2" s="1"/>
  <c r="G16" i="2" a="1"/>
  <c r="G16" i="2" s="1"/>
  <c r="AD15" i="2" a="1"/>
  <c r="AD15" i="2" s="1"/>
  <c r="AM14" i="2" a="1"/>
  <c r="AM14" i="2" s="1"/>
  <c r="X14" i="2" a="1"/>
  <c r="X14" i="2" s="1"/>
  <c r="D14" i="2" a="1"/>
  <c r="D14" i="2" s="1"/>
  <c r="AJ12" i="2" a="1"/>
  <c r="AJ12" i="2" s="1"/>
  <c r="U12" i="2" a="1"/>
  <c r="U12" i="2" s="1"/>
  <c r="AE11" i="2" a="1"/>
  <c r="AE11" i="2" s="1"/>
  <c r="N11" i="2" a="1"/>
  <c r="N11" i="2" s="1"/>
  <c r="AO10" i="2" a="1"/>
  <c r="AO10" i="2" s="1"/>
  <c r="F10" i="2" a="1"/>
  <c r="F10" i="2" s="1"/>
  <c r="AG9" i="2" a="1"/>
  <c r="AG9" i="2" s="1"/>
  <c r="P9" i="2" a="1"/>
  <c r="P9" i="2" s="1"/>
  <c r="V7" i="2" a="1"/>
  <c r="V7" i="2" s="1"/>
  <c r="X5" i="2" a="1"/>
  <c r="X5" i="2" s="1"/>
  <c r="AD2" i="2" a="1"/>
  <c r="AD2" i="2" s="1"/>
  <c r="R25" i="2" a="1"/>
  <c r="R25" i="2" s="1"/>
  <c r="AA20" i="2" a="1"/>
  <c r="AA20" i="2" s="1"/>
  <c r="AQ17" i="2" a="1"/>
  <c r="AQ17" i="2" s="1"/>
  <c r="AB13" i="2" a="1"/>
  <c r="AB13" i="2" s="1"/>
  <c r="O9" i="2" a="1"/>
  <c r="O9" i="2" s="1"/>
  <c r="AM5" i="2" a="1"/>
  <c r="AM5" i="2" s="1"/>
  <c r="C2" i="2" a="1"/>
  <c r="C2" i="2" s="1"/>
  <c r="AP22" i="2" a="1"/>
  <c r="AP22" i="2" s="1"/>
  <c r="AP17" i="2" a="1"/>
  <c r="AP17" i="2" s="1"/>
  <c r="K13" i="2" a="1"/>
  <c r="K13" i="2" s="1"/>
  <c r="X16" i="2" a="1"/>
  <c r="X16" i="2" s="1"/>
  <c r="AH12" i="2" a="1"/>
  <c r="AH12" i="2" s="1"/>
  <c r="V10" i="2" a="1"/>
  <c r="V10" i="2" s="1"/>
  <c r="AK7" i="2" a="1"/>
  <c r="AK7" i="2" s="1"/>
  <c r="H5" i="2" a="1"/>
  <c r="H5" i="2" s="1"/>
  <c r="N3" i="2" a="1"/>
  <c r="N3" i="2" s="1"/>
  <c r="N26" i="2" a="1"/>
  <c r="N26" i="2" s="1"/>
  <c r="X22" i="2" a="1"/>
  <c r="X22" i="2" s="1"/>
  <c r="Z20" i="2" a="1"/>
  <c r="Z20" i="2" s="1"/>
  <c r="Y17" i="2" a="1"/>
  <c r="Y17" i="2" s="1"/>
  <c r="AC15" i="2" a="1"/>
  <c r="AC15" i="2" s="1"/>
  <c r="AG12" i="2" a="1"/>
  <c r="AG12" i="2" s="1"/>
  <c r="AF26" i="2" a="1"/>
  <c r="AF26" i="2" s="1"/>
  <c r="K26" i="2" a="1"/>
  <c r="K26" i="2" s="1"/>
  <c r="AE25" i="2" a="1"/>
  <c r="AE25" i="2" s="1"/>
  <c r="M25" i="2" a="1"/>
  <c r="M25" i="2" s="1"/>
  <c r="AH24" i="2" a="1"/>
  <c r="AH24" i="2" s="1"/>
  <c r="Q24" i="2" a="1"/>
  <c r="Q24" i="2" s="1"/>
  <c r="AL23" i="2" a="1"/>
  <c r="AL23" i="2" s="1"/>
  <c r="AL22" i="2" a="1"/>
  <c r="AL22" i="2" s="1"/>
  <c r="Q22" i="2" a="1"/>
  <c r="Q22" i="2" s="1"/>
  <c r="AO21" i="2" a="1"/>
  <c r="AO21" i="2" s="1"/>
  <c r="R21" i="2" a="1"/>
  <c r="R21" i="2" s="1"/>
  <c r="AN20" i="2" a="1"/>
  <c r="AN20" i="2" s="1"/>
  <c r="W20" i="2" a="1"/>
  <c r="W20" i="2" s="1"/>
  <c r="AP19" i="2" a="1"/>
  <c r="AP19" i="2" s="1"/>
  <c r="U19" i="2" a="1"/>
  <c r="U19" i="2" s="1"/>
  <c r="AL18" i="2" a="1"/>
  <c r="AL18" i="2" s="1"/>
  <c r="O18" i="2" a="1"/>
  <c r="O18" i="2" s="1"/>
  <c r="AM17" i="2" a="1"/>
  <c r="AM17" i="2" s="1"/>
  <c r="S17" i="2" a="1"/>
  <c r="S17" i="2" s="1"/>
  <c r="AO16" i="2" a="1"/>
  <c r="AO16" i="2" s="1"/>
  <c r="S16" i="2" a="1"/>
  <c r="S16" i="2" s="1"/>
  <c r="AQ15" i="2" a="1"/>
  <c r="AQ15" i="2" s="1"/>
  <c r="Z15" i="2" a="1"/>
  <c r="Z15" i="2" s="1"/>
  <c r="P14" i="2" a="1"/>
  <c r="P14" i="2" s="1"/>
  <c r="D13" i="2" a="1"/>
  <c r="D13" i="2" s="1"/>
  <c r="AD12" i="2" a="1"/>
  <c r="AD12" i="2" s="1"/>
  <c r="AN11" i="2" a="1"/>
  <c r="AN11" i="2" s="1"/>
  <c r="V11" i="2" a="1"/>
  <c r="V11" i="2" s="1"/>
  <c r="H11" i="2" a="1"/>
  <c r="H11" i="2" s="1"/>
  <c r="AG10" i="2" a="1"/>
  <c r="AG10" i="2" s="1"/>
  <c r="R10" i="2" a="1"/>
  <c r="R10" i="2" s="1"/>
  <c r="AO9" i="2" a="1"/>
  <c r="AO9" i="2" s="1"/>
  <c r="AM8" i="2" a="1"/>
  <c r="AM8" i="2" s="1"/>
  <c r="X8" i="2" a="1"/>
  <c r="X8" i="2" s="1"/>
  <c r="AG7" i="2" a="1"/>
  <c r="AG7" i="2" s="1"/>
  <c r="R7" i="2" a="1"/>
  <c r="R7" i="2" s="1"/>
  <c r="AQ6" i="2" a="1"/>
  <c r="AQ6" i="2" s="1"/>
  <c r="X6" i="2" a="1"/>
  <c r="X6" i="2" s="1"/>
  <c r="H6" i="2" a="1"/>
  <c r="H6" i="2" s="1"/>
  <c r="AI5" i="2" a="1"/>
  <c r="AI5" i="2" s="1"/>
  <c r="S5" i="2" a="1"/>
  <c r="S5" i="2" s="1"/>
  <c r="C5" i="2" a="1"/>
  <c r="C5" i="2" s="1"/>
  <c r="AD4" i="2" a="1"/>
  <c r="AD4" i="2" s="1"/>
  <c r="W26" i="2" a="1"/>
  <c r="W26" i="2" s="1"/>
  <c r="D26" i="2" a="1"/>
  <c r="D26" i="2" s="1"/>
  <c r="Z25" i="2" a="1"/>
  <c r="Z25" i="2" s="1"/>
  <c r="D25" i="2" a="1"/>
  <c r="D25" i="2" s="1"/>
  <c r="AD24" i="2" a="1"/>
  <c r="AD24" i="2" s="1"/>
  <c r="AC23" i="2" a="1"/>
  <c r="AC23" i="2" s="1"/>
  <c r="I23" i="2" a="1"/>
  <c r="I23" i="2" s="1"/>
  <c r="AD22" i="2" a="1"/>
  <c r="AD22" i="2" s="1"/>
  <c r="K21" i="2" a="1"/>
  <c r="K21" i="2" s="1"/>
  <c r="AI20" i="2" a="1"/>
  <c r="AI20" i="2" s="1"/>
  <c r="O20" i="2" a="1"/>
  <c r="O20" i="2" s="1"/>
  <c r="AJ19" i="2" a="1"/>
  <c r="AJ19" i="2" s="1"/>
  <c r="K19" i="2" a="1"/>
  <c r="K19" i="2" s="1"/>
  <c r="AC18" i="2" a="1"/>
  <c r="AC18" i="2" s="1"/>
  <c r="J18" i="2" a="1"/>
  <c r="J18" i="2" s="1"/>
  <c r="AF16" i="2" a="1"/>
  <c r="AF16" i="2" s="1"/>
  <c r="L16" i="2" a="1"/>
  <c r="L16" i="2" s="1"/>
  <c r="AM15" i="2" a="1"/>
  <c r="AM15" i="2" s="1"/>
  <c r="S15" i="2" a="1"/>
  <c r="S15" i="2" s="1"/>
  <c r="C15" i="2" a="1"/>
  <c r="C15" i="2" s="1"/>
  <c r="AA14" i="2" a="1"/>
  <c r="AA14" i="2" s="1"/>
  <c r="P13" i="2" a="1"/>
  <c r="P13" i="2" s="1"/>
  <c r="X12" i="2" a="1"/>
  <c r="X12" i="2" s="1"/>
  <c r="AI11" i="2" a="1"/>
  <c r="AI11" i="2" s="1"/>
  <c r="S11" i="2" a="1"/>
  <c r="S11" i="2" s="1"/>
  <c r="K10" i="2" a="1"/>
  <c r="K10" i="2" s="1"/>
  <c r="AK9" i="2" a="1"/>
  <c r="AK9" i="2" s="1"/>
  <c r="U9" i="2" a="1"/>
  <c r="U9" i="2" s="1"/>
  <c r="AG8" i="2" a="1"/>
  <c r="AG8" i="2" s="1"/>
  <c r="Q8" i="2" a="1"/>
  <c r="Q8" i="2" s="1"/>
  <c r="B8" i="2" a="1"/>
  <c r="B8" i="2" s="1"/>
  <c r="AC7" i="2" a="1"/>
  <c r="AC7" i="2" s="1"/>
  <c r="K7" i="2" a="1"/>
  <c r="K7" i="2" s="1"/>
  <c r="T6" i="2" a="1"/>
  <c r="T6" i="2" s="1"/>
  <c r="D6" i="2" a="1"/>
  <c r="D6" i="2" s="1"/>
  <c r="AD5" i="2" a="1"/>
  <c r="AD5" i="2" s="1"/>
  <c r="N5" i="2" a="1"/>
  <c r="N5" i="2" s="1"/>
  <c r="AO4" i="2" a="1"/>
  <c r="AO4" i="2" s="1"/>
  <c r="J4" i="2" a="1"/>
  <c r="J4" i="2" s="1"/>
  <c r="AI3" i="2" a="1"/>
  <c r="AI3" i="2" s="1"/>
  <c r="T3" i="2" a="1"/>
  <c r="T3" i="2" s="1"/>
  <c r="D3" i="2" a="1"/>
  <c r="D3" i="2" s="1"/>
  <c r="T2" i="2" a="1"/>
  <c r="T2" i="2" s="1"/>
  <c r="U3" i="2" a="1"/>
  <c r="U3" i="2" s="1"/>
  <c r="AP3" i="2" a="1"/>
  <c r="AP3" i="2" s="1"/>
  <c r="AB4" i="2" a="1"/>
  <c r="AB4" i="2" s="1"/>
  <c r="O5" i="2" a="1"/>
  <c r="O5" i="2" s="1"/>
  <c r="AC6" i="2" a="1"/>
  <c r="AC6" i="2" s="1"/>
  <c r="Q7" i="2" a="1"/>
  <c r="Q7" i="2" s="1"/>
  <c r="AF8" i="2" a="1"/>
  <c r="AF8" i="2" s="1"/>
  <c r="M9" i="2" a="1"/>
  <c r="M9" i="2" s="1"/>
  <c r="B10" i="2" a="1"/>
  <c r="B10" i="2" s="1"/>
  <c r="AQ11" i="2" a="1"/>
  <c r="AQ11" i="2" s="1"/>
  <c r="AE12" i="2" a="1"/>
  <c r="AE12" i="2" s="1"/>
  <c r="S14" i="2" a="1"/>
  <c r="S14" i="2" s="1"/>
  <c r="J15" i="2" a="1"/>
  <c r="J15" i="2" s="1"/>
  <c r="AO18" i="2" a="1"/>
  <c r="AO18" i="2" s="1"/>
  <c r="B20" i="2" a="1"/>
  <c r="B20" i="2" s="1"/>
  <c r="C21" i="2" a="1"/>
  <c r="C21" i="2" s="1"/>
  <c r="AP21" i="2" a="1"/>
  <c r="AP21" i="2" s="1"/>
  <c r="AI24" i="2" a="1"/>
  <c r="AI24" i="2" s="1"/>
  <c r="AK25" i="2" a="1"/>
  <c r="AK25" i="2" s="1"/>
  <c r="AH26" i="2" a="1"/>
  <c r="AH26" i="2" s="1"/>
  <c r="U2" i="2" a="1"/>
  <c r="U2" i="2" s="1"/>
  <c r="AK2" i="2" a="1"/>
  <c r="AK2" i="2" s="1"/>
  <c r="AQ3" i="2" a="1"/>
  <c r="AQ3" i="2" s="1"/>
  <c r="AC4" i="2" a="1"/>
  <c r="AC4" i="2" s="1"/>
  <c r="P5" i="2" a="1"/>
  <c r="P5" i="2" s="1"/>
  <c r="C6" i="2" a="1"/>
  <c r="C6" i="2" s="1"/>
  <c r="AD6" i="2" a="1"/>
  <c r="AD6" i="2" s="1"/>
  <c r="D8" i="2" a="1"/>
  <c r="D8" i="2" s="1"/>
  <c r="N9" i="2" a="1"/>
  <c r="N9" i="2" s="1"/>
  <c r="C10" i="2" a="1"/>
  <c r="C10" i="2" s="1"/>
  <c r="T11" i="2" a="1"/>
  <c r="T11" i="2" s="1"/>
  <c r="AF12" i="2" a="1"/>
  <c r="AF12" i="2" s="1"/>
  <c r="Y13" i="2" a="1"/>
  <c r="Y13" i="2" s="1"/>
  <c r="E16" i="2" a="1"/>
  <c r="E16" i="2" s="1"/>
  <c r="AQ16" i="2" a="1"/>
  <c r="AQ16" i="2" s="1"/>
  <c r="AO17" i="2" a="1"/>
  <c r="AO17" i="2" s="1"/>
  <c r="AP18" i="2" a="1"/>
  <c r="AP18" i="2" s="1"/>
  <c r="D21" i="2" a="1"/>
  <c r="D21" i="2" s="1"/>
  <c r="AQ21" i="2" a="1"/>
  <c r="AQ21" i="2" s="1"/>
  <c r="AN22" i="2" a="1"/>
  <c r="AN22" i="2" s="1"/>
  <c r="AO23" i="2" a="1"/>
  <c r="AO23" i="2" s="1"/>
  <c r="AJ24" i="2" a="1"/>
  <c r="AJ24" i="2" s="1"/>
  <c r="AL25" i="2" a="1"/>
  <c r="AL25" i="2" s="1"/>
  <c r="AI26" i="2" a="1"/>
  <c r="AI26" i="2" s="1"/>
  <c r="BT5" i="14"/>
  <c r="BT6" i="14" s="1"/>
  <c r="BS5" i="14"/>
  <c r="BS6" i="14" s="1"/>
  <c r="BR5" i="14"/>
  <c r="BR6" i="14" s="1"/>
  <c r="BQ5" i="14"/>
  <c r="BQ6" i="14" s="1"/>
  <c r="BP5" i="14"/>
  <c r="BP6" i="14" s="1"/>
  <c r="BO5" i="14"/>
  <c r="BO6" i="14" s="1"/>
  <c r="BN5" i="14"/>
  <c r="BN6" i="14" s="1"/>
  <c r="BM5" i="14"/>
  <c r="BM6" i="14" s="1"/>
  <c r="BL5" i="14"/>
  <c r="BL6" i="14" s="1"/>
  <c r="BK5" i="14"/>
  <c r="BK6" i="14" s="1"/>
  <c r="BJ5" i="14"/>
  <c r="BJ6" i="14" s="1"/>
  <c r="BI5" i="14"/>
  <c r="BI6" i="14" s="1"/>
  <c r="BH5" i="14"/>
  <c r="BH6" i="14" s="1"/>
  <c r="BG5" i="14"/>
  <c r="BG6" i="14" s="1"/>
  <c r="BF5" i="14"/>
  <c r="BF6" i="14" s="1"/>
  <c r="BE5" i="14"/>
  <c r="BE6" i="14" s="1"/>
  <c r="BD5" i="14"/>
  <c r="BD6" i="14" s="1"/>
  <c r="BC5" i="14"/>
  <c r="BC6" i="14" s="1"/>
  <c r="BB5" i="14"/>
  <c r="BB6" i="14" s="1"/>
  <c r="BA5" i="14"/>
  <c r="BA6" i="14" s="1"/>
  <c r="AZ5" i="14"/>
  <c r="AZ6" i="14" s="1"/>
  <c r="AY5" i="14"/>
  <c r="AY6" i="14" s="1"/>
  <c r="AX5" i="14"/>
  <c r="AX6" i="14" s="1"/>
  <c r="AW5" i="14"/>
  <c r="AW6" i="14" s="1"/>
  <c r="AV5" i="14"/>
  <c r="AV6" i="14" s="1"/>
  <c r="AU5" i="14"/>
  <c r="AU6" i="14" s="1"/>
  <c r="AT5" i="14"/>
  <c r="AT6" i="14" s="1"/>
  <c r="AS5" i="14"/>
  <c r="AS6" i="14" s="1"/>
  <c r="AR5" i="14"/>
  <c r="AR6" i="14" s="1"/>
  <c r="AQ5" i="14"/>
  <c r="AQ6" i="14" s="1"/>
  <c r="AP5" i="14"/>
  <c r="AP6" i="14" s="1"/>
  <c r="AO5" i="14"/>
  <c r="AO6" i="14" s="1"/>
  <c r="AN5" i="14"/>
  <c r="AN6" i="14" s="1"/>
  <c r="AM5" i="14"/>
  <c r="AM6" i="14" s="1"/>
  <c r="AL5" i="14"/>
  <c r="AL6" i="14" s="1"/>
  <c r="AK5" i="14"/>
  <c r="AK6" i="14" s="1"/>
  <c r="AJ5" i="14"/>
  <c r="AJ6" i="14" s="1"/>
  <c r="AI5" i="14"/>
  <c r="AI6" i="14" s="1"/>
  <c r="AH5" i="14"/>
  <c r="AH6" i="14" s="1"/>
  <c r="AG5" i="14"/>
  <c r="AG6" i="14" s="1"/>
  <c r="AF5" i="14"/>
  <c r="AF6" i="14" s="1"/>
  <c r="AE5" i="14"/>
  <c r="AE6" i="14" s="1"/>
  <c r="AD5" i="14"/>
  <c r="AD6" i="14" s="1"/>
  <c r="AC5" i="14"/>
  <c r="AC6" i="14" s="1"/>
  <c r="AB5" i="14"/>
  <c r="AB6" i="14" s="1"/>
  <c r="AA5" i="14"/>
  <c r="AA6" i="14" s="1"/>
  <c r="Z5" i="14"/>
  <c r="Z6" i="14" s="1"/>
  <c r="Y5" i="14"/>
  <c r="Y6" i="14" s="1"/>
  <c r="X5" i="14"/>
  <c r="X6" i="14" s="1"/>
  <c r="W5" i="14"/>
  <c r="W6" i="14" s="1"/>
  <c r="V5" i="14"/>
  <c r="V6" i="14" s="1"/>
  <c r="U5" i="14"/>
  <c r="U6" i="14" s="1"/>
  <c r="T5" i="14"/>
  <c r="T6" i="14" s="1"/>
  <c r="S5" i="14"/>
  <c r="S6" i="14" s="1"/>
  <c r="R5" i="14"/>
  <c r="R6" i="14" s="1"/>
  <c r="Q5" i="14"/>
  <c r="Q6" i="14" s="1"/>
  <c r="P5" i="14"/>
  <c r="P6" i="14" s="1"/>
  <c r="O5" i="14"/>
  <c r="O6" i="14" s="1"/>
  <c r="N5" i="14"/>
  <c r="N6" i="14" s="1"/>
  <c r="M5" i="14"/>
  <c r="M6" i="14" s="1"/>
  <c r="L5" i="14"/>
  <c r="L6" i="14" s="1"/>
  <c r="K5" i="14"/>
  <c r="K6" i="14" s="1"/>
  <c r="J5" i="14"/>
  <c r="J6" i="14" s="1"/>
  <c r="I5" i="14"/>
  <c r="I6" i="14" s="1"/>
  <c r="H5" i="14"/>
  <c r="H6" i="14" s="1"/>
  <c r="G5" i="14"/>
  <c r="G6" i="14" s="1"/>
  <c r="F5" i="14"/>
  <c r="F6" i="14" s="1"/>
  <c r="E5" i="14"/>
  <c r="E6" i="14" s="1"/>
  <c r="B2" i="2" s="1" a="1"/>
  <c r="B2" i="2" s="1"/>
  <c r="C2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tc={526FE931-7C3F-4EAE-BABB-927D5A102440}</author>
    <author>tc={DB9D8072-85D9-445D-876C-C4AE74FC3729}</author>
    <author>tc={B47AFE0B-D904-4379-A7BF-B5266359AD05}</author>
    <author>tc={DFD4C89A-2273-48BE-A5F6-DBA5EC8E7150}</author>
  </authors>
  <commentList>
    <comment ref="C44" authorId="0" shapeId="0" xr:uid="{526FE931-7C3F-4EAE-BABB-927D5A102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C45" authorId="1" shapeId="0" xr:uid="{DB9D8072-85D9-445D-876C-C4AE74FC372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H92" authorId="2" shapeId="0" xr:uid="{B47AFE0B-D904-4379-A7BF-B5266359A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H93" authorId="3" shapeId="0" xr:uid="{DFD4C89A-2273-48BE-A5F6-DBA5EC8E71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<sst xmlns="http://schemas.openxmlformats.org/spreadsheetml/2006/main" count="900" uniqueCount="431">
  <si>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</si>
  <si>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</si>
  <si>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</si>
  <si>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</si>
  <si>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</si>
  <si>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</si>
  <si>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</si>
  <si>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</si>
  <si>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</si>
  <si>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</si>
  <si>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</si>
  <si>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</si>
  <si>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</si>
  <si>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</si>
  <si>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</si>
  <si>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</si>
  <si>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</si>
  <si>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</si>
  <si>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</si>
  <si>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</si>
  <si>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</si>
  <si>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</si>
  <si>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</si>
  <si>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</si>
  <si>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</si>
  <si>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</si>
  <si>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</si>
  <si>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</si>
  <si>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</si>
  <si>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</si>
  <si>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</si>
  <si>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</si>
  <si>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</si>
  <si>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</si>
  <si>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</si>
  <si>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</si>
  <si>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</si>
  <si>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</si>
  <si>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</si>
  <si>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</si>
  <si>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</si>
  <si>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</si>
  <si>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</si>
  <si>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</si>
  <si>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</si>
  <si>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</si>
  <si>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</si>
  <si>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</si>
  <si>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</si>
  <si>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</si>
  <si>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</si>
  <si>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</si>
  <si>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</si>
  <si>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</si>
  <si>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</si>
  <si>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</si>
  <si>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</si>
  <si>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</si>
  <si>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</si>
  <si>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</si>
  <si>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Matching ISIC Code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</si>
  <si>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</si>
  <si>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</si>
  <si>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</si>
  <si>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</si>
  <si>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</si>
  <si>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</si>
  <si>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</si>
  <si>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</si>
  <si>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</si>
  <si>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</si>
  <si>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</si>
  <si>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</si>
  <si>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</si>
  <si>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</si>
  <si>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</si>
  <si>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</si>
  <si>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</si>
  <si>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</si>
  <si>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</si>
  <si>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</si>
  <si>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</si>
  <si>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</si>
  <si>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</si>
  <si>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</si>
  <si>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</si>
  <si>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</si>
  <si>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</si>
  <si>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</si>
  <si>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</si>
  <si>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</si>
  <si>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</si>
  <si>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</si>
  <si>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</si>
  <si>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</si>
  <si>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</si>
  <si>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</si>
  <si>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</si>
  <si>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</si>
  <si>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</si>
  <si>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</si>
  <si>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</si>
  <si>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</si>
  <si>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</si>
  <si>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</si>
  <si>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</si>
  <si>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</si>
  <si>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</si>
  <si>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</si>
  <si>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</si>
  <si>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</si>
  <si>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ISIC Code</t>
  </si>
  <si>
    <t>Industry Category</t>
  </si>
  <si>
    <t>domestic industries (MUST contain remainder)</t>
  </si>
  <si>
    <t>About "Nonenergy Industries" (or "Domestic Industries") Cash Flow Entity</t>
  </si>
  <si>
    <t>x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</si>
  <si>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</si>
  <si>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</si>
  <si>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</si>
  <si>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</si>
  <si>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</si>
  <si>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</si>
  <si>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</si>
  <si>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</si>
  <si>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Tabela 2 - Usos de bens e serviços - 2012</t>
  </si>
  <si>
    <t>Código
do
produto</t>
  </si>
  <si>
    <t>Descrição do produto</t>
  </si>
  <si>
    <t>Consumo intermediário das atividades  (valores correntes em 1 000 000 R$)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</si>
  <si>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</si>
  <si>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</si>
  <si>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</si>
  <si>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</si>
  <si>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</si>
  <si>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</si>
  <si>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</si>
  <si>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</si>
  <si>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</si>
  <si>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</si>
  <si>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</si>
  <si>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</si>
  <si>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</si>
  <si>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</si>
  <si>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</si>
  <si>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</si>
  <si>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</si>
  <si>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</si>
  <si>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</si>
  <si>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</si>
  <si>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</si>
  <si>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</si>
  <si>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</si>
  <si>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</si>
  <si>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</si>
  <si>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</si>
  <si>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</si>
  <si>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</si>
  <si>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</si>
  <si>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</si>
  <si>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</si>
  <si>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</si>
  <si>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</si>
  <si>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</si>
  <si>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</si>
  <si>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</si>
  <si>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</si>
  <si>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</si>
  <si>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</si>
  <si>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</si>
  <si>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</si>
  <si>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</si>
  <si>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</si>
  <si>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</si>
  <si>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</si>
  <si>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</si>
  <si>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</si>
  <si>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</si>
  <si>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</si>
  <si>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</si>
  <si>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</si>
  <si>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</si>
  <si>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</si>
  <si>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</si>
  <si>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</si>
  <si>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</si>
  <si>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</si>
  <si>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</si>
  <si>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</si>
  <si>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</si>
  <si>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</si>
  <si>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</si>
  <si>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</si>
  <si>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</si>
  <si>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</si>
  <si>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</si>
  <si>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</si>
  <si>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</si>
  <si>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Total
do produto</t>
  </si>
  <si>
    <t>Arroz, trigo e outros cereais</t>
  </si>
  <si>
    <t>Milho em grão</t>
  </si>
  <si>
    <t>Algodão herbáceo, outras fibras da lav. temporária</t>
  </si>
  <si>
    <t>Cana-de-açúcar</t>
  </si>
  <si>
    <t>Soja  em grão</t>
  </si>
  <si>
    <t>Outros produtos e serviços da lavoura temporária</t>
  </si>
  <si>
    <t>Laranja</t>
  </si>
  <si>
    <t>Café em grão</t>
  </si>
  <si>
    <t>Outros produtos da lavoura permanente</t>
  </si>
  <si>
    <t>Bovinos e outros animais vivos, prods. animal, caça e serv.</t>
  </si>
  <si>
    <t>Leite de vaca e de outros animais</t>
  </si>
  <si>
    <t>Suínos</t>
  </si>
  <si>
    <t>Aves e ovos</t>
  </si>
  <si>
    <t>Produtos da exploração florestal e da silvicultura</t>
  </si>
  <si>
    <t>Pesca e aquicultura (peixe, crustáceos e moluscos)</t>
  </si>
  <si>
    <t>Carvão mineral</t>
  </si>
  <si>
    <t>Minerais não-metálicos</t>
  </si>
  <si>
    <t>Petróleo, gás natural e serviços de apoio</t>
  </si>
  <si>
    <t>Minério de ferro</t>
  </si>
  <si>
    <t>Minerais metálicos não-ferrosos</t>
  </si>
  <si>
    <t>Carne de bovinos e outros prod. de carne</t>
  </si>
  <si>
    <t>Carne de suíno</t>
  </si>
  <si>
    <t>Carne de aves</t>
  </si>
  <si>
    <t>Pescado industrializado</t>
  </si>
  <si>
    <t>Leite resfriado, esterilizado e pasteurizado</t>
  </si>
  <si>
    <t>Outros produtos do laticínio</t>
  </si>
  <si>
    <t>Açúcar</t>
  </si>
  <si>
    <t>Conservas de frutas, legumes, outros vegetais e sucos de frutas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</si>
  <si>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</si>
  <si>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</si>
  <si>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</si>
  <si>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</si>
  <si>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</si>
  <si>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Outros produtos alimentares</t>
  </si>
  <si>
    <t>Bebidas</t>
  </si>
  <si>
    <t>Produtos do fumo</t>
  </si>
  <si>
    <t>Fios e fibras têxteis beneficiadas</t>
  </si>
  <si>
    <t>Tecidos</t>
  </si>
  <si>
    <t>Art. têxteis de uso doméstico e outros têxteis</t>
  </si>
  <si>
    <t>Artigos do vestuário e acessórios</t>
  </si>
  <si>
    <t>Calçados e artefatos de couro</t>
  </si>
  <si>
    <t>Produtos de madeira, exclusive móveis</t>
  </si>
  <si>
    <t>Celulose</t>
  </si>
  <si>
    <t>Papel, papelão, embalagens e artefatos de papel</t>
  </si>
  <si>
    <t>Serviços de impressão e reprodução</t>
  </si>
  <si>
    <t>Combustíveis para aviação</t>
  </si>
  <si>
    <t>Gasoálcool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</si>
  <si>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</si>
  <si>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</si>
  <si>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</si>
  <si>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</si>
  <si>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</si>
  <si>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Produtos químicos inorgânicos</t>
  </si>
  <si>
    <t>Adubos e fertilizantes</t>
  </si>
  <si>
    <t>Produtos químicos orgânicos</t>
  </si>
  <si>
    <t>Resinas,elastômeros e fibras artif. e sintéticas</t>
  </si>
  <si>
    <t>Defensivos agrícolas e desinfestantes domissanitários</t>
  </si>
  <si>
    <t xml:space="preserve">Produtos químicos diversos 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</si>
  <si>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</si>
  <si>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</si>
  <si>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</si>
  <si>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</si>
  <si>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</si>
  <si>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Cimento</t>
  </si>
  <si>
    <t>Artefatos de cimento, gesso e semelhantes</t>
  </si>
  <si>
    <t>Vidros, cerâmicos e outros prod. de minerais não-metálicos</t>
  </si>
  <si>
    <t>Ferro-gusa e ferroligas</t>
  </si>
  <si>
    <t>Semi-acabacados, laminados planos, longos e tubos de aço</t>
  </si>
  <si>
    <t>Produtos da metalurgia de metais não-ferrosos</t>
  </si>
  <si>
    <t>Peças fundidas de aço e de metais não ferrosos</t>
  </si>
  <si>
    <t>Produtos de metal, excl. máquinas e equipamentos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</si>
  <si>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</si>
  <si>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</si>
  <si>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</si>
  <si>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</si>
  <si>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</si>
  <si>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Eletrodomésticos</t>
  </si>
  <si>
    <t>Tratores e outras máquinas agrícolas</t>
  </si>
  <si>
    <t>Máquinas para a extração mineral e a construção</t>
  </si>
  <si>
    <t>Outras máquinas e equipamentos mecânicos</t>
  </si>
  <si>
    <t>Automóveis, camionetas e utilitários</t>
  </si>
  <si>
    <t>Caminhões e ônibus, incl. cabines, carrocerias e reboques</t>
  </si>
  <si>
    <t>Peças e acessórios para veículos automotores</t>
  </si>
  <si>
    <t>Aeronaves, embarcações e outros equipamentos de transporte</t>
  </si>
  <si>
    <t>Móveis</t>
  </si>
  <si>
    <t>Produtos de industrias diversas</t>
  </si>
  <si>
    <t>Manutenção, reparação e instalação de máquinas e equipamentos</t>
  </si>
  <si>
    <t>Eletricidade, gás e outras utilidades</t>
  </si>
  <si>
    <t>Água, esgoto, reciclagem e gestão de resíduos</t>
  </si>
  <si>
    <t>Edificações</t>
  </si>
  <si>
    <t>Obras de infra-estrutura</t>
  </si>
  <si>
    <t>Serviços especializados para construção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</si>
  <si>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</si>
  <si>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</si>
  <si>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</si>
  <si>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</si>
  <si>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</si>
  <si>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</si>
  <si>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</si>
  <si>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</si>
  <si>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Serviços de alojamento em hotéis e similares</t>
  </si>
  <si>
    <t>Serviços  de alimentação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</si>
  <si>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</si>
  <si>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</si>
  <si>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</si>
  <si>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</si>
  <si>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</si>
  <si>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</si>
  <si>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Aluguel imputado</t>
  </si>
  <si>
    <t>Serviços jurídicos, contabilidade e consultoria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</si>
  <si>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</si>
  <si>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</si>
  <si>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</si>
  <si>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</si>
  <si>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</si>
  <si>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</si>
  <si>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</si>
  <si>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</si>
  <si>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Serviços de previdência e assistência social</t>
  </si>
  <si>
    <t>Educação pública</t>
  </si>
  <si>
    <t>Educação privada</t>
  </si>
  <si>
    <t>Saúde pública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</si>
  <si>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</si>
  <si>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</si>
  <si>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</si>
  <si>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</si>
  <si>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Serviços pessoais</t>
  </si>
  <si>
    <t>Serviços domésticos</t>
  </si>
  <si>
    <t>Total</t>
  </si>
  <si>
    <t>SCN67</t>
  </si>
  <si>
    <t>Meaning</t>
  </si>
  <si>
    <t>SCN128</t>
  </si>
  <si>
    <t>Agricultura, inclusive o apoio à agricultura e a pós-colheita</t>
  </si>
  <si>
    <t>01T03: Agriculture, forestry and fishing</t>
  </si>
  <si>
    <t>Pecuária, inclusive o apoio à pecuária</t>
  </si>
  <si>
    <t>Produção florestal; pesca e aquicultura</t>
  </si>
  <si>
    <t>Extração de carvão mineral e de minerais não metálicos</t>
  </si>
  <si>
    <t>05: Coal mining</t>
  </si>
  <si>
    <t>Extração de petróleo e gás, inclusive as atividades de apoio</t>
  </si>
  <si>
    <t>06: Oil and gas extraction</t>
  </si>
  <si>
    <t>Extração de minério de ferro, inclusive beneficiamentos e a aglomeração</t>
  </si>
  <si>
    <t>07T08: Mining and quarrying of non-energy producing products</t>
  </si>
  <si>
    <t>Extração de minerais metálicos não ferrosos, inclusive beneficiamentos</t>
  </si>
  <si>
    <t>09: Mining support service activities</t>
  </si>
  <si>
    <t>Abate e produtos de carne, inclusive os produtos do laticínio e da pesca</t>
  </si>
  <si>
    <t>10T12: Food products, beverages and tobacco</t>
  </si>
  <si>
    <t>Fabricação e refino de açúcar</t>
  </si>
  <si>
    <t>Fabricação de bebidas</t>
  </si>
  <si>
    <t>Fabricação de produtos do fumo</t>
  </si>
  <si>
    <t>Fabricação de produtos têxteis</t>
  </si>
  <si>
    <t>13T15: Textiles, wearing apparel, leather and related products</t>
  </si>
  <si>
    <t>Confecção de artefatos do vestuário e acessórios</t>
  </si>
  <si>
    <t>Fabricação de calçados e de artefatos de couro</t>
  </si>
  <si>
    <t>Fabricação de produtos da madeira</t>
  </si>
  <si>
    <t>16: Wood and of products of wood and cork (except furniture)</t>
  </si>
  <si>
    <t>Fabricação de celulose, papel e produtos de papel</t>
  </si>
  <si>
    <t>17T18: Paper products and printing</t>
  </si>
  <si>
    <t>Impressão e reprodução de gravações</t>
  </si>
  <si>
    <t>Refino de petróleo e coquerias</t>
  </si>
  <si>
    <t>19: Coke and refined petroleum products</t>
  </si>
  <si>
    <t>Fabricação de biocombustíveis</t>
  </si>
  <si>
    <t>Fabricação de químicos orgânicos e inorgânicos, resinas e elastômeros</t>
  </si>
  <si>
    <t>20: Chemicals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</si>
  <si>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</si>
  <si>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</si>
  <si>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</si>
  <si>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21: Pharmaceuticals</t>
  </si>
  <si>
    <t>Fabricação de produtos de borracha e de material plástico</t>
  </si>
  <si>
    <t>22: Rubber and plastics products</t>
  </si>
  <si>
    <t>Fabricação de produtos de minerais não metálicos</t>
  </si>
  <si>
    <t>Cimento / Artefatos de cimento, gesso e semelhantes</t>
  </si>
  <si>
    <t>239: Cement and other nometallic minerals</t>
  </si>
  <si>
    <t>231: Glass</t>
  </si>
  <si>
    <t>Produção de ferro gusa/ferroligas, siderurgia e tubos de aço sem costura</t>
  </si>
  <si>
    <t>241: Iron and steel</t>
  </si>
  <si>
    <t>Metalurgia de metais não ferosos e a fundição de metais</t>
  </si>
  <si>
    <t>242: Other metals</t>
  </si>
  <si>
    <t>Fabricação de produtos de metal, exceto máquinas e equipamentos</t>
  </si>
  <si>
    <t>25: Fabricated metal products, except machinery and equipment</t>
  </si>
  <si>
    <t>Fabricação de equipamentos de informática, produtos eletrônicos e ópticos</t>
  </si>
  <si>
    <t>26: Computer, electronic and optical products</t>
  </si>
  <si>
    <t>Fabricação de máquinas e equipamentos elétricos</t>
  </si>
  <si>
    <t>27: Electrical equipment</t>
  </si>
  <si>
    <t>Fabricação de máquinas e equipamentos mecânicos</t>
  </si>
  <si>
    <t>28: Machinery and equipment n.e.c.</t>
  </si>
  <si>
    <t>Fabricação de automóveis, caminhões e ônibus, exceto peças</t>
  </si>
  <si>
    <t>29: Motor vehicles, trailers and semi-trailers</t>
  </si>
  <si>
    <t>Fabricação de peças e acessórios para veículos automotores</t>
  </si>
  <si>
    <t>Fabricação de outros equipamentos de transporte, exceto veículos automotores</t>
  </si>
  <si>
    <t>30: Other transport equipment</t>
  </si>
  <si>
    <t>Fabricação de móveis e de produtos de indústrias diversas</t>
  </si>
  <si>
    <t>31T33: Other manufacturing; repair and installation of machinery and equipment</t>
  </si>
  <si>
    <t>Energia elétrica, gás natural e outras utilidades</t>
  </si>
  <si>
    <t>Transmissão de energia elétrica</t>
  </si>
  <si>
    <t>351: Electricity generation and distribution</t>
  </si>
  <si>
    <t>Produção de gás; processamento de gás natural; distribuição de combustíveis gasosos por redes urbanas</t>
  </si>
  <si>
    <t>352T353: Energy pipelines and gas processing</t>
  </si>
  <si>
    <t>Água, esgoto e gestão de resíduos</t>
  </si>
  <si>
    <t>36T39: Water and waste</t>
  </si>
  <si>
    <t>Construção</t>
  </si>
  <si>
    <t>41T43: Construction</t>
  </si>
  <si>
    <t>Comércio por atacado e varejo</t>
  </si>
  <si>
    <t>45T47: Wholesale and retail trade; repair of motor vehicles</t>
  </si>
  <si>
    <t>Transporte terrestre</t>
  </si>
  <si>
    <t>49T53: Transportation and storage</t>
  </si>
  <si>
    <t>Armazenamento, atividades auxiliares dos transportes e correio</t>
  </si>
  <si>
    <t>Alojamento</t>
  </si>
  <si>
    <t>55T56: Accomodation and food services</t>
  </si>
  <si>
    <t>Alimentação</t>
  </si>
  <si>
    <t>Edição e edição integrada à impressão</t>
  </si>
  <si>
    <t>58T60: Publishing, audiovisual and broadcasting activities</t>
  </si>
  <si>
    <t>ISIC does not have a group for biofuels</t>
  </si>
  <si>
    <t>Atividades de televisão, rádio, cinema e  gravação/edição de som e imagem</t>
  </si>
  <si>
    <t>Telecomunicações</t>
  </si>
  <si>
    <t>61: Telecommunications</t>
  </si>
  <si>
    <t>62T63: IT and other information services</t>
  </si>
  <si>
    <t>64T66: Financial and insurance activities</t>
  </si>
  <si>
    <t>Atividades imobiliárias</t>
  </si>
  <si>
    <t>68: Real estate activities</t>
  </si>
  <si>
    <t xml:space="preserve">Atividades jurídicas, contábeis, consultoria e sedes de empresas </t>
  </si>
  <si>
    <t>69T82: Other business sector services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</si>
  <si>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</si>
  <si>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</si>
  <si>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</si>
  <si>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</si>
  <si>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</si>
  <si>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</si>
  <si>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84: Public administration and defence; compulsory social security</t>
  </si>
  <si>
    <t>85: Education</t>
  </si>
  <si>
    <t>86T88: Human health and social work</t>
  </si>
  <si>
    <t>Atividades artísticas, criativas e de espetáculos</t>
  </si>
  <si>
    <t>90T96: Arts, entertainment, recreation and other service activities</t>
  </si>
  <si>
    <t>Organizações associativas e outros serviços pessoais</t>
  </si>
  <si>
    <t>97T98: Private households with employed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</si>
</sst>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0;\ \(\-\)\ ###\ ###\ ##0"/>
    <numFmt numFmtId="166" formatCode="#"/>
    <numFmt numFmtId="167" formatCode="0000"/>
    <numFmt numFmtId="168" formatCode="00000"/>
  </numFmts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Arial"/>
      <family val="2"/>
    </font>
    <font>
      <b/>
      <sz val="9"/>
      <color theme="1"/>
      <name val="Calibri"/>
      <family val="2"/>
    </font>
    <font>
      <b/>
      <sz val="9"/>
      <name val="Univers"/>
      <family val="2"/>
    </font>
    <font>
      <sz val="9"/>
      <name val="Univers"/>
      <family val="2"/>
    </font>
    <font>
      <sz val="10"/>
      <name val="Univers"/>
      <family val="2"/>
    </font>
    <font>
      <sz val="6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sz val="8"/>
      <name val="Univers"/>
      <family val="2"/>
    </font>
    <font>
      <sz val="9"/>
      <name val="Calibri"/>
      <family val="2"/>
    </font>
    <font>
      <sz val="6"/>
      <color indexed="8"/>
      <name val="Univer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8">
    <xf numFmtId="0" fontId="0" fillId="0" borderId="0"/>
    <xf numFmtId="0" fontId="3" fillId="0" borderId="0"/>
    <xf numFmtId="0" fontId="6" fillId="0" borderId="0"/>
    <xf numFmtId="0" fontId="5" fillId="0" borderId="0"/>
    <xf numFmtId="0" fontId="7" fillId="0" borderId="0"/>
    <xf numFmtId="0" fontId="5" fillId="0" borderId="0"/>
    <xf numFmtId="164" fontId="6" fillId="0" borderId="0" applyFont="0" applyFill="0" applyBorder="0" applyAlignment="0" applyProtection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2" borderId="0" xfId="0" applyFill="1"/>
    <xf numFmtId="0" fontId="9" fillId="0" borderId="0" xfId="1" applyFont="1" applyAlignment="1">
      <alignment horizontal="centerContinuous"/>
    </xf>
    <xf numFmtId="0" fontId="10" fillId="0" borderId="0" xfId="1" applyFont="1"/>
    <xf numFmtId="0" fontId="11" fillId="0" borderId="0" xfId="1" applyFont="1"/>
    <xf numFmtId="0" fontId="11" fillId="0" borderId="0" xfId="1" quotePrefix="1" applyFont="1"/>
    <xf numFmtId="0" fontId="12" fillId="0" borderId="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4" xfId="1" applyFont="1" applyBorder="1" applyAlignment="1">
      <alignment horizontal="centerContinuous" vertical="center"/>
    </xf>
    <xf numFmtId="0" fontId="3" fillId="0" borderId="2" xfId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165" fontId="12" fillId="0" borderId="0" xfId="1" applyNumberFormat="1" applyFont="1"/>
    <xf numFmtId="0" fontId="14" fillId="0" borderId="0" xfId="1" applyFont="1"/>
    <xf numFmtId="0" fontId="10" fillId="0" borderId="0" xfId="1" applyFont="1" applyAlignment="1">
      <alignment horizontal="centerContinuous"/>
    </xf>
    <xf numFmtId="0" fontId="12" fillId="0" borderId="0" xfId="1" applyFont="1" applyAlignment="1">
      <alignment horizontal="right"/>
    </xf>
    <xf numFmtId="0" fontId="15" fillId="0" borderId="4" xfId="1" applyFont="1" applyBorder="1" applyAlignment="1">
      <alignment horizontal="centerContinuous" vertical="center"/>
    </xf>
    <xf numFmtId="0" fontId="15" fillId="0" borderId="2" xfId="1" applyFont="1" applyBorder="1" applyAlignment="1">
      <alignment horizontal="centerContinuous" vertical="center"/>
    </xf>
    <xf numFmtId="0" fontId="3" fillId="0" borderId="0" xfId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 wrapText="1"/>
    </xf>
    <xf numFmtId="0" fontId="8" fillId="2" borderId="0" xfId="2" applyFont="1" applyFill="1" applyAlignment="1">
      <alignment horizontal="center" vertical="center"/>
    </xf>
    <xf numFmtId="0" fontId="8" fillId="0" borderId="0" xfId="2" applyFont="1" applyAlignment="1">
      <alignment vertical="center"/>
    </xf>
    <xf numFmtId="167" fontId="16" fillId="0" borderId="0" xfId="1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vertical="center"/>
    </xf>
    <xf numFmtId="168" fontId="16" fillId="0" borderId="0" xfId="1" applyNumberFormat="1" applyFont="1" applyAlignment="1">
      <alignment horizontal="center" vertical="center"/>
    </xf>
    <xf numFmtId="167" fontId="16" fillId="4" borderId="0" xfId="1" applyNumberFormat="1" applyFont="1" applyFill="1" applyAlignment="1">
      <alignment horizontal="center" vertical="center"/>
    </xf>
    <xf numFmtId="168" fontId="16" fillId="4" borderId="0" xfId="1" applyNumberFormat="1" applyFont="1" applyFill="1" applyAlignment="1">
      <alignment horizontal="center" vertical="center"/>
    </xf>
    <xf numFmtId="167" fontId="12" fillId="3" borderId="3" xfId="1" applyNumberFormat="1" applyFont="1" applyFill="1" applyBorder="1" applyAlignment="1">
      <alignment horizontal="center"/>
    </xf>
    <xf numFmtId="0" fontId="17" fillId="3" borderId="1" xfId="4" applyFont="1" applyFill="1" applyBorder="1" applyAlignment="1">
      <alignment horizontal="left"/>
    </xf>
    <xf numFmtId="0" fontId="17" fillId="3" borderId="1" xfId="4" applyFont="1" applyFill="1" applyBorder="1" applyAlignment="1">
      <alignment horizontal="right"/>
    </xf>
    <xf numFmtId="0" fontId="1" fillId="0" borderId="0" xfId="7" applyAlignment="1">
      <alignment horizontal="center" vertical="center"/>
    </xf>
    <xf numFmtId="0" fontId="1" fillId="0" borderId="0" xfId="7" applyAlignment="1">
      <alignment vertical="center"/>
    </xf>
    <xf numFmtId="0" fontId="1" fillId="4" borderId="0" xfId="7" applyFill="1" applyAlignment="1">
      <alignment vertical="center"/>
    </xf>
    <xf numFmtId="0" fontId="1" fillId="4" borderId="0" xfId="7" applyFill="1" applyAlignment="1">
      <alignment horizontal="center" vertical="center"/>
    </xf>
    <xf numFmtId="0" fontId="1" fillId="0" borderId="0" xfId="7" quotePrefix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167" fontId="12" fillId="3" borderId="0" xfId="1" applyNumberFormat="1" applyFont="1" applyFill="1" applyAlignment="1">
      <alignment horizontal="center"/>
    </xf>
    <xf numFmtId="168" fontId="12" fillId="0" borderId="0" xfId="1" applyNumberFormat="1" applyFont="1" applyAlignment="1">
      <alignment horizontal="center"/>
    </xf>
    <xf numFmtId="0" fontId="12" fillId="0" borderId="0" xfId="1" applyFont="1"/>
    <xf numFmtId="0" fontId="12" fillId="0" borderId="0" xfId="1" applyFont="1" applyAlignment="1">
      <alignment horizontal="left"/>
    </xf>
    <xf numFmtId="166" fontId="12" fillId="0" borderId="0" xfId="1" applyNumberFormat="1" applyFont="1"/>
    <xf numFmtId="0" fontId="13" fillId="0" borderId="0" xfId="1" applyFont="1" applyAlignment="1">
      <alignment horizontal="center"/>
    </xf>
    <xf numFmtId="0" fontId="13" fillId="0" borderId="0" xfId="1" applyFont="1"/>
    <xf numFmtId="165" fontId="13" fillId="0" borderId="0" xfId="1" applyNumberFormat="1" applyFont="1"/>
    <xf numFmtId="0" fontId="11" fillId="0" borderId="0" xfId="1" applyFont="1" applyAlignment="1">
      <alignment horizontal="center"/>
    </xf>
    <xf numFmtId="0" fontId="12" fillId="5" borderId="0" xfId="1" applyFont="1" applyFill="1"/>
    <xf numFmtId="165" fontId="12" fillId="5" borderId="0" xfId="1" applyNumberFormat="1" applyFont="1" applyFill="1"/>
    <xf numFmtId="168" fontId="12" fillId="5" borderId="0" xfId="1" applyNumberFormat="1" applyFont="1" applyFill="1" applyAlignment="1">
      <alignment horizontal="center"/>
    </xf>
    <xf numFmtId="167" fontId="12" fillId="3" borderId="0" xfId="1" applyNumberFormat="1" applyFont="1" applyFill="1"/>
    <xf numFmtId="0" fontId="12" fillId="0" borderId="2" xfId="1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</cellXfs>
  <cellStyles count="8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 5" xfId="7" xr:uid="{7976E425-287B-4E9B-BE57-849DF3D14611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gueo Watanabe Jr" id="{7599CB20-83FD-45FE-B335-8EC993652930}" userId="f0a63f07fa3065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4" dT="2024-06-26T12:20:59.42" personId="{7599CB20-83FD-45FE-B335-8EC993652930}" id="{526FE931-7C3F-4EAE-BABB-927D5A102440}">
    <text>SCN 3510</text>
  </threadedComment>
  <threadedComment ref="C45" dT="2024-06-26T12:21:13.68" personId="{7599CB20-83FD-45FE-B335-8EC993652930}" id="{DB9D8072-85D9-445D-876C-C4AE74FC3729}">
    <text>SCN 3520</text>
  </threadedComment>
  <threadedComment ref="H92" dT="2024-06-26T12:20:59.42" personId="{7599CB20-83FD-45FE-B335-8EC993652930}" id="{B47AFE0B-D904-4379-A7BF-B5266359AD05}">
    <text>SCN 3510</text>
  </threadedComment>
  <threadedComment ref="H93" dT="2024-06-26T12:21:13.68" personId="{7599CB20-83FD-45FE-B335-8EC993652930}" id="{DFD4C89A-2273-48BE-A5F6-DBA5EC8E7150}">
    <text>SCN 3520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7" sqref="B7"/>
    </sheetView>
  </sheetViews>
  <sheetFormatPr defaultRowHeight="14.4" x14ac:dyDescent="0.3"/>
  <cols>
    <col min="2" max="2" width="94.33203125" customWidth="1"/>
  </cols>
  <sheetData>
    <row r="1" spans="1:2" x14ac:dyDescent="0.3">
      <c r="A1" s="1" t="s">
        <v>36</v>
      </c>
    </row>
    <row r="3" spans="1:2" ht="15" customHeight="1" x14ac:dyDescent="0.3">
      <c r="A3" s="1" t="s">
        <v>0</v>
      </c>
      <c r="B3" s="5" t="s">
        <v>61</v>
      </c>
    </row>
    <row r="4" spans="1:2" x14ac:dyDescent="0.3">
      <c r="B4" s="7" t="s">
        <v>62</v>
      </c>
    </row>
    <row r="5" spans="1:2" x14ac:dyDescent="0.3">
      <c r="B5" s="8"/>
    </row>
    <row r="6" spans="1:2" x14ac:dyDescent="0.3">
      <c r="A6" s="1" t="s">
        <v>1</v>
      </c>
    </row>
    <row r="8" spans="1:2" x14ac:dyDescent="0.3">
      <c r="A8" s="5" t="s">
        <v>63</v>
      </c>
      <c r="B8" s="9"/>
    </row>
    <row r="9" spans="1:2" x14ac:dyDescent="0.3">
      <c r="A9" t="s">
        <v>65</v>
      </c>
    </row>
    <row r="10" spans="1:2" x14ac:dyDescent="0.3">
      <c r="A10" t="s">
        <v>66</v>
      </c>
    </row>
    <row r="11" spans="1:2" x14ac:dyDescent="0.3">
      <c r="B11" t="s">
        <v>67</v>
      </c>
    </row>
    <row r="12" spans="1:2" x14ac:dyDescent="0.3">
      <c r="B12" t="s">
        <v>34</v>
      </c>
    </row>
    <row r="13" spans="1:2" x14ac:dyDescent="0.3">
      <c r="B13" t="s">
        <v>35</v>
      </c>
    </row>
    <row r="14" spans="1:2" x14ac:dyDescent="0.3">
      <c r="B14" t="s">
        <v>64</v>
      </c>
    </row>
    <row r="16" spans="1:2" x14ac:dyDescent="0.3">
      <c r="A16" t="s">
        <v>71</v>
      </c>
    </row>
    <row r="17" spans="1:2" x14ac:dyDescent="0.3">
      <c r="A17" t="s">
        <v>72</v>
      </c>
    </row>
    <row r="19" spans="1:2" x14ac:dyDescent="0.3">
      <c r="A19" t="s">
        <v>68</v>
      </c>
    </row>
    <row r="20" spans="1:2" x14ac:dyDescent="0.3">
      <c r="A20" t="s">
        <v>69</v>
      </c>
    </row>
    <row r="21" spans="1:2" x14ac:dyDescent="0.3">
      <c r="A21" t="s">
        <v>82</v>
      </c>
    </row>
    <row r="23" spans="1:2" x14ac:dyDescent="0.3">
      <c r="A23" s="5" t="s">
        <v>70</v>
      </c>
      <c r="B23" s="9"/>
    </row>
    <row r="24" spans="1:2" x14ac:dyDescent="0.3">
      <c r="A24" t="s">
        <v>40</v>
      </c>
    </row>
    <row r="25" spans="1:2" x14ac:dyDescent="0.3">
      <c r="A25" t="s">
        <v>41</v>
      </c>
    </row>
    <row r="26" spans="1:2" x14ac:dyDescent="0.3">
      <c r="A26" t="s">
        <v>83</v>
      </c>
    </row>
    <row r="27" spans="1:2" x14ac:dyDescent="0.3">
      <c r="A27" t="s">
        <v>84</v>
      </c>
    </row>
    <row r="28" spans="1:2" x14ac:dyDescent="0.3">
      <c r="A28" t="s">
        <v>85</v>
      </c>
    </row>
    <row r="30" spans="1:2" x14ac:dyDescent="0.3">
      <c r="A30" t="s">
        <v>42</v>
      </c>
    </row>
    <row r="31" spans="1:2" x14ac:dyDescent="0.3">
      <c r="A31" t="s">
        <v>43</v>
      </c>
    </row>
    <row r="32" spans="1:2" x14ac:dyDescent="0.3">
      <c r="A32" t="s">
        <v>44</v>
      </c>
    </row>
    <row r="33" spans="1:1" x14ac:dyDescent="0.3">
      <c r="A33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40" spans="1:1" x14ac:dyDescent="0.3">
      <c r="A40" s="1" t="s">
        <v>114</v>
      </c>
    </row>
    <row r="41" spans="1:1" x14ac:dyDescent="0.3">
      <c r="A41" t="s">
        <v>54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>
      <selection activeCell="A6" sqref="A6"/>
    </sheetView>
  </sheetViews>
  <sheetFormatPr defaultRowHeight="14.4" x14ac:dyDescent="0.3"/>
  <cols>
    <col min="1" max="1" width="15.44140625" customWidth="1"/>
    <col min="2" max="2" width="48" customWidth="1"/>
  </cols>
  <sheetData>
    <row r="1" spans="1:2" x14ac:dyDescent="0.3">
      <c r="A1" s="1" t="s">
        <v>111</v>
      </c>
      <c r="B1" s="1" t="s">
        <v>112</v>
      </c>
    </row>
    <row r="2" spans="1:2" x14ac:dyDescent="0.3">
      <c r="A2" t="s">
        <v>2</v>
      </c>
      <c r="B2" t="s">
        <v>86</v>
      </c>
    </row>
    <row r="3" spans="1:2" x14ac:dyDescent="0.3">
      <c r="A3" t="s">
        <v>74</v>
      </c>
      <c r="B3" t="s">
        <v>87</v>
      </c>
    </row>
    <row r="4" spans="1:2" x14ac:dyDescent="0.3">
      <c r="A4" t="s">
        <v>73</v>
      </c>
      <c r="B4" t="s">
        <v>88</v>
      </c>
    </row>
    <row r="5" spans="1:2" x14ac:dyDescent="0.3">
      <c r="A5" t="s">
        <v>3</v>
      </c>
      <c r="B5" t="s">
        <v>89</v>
      </c>
    </row>
    <row r="6" spans="1:2" x14ac:dyDescent="0.3">
      <c r="A6" t="s">
        <v>5</v>
      </c>
      <c r="B6" t="s">
        <v>90</v>
      </c>
    </row>
    <row r="7" spans="1:2" x14ac:dyDescent="0.3">
      <c r="A7" t="s">
        <v>6</v>
      </c>
      <c r="B7" t="s">
        <v>91</v>
      </c>
    </row>
    <row r="8" spans="1:2" x14ac:dyDescent="0.3">
      <c r="A8" t="s">
        <v>7</v>
      </c>
      <c r="B8" t="s">
        <v>92</v>
      </c>
    </row>
    <row r="9" spans="1:2" x14ac:dyDescent="0.3">
      <c r="A9" t="s">
        <v>8</v>
      </c>
      <c r="B9" t="s">
        <v>93</v>
      </c>
    </row>
    <row r="10" spans="1:2" x14ac:dyDescent="0.3">
      <c r="A10" t="s">
        <v>9</v>
      </c>
      <c r="B10" t="s">
        <v>94</v>
      </c>
    </row>
    <row r="11" spans="1:2" x14ac:dyDescent="0.3">
      <c r="A11" t="s">
        <v>58</v>
      </c>
      <c r="B11" t="s">
        <v>95</v>
      </c>
    </row>
    <row r="12" spans="1:2" x14ac:dyDescent="0.3">
      <c r="A12" t="s">
        <v>10</v>
      </c>
      <c r="B12" t="s">
        <v>96</v>
      </c>
    </row>
    <row r="13" spans="1:2" x14ac:dyDescent="0.3">
      <c r="A13" t="s">
        <v>75</v>
      </c>
      <c r="B13" t="s">
        <v>97</v>
      </c>
    </row>
    <row r="14" spans="1:2" x14ac:dyDescent="0.3">
      <c r="A14" t="s">
        <v>76</v>
      </c>
      <c r="B14" t="s">
        <v>98</v>
      </c>
    </row>
    <row r="15" spans="1:2" x14ac:dyDescent="0.3">
      <c r="A15" t="s">
        <v>77</v>
      </c>
      <c r="B15" t="s">
        <v>99</v>
      </c>
    </row>
    <row r="16" spans="1:2" x14ac:dyDescent="0.3">
      <c r="A16" t="s">
        <v>78</v>
      </c>
      <c r="B16" t="s">
        <v>100</v>
      </c>
    </row>
    <row r="17" spans="1:2" x14ac:dyDescent="0.3">
      <c r="A17" t="s">
        <v>11</v>
      </c>
      <c r="B17" t="s">
        <v>101</v>
      </c>
    </row>
    <row r="18" spans="1:2" x14ac:dyDescent="0.3">
      <c r="A18" t="s">
        <v>12</v>
      </c>
      <c r="B18" t="s">
        <v>102</v>
      </c>
    </row>
    <row r="19" spans="1:2" x14ac:dyDescent="0.3">
      <c r="A19" t="s">
        <v>13</v>
      </c>
      <c r="B19" t="s">
        <v>103</v>
      </c>
    </row>
    <row r="20" spans="1:2" x14ac:dyDescent="0.3">
      <c r="A20" t="s">
        <v>14</v>
      </c>
      <c r="B20" t="s">
        <v>104</v>
      </c>
    </row>
    <row r="21" spans="1:2" x14ac:dyDescent="0.3">
      <c r="A21" t="s">
        <v>15</v>
      </c>
      <c r="B21" t="s">
        <v>105</v>
      </c>
    </row>
    <row r="22" spans="1:2" x14ac:dyDescent="0.3">
      <c r="A22" t="s">
        <v>16</v>
      </c>
      <c r="B22" t="s">
        <v>106</v>
      </c>
    </row>
    <row r="23" spans="1:2" x14ac:dyDescent="0.3">
      <c r="A23" t="s">
        <v>17</v>
      </c>
      <c r="B23" t="s">
        <v>107</v>
      </c>
    </row>
    <row r="24" spans="1:2" x14ac:dyDescent="0.3">
      <c r="A24" t="s">
        <v>80</v>
      </c>
      <c r="B24" t="s">
        <v>108</v>
      </c>
    </row>
    <row r="25" spans="1:2" x14ac:dyDescent="0.3">
      <c r="A25" t="s">
        <v>81</v>
      </c>
      <c r="B25" t="s">
        <v>109</v>
      </c>
    </row>
    <row r="26" spans="1:2" x14ac:dyDescent="0.3">
      <c r="A26" t="s">
        <v>18</v>
      </c>
      <c r="B26" t="s">
        <v>110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1066-3785-4D95-9C8F-BF548EA9372E}">
  <dimension ref="B1:V181"/>
  <sheetViews>
    <sheetView topLeftCell="E85" workbookViewId="0">
      <selection activeCell="I91" sqref="I91"/>
    </sheetView>
  </sheetViews>
  <sheetFormatPr defaultRowHeight="12" customHeight="1" x14ac:dyDescent="0.3"/>
  <cols>
    <col min="1" max="1" width="8.88671875" style="42"/>
    <col min="2" max="2" width="8.88671875" style="42" customWidth="1"/>
    <col min="3" max="3" width="36.33203125" style="42" customWidth="1"/>
    <col min="4" max="4" width="10.109375" style="34" customWidth="1"/>
    <col min="5" max="5" width="36.109375" style="35" customWidth="1"/>
    <col min="6" max="6" width="8.88671875" style="42"/>
    <col min="7" max="7" width="7.33203125" style="29" customWidth="1"/>
    <col min="8" max="8" width="47.33203125" style="47" bestFit="1" customWidth="1"/>
    <col min="9" max="9" width="10.109375" style="34" customWidth="1"/>
    <col min="10" max="10" width="36.109375" style="35" customWidth="1"/>
    <col min="11" max="16384" width="8.88671875" style="42"/>
  </cols>
  <sheetData>
    <row r="1" spans="2:10" ht="12" customHeight="1" x14ac:dyDescent="0.3">
      <c r="D1" s="42"/>
      <c r="E1" s="43"/>
      <c r="I1" s="48"/>
      <c r="J1" s="47"/>
    </row>
    <row r="2" spans="2:10" ht="12" customHeight="1" x14ac:dyDescent="0.3">
      <c r="D2" s="42"/>
      <c r="E2" s="43"/>
      <c r="I2" s="48"/>
      <c r="J2" s="47"/>
    </row>
    <row r="3" spans="2:10" ht="12" customHeight="1" x14ac:dyDescent="0.3">
      <c r="B3" s="30" t="s">
        <v>326</v>
      </c>
      <c r="C3" s="43" t="s">
        <v>126</v>
      </c>
      <c r="D3" s="31" t="s">
        <v>111</v>
      </c>
      <c r="E3" s="32" t="s">
        <v>327</v>
      </c>
      <c r="G3" s="30" t="s">
        <v>328</v>
      </c>
      <c r="H3" s="47" t="s">
        <v>126</v>
      </c>
      <c r="I3" s="31" t="s">
        <v>111</v>
      </c>
      <c r="J3" s="32" t="s">
        <v>327</v>
      </c>
    </row>
    <row r="4" spans="2:10" ht="12" customHeight="1" x14ac:dyDescent="0.3">
      <c r="B4" s="33">
        <v>191</v>
      </c>
      <c r="C4" s="43" t="s">
        <v>329</v>
      </c>
      <c r="D4" s="34" t="s">
        <v>2</v>
      </c>
      <c r="E4" s="35" t="s">
        <v>330</v>
      </c>
      <c r="G4" s="36">
        <v>1911</v>
      </c>
      <c r="H4" s="47" t="s">
        <v>197</v>
      </c>
      <c r="I4" s="34" t="s">
        <v>2</v>
      </c>
      <c r="J4" s="35" t="s">
        <v>330</v>
      </c>
    </row>
    <row r="5" spans="2:10" ht="12" customHeight="1" x14ac:dyDescent="0.3">
      <c r="B5" s="33">
        <v>192</v>
      </c>
      <c r="C5" s="43" t="s">
        <v>331</v>
      </c>
      <c r="D5" s="34" t="s">
        <v>2</v>
      </c>
      <c r="E5" s="42"/>
      <c r="G5" s="36">
        <v>1912</v>
      </c>
      <c r="H5" s="47" t="s">
        <v>198</v>
      </c>
      <c r="I5" s="34" t="s">
        <v>2</v>
      </c>
    </row>
    <row r="6" spans="2:10" ht="12" customHeight="1" x14ac:dyDescent="0.3">
      <c r="B6" s="33">
        <v>280</v>
      </c>
      <c r="C6" s="43" t="s">
        <v>332</v>
      </c>
      <c r="D6" s="34" t="s">
        <v>2</v>
      </c>
      <c r="E6" s="42"/>
      <c r="G6" s="36">
        <v>1913</v>
      </c>
      <c r="H6" s="47" t="s">
        <v>199</v>
      </c>
      <c r="I6" s="34" t="s">
        <v>2</v>
      </c>
    </row>
    <row r="7" spans="2:10" ht="12" customHeight="1" x14ac:dyDescent="0.3">
      <c r="B7" s="33">
        <v>580</v>
      </c>
      <c r="C7" s="43" t="s">
        <v>333</v>
      </c>
      <c r="D7" s="34" t="s">
        <v>74</v>
      </c>
      <c r="E7" s="35" t="s">
        <v>334</v>
      </c>
      <c r="G7" s="36">
        <v>1914</v>
      </c>
      <c r="H7" s="47" t="s">
        <v>200</v>
      </c>
      <c r="I7" s="34" t="s">
        <v>2</v>
      </c>
    </row>
    <row r="8" spans="2:10" ht="12" customHeight="1" x14ac:dyDescent="0.3">
      <c r="B8" s="33">
        <v>680</v>
      </c>
      <c r="C8" s="43" t="s">
        <v>335</v>
      </c>
      <c r="D8" s="34" t="s">
        <v>73</v>
      </c>
      <c r="E8" s="35" t="s">
        <v>336</v>
      </c>
      <c r="G8" s="36">
        <v>1915</v>
      </c>
      <c r="H8" s="47" t="s">
        <v>201</v>
      </c>
      <c r="I8" s="34" t="s">
        <v>2</v>
      </c>
    </row>
    <row r="9" spans="2:10" ht="12" customHeight="1" x14ac:dyDescent="0.3">
      <c r="B9" s="33">
        <v>791</v>
      </c>
      <c r="C9" s="43" t="s">
        <v>337</v>
      </c>
      <c r="D9" s="34" t="s">
        <v>3</v>
      </c>
      <c r="E9" s="35" t="s">
        <v>338</v>
      </c>
      <c r="G9" s="36">
        <v>1916</v>
      </c>
      <c r="H9" s="47" t="s">
        <v>202</v>
      </c>
      <c r="I9" s="34" t="s">
        <v>2</v>
      </c>
    </row>
    <row r="10" spans="2:10" ht="12" customHeight="1" x14ac:dyDescent="0.3">
      <c r="B10" s="33">
        <v>792</v>
      </c>
      <c r="C10" s="43" t="s">
        <v>339</v>
      </c>
      <c r="D10" s="34" t="s">
        <v>4</v>
      </c>
      <c r="E10" s="35" t="s">
        <v>340</v>
      </c>
      <c r="G10" s="36">
        <v>1917</v>
      </c>
      <c r="H10" s="47" t="s">
        <v>203</v>
      </c>
      <c r="I10" s="34" t="s">
        <v>2</v>
      </c>
    </row>
    <row r="11" spans="2:10" ht="12" customHeight="1" x14ac:dyDescent="0.3">
      <c r="B11" s="33">
        <v>1091</v>
      </c>
      <c r="C11" s="43" t="s">
        <v>341</v>
      </c>
      <c r="D11" s="34" t="s">
        <v>5</v>
      </c>
      <c r="E11" s="35" t="s">
        <v>342</v>
      </c>
      <c r="G11" s="36">
        <v>1918</v>
      </c>
      <c r="H11" s="47" t="s">
        <v>204</v>
      </c>
      <c r="I11" s="34" t="s">
        <v>2</v>
      </c>
    </row>
    <row r="12" spans="2:10" ht="12" customHeight="1" x14ac:dyDescent="0.3">
      <c r="B12" s="33">
        <v>1092</v>
      </c>
      <c r="C12" s="43" t="s">
        <v>343</v>
      </c>
      <c r="D12" s="34" t="s">
        <v>5</v>
      </c>
      <c r="E12" s="42"/>
      <c r="G12" s="36">
        <v>1919</v>
      </c>
      <c r="H12" s="47" t="s">
        <v>205</v>
      </c>
      <c r="I12" s="34" t="s">
        <v>2</v>
      </c>
    </row>
    <row r="13" spans="2:10" ht="12" customHeight="1" x14ac:dyDescent="0.3">
      <c r="B13" s="33">
        <v>1093</v>
      </c>
      <c r="C13" s="43" t="s">
        <v>230</v>
      </c>
      <c r="D13" s="34" t="s">
        <v>5</v>
      </c>
      <c r="E13" s="42"/>
      <c r="G13" s="36">
        <v>1921</v>
      </c>
      <c r="H13" s="47" t="s">
        <v>206</v>
      </c>
      <c r="I13" s="34" t="s">
        <v>2</v>
      </c>
    </row>
    <row r="14" spans="2:10" ht="12" customHeight="1" x14ac:dyDescent="0.3">
      <c r="B14" s="33">
        <v>1100</v>
      </c>
      <c r="C14" s="43" t="s">
        <v>344</v>
      </c>
      <c r="D14" s="34" t="s">
        <v>5</v>
      </c>
      <c r="E14" s="42"/>
      <c r="G14" s="36">
        <v>1922</v>
      </c>
      <c r="H14" s="47" t="s">
        <v>207</v>
      </c>
      <c r="I14" s="34" t="s">
        <v>2</v>
      </c>
    </row>
    <row r="15" spans="2:10" ht="12" customHeight="1" x14ac:dyDescent="0.3">
      <c r="B15" s="33">
        <v>1200</v>
      </c>
      <c r="C15" s="43" t="s">
        <v>345</v>
      </c>
      <c r="D15" s="34" t="s">
        <v>5</v>
      </c>
      <c r="E15" s="42"/>
      <c r="G15" s="36">
        <v>1923</v>
      </c>
      <c r="H15" s="47" t="s">
        <v>208</v>
      </c>
      <c r="I15" s="34" t="s">
        <v>2</v>
      </c>
    </row>
    <row r="16" spans="2:10" ht="12" customHeight="1" x14ac:dyDescent="0.3">
      <c r="B16" s="33">
        <v>1300</v>
      </c>
      <c r="C16" s="43" t="s">
        <v>346</v>
      </c>
      <c r="D16" s="34" t="s">
        <v>6</v>
      </c>
      <c r="E16" s="35" t="s">
        <v>347</v>
      </c>
      <c r="G16" s="36">
        <v>1924</v>
      </c>
      <c r="H16" s="47" t="s">
        <v>209</v>
      </c>
      <c r="I16" s="34" t="s">
        <v>2</v>
      </c>
    </row>
    <row r="17" spans="2:10" ht="12" customHeight="1" x14ac:dyDescent="0.3">
      <c r="B17" s="33">
        <v>1400</v>
      </c>
      <c r="C17" s="43" t="s">
        <v>348</v>
      </c>
      <c r="D17" s="34" t="s">
        <v>6</v>
      </c>
      <c r="E17" s="42"/>
      <c r="G17" s="36">
        <v>2801</v>
      </c>
      <c r="H17" s="47" t="s">
        <v>210</v>
      </c>
      <c r="I17" s="34" t="s">
        <v>2</v>
      </c>
    </row>
    <row r="18" spans="2:10" ht="12" customHeight="1" x14ac:dyDescent="0.3">
      <c r="B18" s="33">
        <v>1500</v>
      </c>
      <c r="C18" s="43" t="s">
        <v>349</v>
      </c>
      <c r="D18" s="34" t="s">
        <v>6</v>
      </c>
      <c r="E18" s="42"/>
      <c r="G18" s="36">
        <v>2802</v>
      </c>
      <c r="H18" s="47" t="s">
        <v>211</v>
      </c>
      <c r="I18" s="34" t="s">
        <v>2</v>
      </c>
    </row>
    <row r="19" spans="2:10" ht="12" customHeight="1" x14ac:dyDescent="0.3">
      <c r="B19" s="33">
        <v>1600</v>
      </c>
      <c r="C19" s="43" t="s">
        <v>350</v>
      </c>
      <c r="D19" s="34" t="s">
        <v>7</v>
      </c>
      <c r="E19" s="35" t="s">
        <v>351</v>
      </c>
      <c r="G19" s="36">
        <v>5801</v>
      </c>
      <c r="H19" s="47" t="s">
        <v>212</v>
      </c>
      <c r="I19" s="34" t="s">
        <v>74</v>
      </c>
      <c r="J19" s="35" t="s">
        <v>334</v>
      </c>
    </row>
    <row r="20" spans="2:10" ht="12" customHeight="1" x14ac:dyDescent="0.3">
      <c r="B20" s="33">
        <v>1700</v>
      </c>
      <c r="C20" s="43" t="s">
        <v>352</v>
      </c>
      <c r="D20" s="34" t="s">
        <v>8</v>
      </c>
      <c r="E20" s="35" t="s">
        <v>353</v>
      </c>
      <c r="G20" s="36">
        <v>5802</v>
      </c>
      <c r="H20" s="47" t="s">
        <v>213</v>
      </c>
      <c r="I20" s="34" t="s">
        <v>74</v>
      </c>
    </row>
    <row r="21" spans="2:10" ht="12" customHeight="1" x14ac:dyDescent="0.3">
      <c r="B21" s="33">
        <v>1800</v>
      </c>
      <c r="C21" s="43" t="s">
        <v>354</v>
      </c>
      <c r="D21" s="34" t="s">
        <v>8</v>
      </c>
      <c r="E21" s="42"/>
      <c r="G21" s="36">
        <v>6801</v>
      </c>
      <c r="H21" s="47" t="s">
        <v>214</v>
      </c>
      <c r="I21" s="34" t="s">
        <v>73</v>
      </c>
      <c r="J21" s="35" t="s">
        <v>336</v>
      </c>
    </row>
    <row r="22" spans="2:10" ht="12" customHeight="1" x14ac:dyDescent="0.3">
      <c r="B22" s="33">
        <v>1991</v>
      </c>
      <c r="C22" s="43" t="s">
        <v>355</v>
      </c>
      <c r="D22" s="34" t="s">
        <v>9</v>
      </c>
      <c r="E22" s="35" t="s">
        <v>356</v>
      </c>
      <c r="G22" s="36">
        <v>7911</v>
      </c>
      <c r="H22" s="47" t="s">
        <v>215</v>
      </c>
      <c r="I22" s="34" t="s">
        <v>3</v>
      </c>
      <c r="J22" s="35" t="s">
        <v>338</v>
      </c>
    </row>
    <row r="23" spans="2:10" ht="12" customHeight="1" x14ac:dyDescent="0.3">
      <c r="B23" s="33">
        <v>1992</v>
      </c>
      <c r="C23" s="43" t="s">
        <v>357</v>
      </c>
      <c r="D23" s="34" t="s">
        <v>9</v>
      </c>
      <c r="E23" s="42"/>
      <c r="G23" s="36">
        <v>7921</v>
      </c>
      <c r="H23" s="47" t="s">
        <v>216</v>
      </c>
      <c r="I23" s="34" t="s">
        <v>4</v>
      </c>
      <c r="J23" s="35" t="s">
        <v>340</v>
      </c>
    </row>
    <row r="24" spans="2:10" ht="12" customHeight="1" x14ac:dyDescent="0.3">
      <c r="B24" s="33">
        <v>2091</v>
      </c>
      <c r="C24" s="43" t="s">
        <v>358</v>
      </c>
      <c r="D24" s="34" t="s">
        <v>58</v>
      </c>
      <c r="E24" s="35" t="s">
        <v>359</v>
      </c>
      <c r="G24" s="36">
        <v>10911</v>
      </c>
      <c r="H24" s="47" t="s">
        <v>217</v>
      </c>
      <c r="I24" s="34" t="s">
        <v>5</v>
      </c>
      <c r="J24" s="35" t="s">
        <v>342</v>
      </c>
    </row>
    <row r="25" spans="2:10" ht="12" customHeight="1" x14ac:dyDescent="0.3">
      <c r="B25" s="33">
        <v>2092</v>
      </c>
      <c r="C25" s="43" t="s">
        <v>360</v>
      </c>
      <c r="D25" s="34" t="s">
        <v>58</v>
      </c>
      <c r="E25" s="42"/>
      <c r="G25" s="36">
        <v>10912</v>
      </c>
      <c r="H25" s="47" t="s">
        <v>218</v>
      </c>
      <c r="I25" s="34" t="s">
        <v>5</v>
      </c>
    </row>
    <row r="26" spans="2:10" ht="12" customHeight="1" x14ac:dyDescent="0.3">
      <c r="B26" s="33">
        <v>2093</v>
      </c>
      <c r="C26" s="43" t="s">
        <v>361</v>
      </c>
      <c r="D26" s="34" t="s">
        <v>58</v>
      </c>
      <c r="E26" s="42"/>
      <c r="G26" s="36">
        <v>10913</v>
      </c>
      <c r="H26" s="47" t="s">
        <v>219</v>
      </c>
      <c r="I26" s="34" t="s">
        <v>5</v>
      </c>
    </row>
    <row r="27" spans="2:10" ht="12" customHeight="1" x14ac:dyDescent="0.3">
      <c r="B27" s="33">
        <v>2100</v>
      </c>
      <c r="C27" s="43" t="s">
        <v>362</v>
      </c>
      <c r="D27" s="34" t="s">
        <v>59</v>
      </c>
      <c r="E27" s="35" t="s">
        <v>363</v>
      </c>
      <c r="G27" s="36">
        <v>10914</v>
      </c>
      <c r="H27" s="47" t="s">
        <v>220</v>
      </c>
      <c r="I27" s="34" t="s">
        <v>5</v>
      </c>
    </row>
    <row r="28" spans="2:10" ht="12" customHeight="1" x14ac:dyDescent="0.3">
      <c r="B28" s="33">
        <v>2200</v>
      </c>
      <c r="C28" s="43" t="s">
        <v>364</v>
      </c>
      <c r="D28" s="34" t="s">
        <v>10</v>
      </c>
      <c r="E28" s="35" t="s">
        <v>365</v>
      </c>
      <c r="G28" s="36">
        <v>10915</v>
      </c>
      <c r="H28" s="47" t="s">
        <v>221</v>
      </c>
      <c r="I28" s="34" t="s">
        <v>5</v>
      </c>
    </row>
    <row r="29" spans="2:10" ht="12" customHeight="1" x14ac:dyDescent="0.3">
      <c r="B29" s="37">
        <v>2300</v>
      </c>
      <c r="C29" s="44" t="s">
        <v>366</v>
      </c>
      <c r="D29" s="34" t="s">
        <v>115</v>
      </c>
      <c r="G29" s="36">
        <v>10916</v>
      </c>
      <c r="H29" s="47" t="s">
        <v>222</v>
      </c>
      <c r="I29" s="34" t="s">
        <v>5</v>
      </c>
    </row>
    <row r="30" spans="2:10" ht="12" customHeight="1" x14ac:dyDescent="0.3">
      <c r="B30" s="45">
        <v>2310</v>
      </c>
      <c r="C30" s="44" t="s">
        <v>367</v>
      </c>
      <c r="D30" s="34" t="s">
        <v>76</v>
      </c>
      <c r="E30" s="35" t="s">
        <v>368</v>
      </c>
      <c r="G30" s="36">
        <v>10921</v>
      </c>
      <c r="H30" s="47" t="s">
        <v>223</v>
      </c>
      <c r="I30" s="34" t="s">
        <v>5</v>
      </c>
    </row>
    <row r="31" spans="2:10" ht="12" customHeight="1" x14ac:dyDescent="0.3">
      <c r="B31" s="45">
        <v>2320</v>
      </c>
      <c r="C31" s="44" t="s">
        <v>262</v>
      </c>
      <c r="D31" s="34" t="s">
        <v>75</v>
      </c>
      <c r="E31" s="35" t="s">
        <v>369</v>
      </c>
      <c r="G31" s="36">
        <v>10931</v>
      </c>
      <c r="H31" s="47" t="s">
        <v>224</v>
      </c>
      <c r="I31" s="34" t="s">
        <v>5</v>
      </c>
    </row>
    <row r="32" spans="2:10" ht="12" customHeight="1" x14ac:dyDescent="0.3">
      <c r="B32" s="33">
        <v>2491</v>
      </c>
      <c r="C32" s="43" t="s">
        <v>370</v>
      </c>
      <c r="D32" s="34" t="s">
        <v>77</v>
      </c>
      <c r="E32" s="35" t="s">
        <v>371</v>
      </c>
      <c r="G32" s="36">
        <v>10932</v>
      </c>
      <c r="H32" s="47" t="s">
        <v>225</v>
      </c>
      <c r="I32" s="34" t="s">
        <v>5</v>
      </c>
    </row>
    <row r="33" spans="2:10" ht="12" customHeight="1" x14ac:dyDescent="0.3">
      <c r="B33" s="33">
        <v>2492</v>
      </c>
      <c r="C33" s="43" t="s">
        <v>372</v>
      </c>
      <c r="D33" s="34" t="s">
        <v>78</v>
      </c>
      <c r="E33" s="35" t="s">
        <v>373</v>
      </c>
      <c r="G33" s="36">
        <v>10933</v>
      </c>
      <c r="H33" s="47" t="s">
        <v>226</v>
      </c>
      <c r="I33" s="34" t="s">
        <v>5</v>
      </c>
    </row>
    <row r="34" spans="2:10" ht="12" customHeight="1" x14ac:dyDescent="0.3">
      <c r="B34" s="33">
        <v>2500</v>
      </c>
      <c r="C34" s="43" t="s">
        <v>374</v>
      </c>
      <c r="D34" s="34" t="s">
        <v>11</v>
      </c>
      <c r="E34" s="35" t="s">
        <v>375</v>
      </c>
      <c r="G34" s="36">
        <v>10934</v>
      </c>
      <c r="H34" s="47" t="s">
        <v>227</v>
      </c>
      <c r="I34" s="34" t="s">
        <v>5</v>
      </c>
    </row>
    <row r="35" spans="2:10" ht="12" customHeight="1" x14ac:dyDescent="0.3">
      <c r="B35" s="33">
        <v>2600</v>
      </c>
      <c r="C35" s="43" t="s">
        <v>376</v>
      </c>
      <c r="D35" s="34" t="s">
        <v>12</v>
      </c>
      <c r="E35" s="35" t="s">
        <v>377</v>
      </c>
      <c r="G35" s="36">
        <v>10935</v>
      </c>
      <c r="H35" s="47" t="s">
        <v>228</v>
      </c>
      <c r="I35" s="34" t="s">
        <v>5</v>
      </c>
    </row>
    <row r="36" spans="2:10" ht="12" customHeight="1" x14ac:dyDescent="0.3">
      <c r="B36" s="33">
        <v>2700</v>
      </c>
      <c r="C36" s="43" t="s">
        <v>378</v>
      </c>
      <c r="D36" s="34" t="s">
        <v>13</v>
      </c>
      <c r="E36" s="35" t="s">
        <v>379</v>
      </c>
      <c r="G36" s="36">
        <v>10936</v>
      </c>
      <c r="H36" s="47" t="s">
        <v>229</v>
      </c>
      <c r="I36" s="34" t="s">
        <v>5</v>
      </c>
    </row>
    <row r="37" spans="2:10" ht="12" customHeight="1" x14ac:dyDescent="0.3">
      <c r="B37" s="33">
        <v>2800</v>
      </c>
      <c r="C37" s="43" t="s">
        <v>380</v>
      </c>
      <c r="D37" s="34" t="s">
        <v>14</v>
      </c>
      <c r="E37" s="35" t="s">
        <v>381</v>
      </c>
      <c r="G37" s="36">
        <v>10937</v>
      </c>
      <c r="H37" s="47" t="s">
        <v>230</v>
      </c>
      <c r="I37" s="34" t="s">
        <v>5</v>
      </c>
    </row>
    <row r="38" spans="2:10" ht="12" customHeight="1" x14ac:dyDescent="0.3">
      <c r="B38" s="33">
        <v>2991</v>
      </c>
      <c r="C38" s="43" t="s">
        <v>382</v>
      </c>
      <c r="D38" s="34" t="s">
        <v>15</v>
      </c>
      <c r="E38" s="35" t="s">
        <v>383</v>
      </c>
      <c r="G38" s="36">
        <v>11001</v>
      </c>
      <c r="H38" s="47" t="s">
        <v>231</v>
      </c>
      <c r="I38" s="34" t="s">
        <v>5</v>
      </c>
    </row>
    <row r="39" spans="2:10" ht="12" customHeight="1" x14ac:dyDescent="0.3">
      <c r="B39" s="33">
        <v>2992</v>
      </c>
      <c r="C39" s="43" t="s">
        <v>384</v>
      </c>
      <c r="D39" s="34" t="s">
        <v>15</v>
      </c>
      <c r="E39" s="42"/>
      <c r="G39" s="36">
        <v>12001</v>
      </c>
      <c r="H39" s="47" t="s">
        <v>232</v>
      </c>
      <c r="I39" s="34" t="s">
        <v>5</v>
      </c>
    </row>
    <row r="40" spans="2:10" ht="12" customHeight="1" x14ac:dyDescent="0.3">
      <c r="B40" s="33">
        <v>3000</v>
      </c>
      <c r="C40" s="43" t="s">
        <v>385</v>
      </c>
      <c r="D40" s="34" t="s">
        <v>16</v>
      </c>
      <c r="E40" s="35" t="s">
        <v>386</v>
      </c>
      <c r="G40" s="36">
        <v>13001</v>
      </c>
      <c r="H40" s="47" t="s">
        <v>233</v>
      </c>
      <c r="I40" s="34" t="s">
        <v>6</v>
      </c>
      <c r="J40" s="35" t="s">
        <v>347</v>
      </c>
    </row>
    <row r="41" spans="2:10" ht="12" customHeight="1" x14ac:dyDescent="0.3">
      <c r="B41" s="33">
        <v>3180</v>
      </c>
      <c r="C41" s="43" t="s">
        <v>387</v>
      </c>
      <c r="D41" s="34" t="s">
        <v>16</v>
      </c>
      <c r="E41" s="42"/>
      <c r="G41" s="36">
        <v>13002</v>
      </c>
      <c r="H41" s="47" t="s">
        <v>234</v>
      </c>
      <c r="I41" s="34" t="s">
        <v>6</v>
      </c>
    </row>
    <row r="42" spans="2:10" ht="12" customHeight="1" x14ac:dyDescent="0.3">
      <c r="B42" s="33">
        <v>3300</v>
      </c>
      <c r="C42" s="43" t="s">
        <v>283</v>
      </c>
      <c r="D42" s="34" t="s">
        <v>17</v>
      </c>
      <c r="E42" s="35" t="s">
        <v>388</v>
      </c>
      <c r="G42" s="36">
        <v>13003</v>
      </c>
      <c r="H42" s="47" t="s">
        <v>235</v>
      </c>
      <c r="I42" s="34" t="s">
        <v>6</v>
      </c>
    </row>
    <row r="43" spans="2:10" ht="12" customHeight="1" x14ac:dyDescent="0.3">
      <c r="B43" s="37">
        <v>3500</v>
      </c>
      <c r="C43" s="44" t="s">
        <v>389</v>
      </c>
      <c r="D43" s="42" t="s">
        <v>115</v>
      </c>
      <c r="E43" s="42"/>
      <c r="G43" s="36">
        <v>14001</v>
      </c>
      <c r="H43" s="47" t="s">
        <v>236</v>
      </c>
      <c r="I43" s="34" t="s">
        <v>6</v>
      </c>
    </row>
    <row r="44" spans="2:10" ht="12" customHeight="1" x14ac:dyDescent="0.3">
      <c r="B44" s="37">
        <v>3510</v>
      </c>
      <c r="C44" s="44" t="s">
        <v>390</v>
      </c>
      <c r="D44" s="34" t="s">
        <v>79</v>
      </c>
      <c r="E44" s="35" t="s">
        <v>391</v>
      </c>
      <c r="G44" s="36">
        <v>15001</v>
      </c>
      <c r="H44" s="47" t="s">
        <v>237</v>
      </c>
      <c r="I44" s="34" t="s">
        <v>6</v>
      </c>
    </row>
    <row r="45" spans="2:10" ht="12" customHeight="1" x14ac:dyDescent="0.3">
      <c r="B45" s="37">
        <v>3520</v>
      </c>
      <c r="C45" s="44" t="s">
        <v>392</v>
      </c>
      <c r="D45" s="34" t="s">
        <v>80</v>
      </c>
      <c r="E45" s="35" t="s">
        <v>393</v>
      </c>
      <c r="G45" s="36">
        <v>16001</v>
      </c>
      <c r="H45" s="47" t="s">
        <v>238</v>
      </c>
      <c r="I45" s="34" t="s">
        <v>7</v>
      </c>
      <c r="J45" s="35" t="s">
        <v>351</v>
      </c>
    </row>
    <row r="46" spans="2:10" ht="12" customHeight="1" x14ac:dyDescent="0.3">
      <c r="B46" s="33">
        <v>3680</v>
      </c>
      <c r="C46" s="43" t="s">
        <v>394</v>
      </c>
      <c r="D46" s="34" t="s">
        <v>81</v>
      </c>
      <c r="E46" s="35" t="s">
        <v>395</v>
      </c>
      <c r="G46" s="36">
        <v>17001</v>
      </c>
      <c r="H46" s="47" t="s">
        <v>239</v>
      </c>
      <c r="I46" s="34" t="s">
        <v>7</v>
      </c>
    </row>
    <row r="47" spans="2:10" ht="12" customHeight="1" x14ac:dyDescent="0.3">
      <c r="B47" s="33">
        <v>4180</v>
      </c>
      <c r="C47" s="43" t="s">
        <v>396</v>
      </c>
      <c r="D47" s="34" t="s">
        <v>18</v>
      </c>
      <c r="E47" s="35" t="s">
        <v>397</v>
      </c>
      <c r="G47" s="36">
        <v>17002</v>
      </c>
      <c r="H47" s="47" t="s">
        <v>240</v>
      </c>
      <c r="I47" s="34" t="s">
        <v>8</v>
      </c>
      <c r="J47" s="35" t="s">
        <v>353</v>
      </c>
    </row>
    <row r="48" spans="2:10" ht="12" customHeight="1" x14ac:dyDescent="0.3">
      <c r="B48" s="33">
        <v>4580</v>
      </c>
      <c r="C48" s="43" t="s">
        <v>398</v>
      </c>
      <c r="D48" s="34" t="s">
        <v>19</v>
      </c>
      <c r="E48" s="35" t="s">
        <v>399</v>
      </c>
      <c r="G48" s="36">
        <v>18001</v>
      </c>
      <c r="H48" s="47" t="s">
        <v>241</v>
      </c>
      <c r="I48" s="34" t="s">
        <v>8</v>
      </c>
    </row>
    <row r="49" spans="2:10" ht="12" customHeight="1" x14ac:dyDescent="0.3">
      <c r="B49" s="33">
        <v>4900</v>
      </c>
      <c r="C49" s="43" t="s">
        <v>400</v>
      </c>
      <c r="D49" s="34" t="s">
        <v>20</v>
      </c>
      <c r="E49" s="35" t="s">
        <v>401</v>
      </c>
      <c r="G49" s="36">
        <v>19911</v>
      </c>
      <c r="H49" s="47" t="s">
        <v>242</v>
      </c>
      <c r="I49" s="34" t="s">
        <v>9</v>
      </c>
      <c r="J49" s="35" t="s">
        <v>356</v>
      </c>
    </row>
    <row r="50" spans="2:10" ht="12" customHeight="1" x14ac:dyDescent="0.3">
      <c r="B50" s="33">
        <v>5000</v>
      </c>
      <c r="C50" s="43" t="s">
        <v>293</v>
      </c>
      <c r="D50" s="34" t="s">
        <v>20</v>
      </c>
      <c r="E50" s="42"/>
      <c r="G50" s="36">
        <v>19912</v>
      </c>
      <c r="H50" s="47" t="s">
        <v>243</v>
      </c>
      <c r="I50" s="34" t="s">
        <v>9</v>
      </c>
    </row>
    <row r="51" spans="2:10" ht="12" customHeight="1" x14ac:dyDescent="0.3">
      <c r="B51" s="33">
        <v>5100</v>
      </c>
      <c r="C51" s="43" t="s">
        <v>294</v>
      </c>
      <c r="D51" s="34" t="s">
        <v>20</v>
      </c>
      <c r="E51" s="42"/>
      <c r="G51" s="36">
        <v>19913</v>
      </c>
      <c r="H51" s="47" t="s">
        <v>244</v>
      </c>
      <c r="I51" s="34" t="s">
        <v>9</v>
      </c>
    </row>
    <row r="52" spans="2:10" ht="12" customHeight="1" x14ac:dyDescent="0.3">
      <c r="B52" s="33">
        <v>5280</v>
      </c>
      <c r="C52" s="43" t="s">
        <v>402</v>
      </c>
      <c r="D52" s="34" t="s">
        <v>20</v>
      </c>
      <c r="E52" s="42"/>
      <c r="G52" s="36">
        <v>19914</v>
      </c>
      <c r="H52" s="47" t="s">
        <v>245</v>
      </c>
      <c r="I52" s="34" t="s">
        <v>9</v>
      </c>
    </row>
    <row r="53" spans="2:10" ht="12" customHeight="1" x14ac:dyDescent="0.3">
      <c r="B53" s="33">
        <v>5500</v>
      </c>
      <c r="C53" s="43" t="s">
        <v>403</v>
      </c>
      <c r="D53" s="34" t="s">
        <v>21</v>
      </c>
      <c r="E53" s="35" t="s">
        <v>404</v>
      </c>
      <c r="G53" s="36">
        <v>19915</v>
      </c>
      <c r="H53" s="47" t="s">
        <v>246</v>
      </c>
      <c r="I53" s="34" t="s">
        <v>9</v>
      </c>
    </row>
    <row r="54" spans="2:10" ht="12" customHeight="1" x14ac:dyDescent="0.3">
      <c r="B54" s="33">
        <v>5600</v>
      </c>
      <c r="C54" s="43" t="s">
        <v>405</v>
      </c>
      <c r="D54" s="34" t="s">
        <v>21</v>
      </c>
      <c r="E54" s="42"/>
      <c r="G54" s="36">
        <v>19916</v>
      </c>
      <c r="H54" s="47" t="s">
        <v>247</v>
      </c>
      <c r="I54" s="34" t="s">
        <v>9</v>
      </c>
    </row>
    <row r="55" spans="2:10" ht="12" customHeight="1" x14ac:dyDescent="0.3">
      <c r="B55" s="33">
        <v>5800</v>
      </c>
      <c r="C55" s="43" t="s">
        <v>406</v>
      </c>
      <c r="D55" s="34" t="s">
        <v>22</v>
      </c>
      <c r="E55" s="35" t="s">
        <v>407</v>
      </c>
      <c r="G55" s="36">
        <v>19921</v>
      </c>
      <c r="H55" s="47" t="s">
        <v>248</v>
      </c>
      <c r="I55" s="49" t="s">
        <v>9</v>
      </c>
      <c r="J55" s="50" t="s">
        <v>408</v>
      </c>
    </row>
    <row r="56" spans="2:10" ht="12" customHeight="1" x14ac:dyDescent="0.3">
      <c r="B56" s="33">
        <v>5980</v>
      </c>
      <c r="C56" s="43" t="s">
        <v>409</v>
      </c>
      <c r="D56" s="34" t="s">
        <v>22</v>
      </c>
      <c r="E56" s="42"/>
      <c r="G56" s="36">
        <v>20911</v>
      </c>
      <c r="H56" s="47" t="s">
        <v>249</v>
      </c>
      <c r="I56" s="34" t="s">
        <v>58</v>
      </c>
      <c r="J56" s="35" t="s">
        <v>359</v>
      </c>
    </row>
    <row r="57" spans="2:10" ht="12" customHeight="1" x14ac:dyDescent="0.3">
      <c r="B57" s="33">
        <v>6100</v>
      </c>
      <c r="C57" s="43" t="s">
        <v>410</v>
      </c>
      <c r="D57" s="34" t="s">
        <v>23</v>
      </c>
      <c r="E57" s="35" t="s">
        <v>411</v>
      </c>
      <c r="G57" s="36">
        <v>20912</v>
      </c>
      <c r="H57" s="47" t="s">
        <v>250</v>
      </c>
      <c r="I57" s="34" t="s">
        <v>58</v>
      </c>
    </row>
    <row r="58" spans="2:10" ht="12" customHeight="1" x14ac:dyDescent="0.3">
      <c r="B58" s="33">
        <v>6280</v>
      </c>
      <c r="C58" s="43" t="s">
        <v>302</v>
      </c>
      <c r="D58" s="34" t="s">
        <v>24</v>
      </c>
      <c r="E58" s="35" t="s">
        <v>412</v>
      </c>
      <c r="G58" s="36">
        <v>20913</v>
      </c>
      <c r="H58" s="47" t="s">
        <v>251</v>
      </c>
      <c r="I58" s="34" t="s">
        <v>58</v>
      </c>
    </row>
    <row r="59" spans="2:10" ht="12" customHeight="1" x14ac:dyDescent="0.3">
      <c r="B59" s="33">
        <v>6480</v>
      </c>
      <c r="C59" s="43" t="s">
        <v>303</v>
      </c>
      <c r="D59" s="34" t="s">
        <v>25</v>
      </c>
      <c r="E59" s="35" t="s">
        <v>413</v>
      </c>
      <c r="G59" s="36">
        <v>20914</v>
      </c>
      <c r="H59" s="47" t="s">
        <v>252</v>
      </c>
      <c r="I59" s="34" t="s">
        <v>58</v>
      </c>
    </row>
    <row r="60" spans="2:10" ht="12" customHeight="1" x14ac:dyDescent="0.3">
      <c r="B60" s="33">
        <v>6800</v>
      </c>
      <c r="C60" s="43" t="s">
        <v>414</v>
      </c>
      <c r="D60" s="34" t="s">
        <v>26</v>
      </c>
      <c r="E60" s="35" t="s">
        <v>415</v>
      </c>
      <c r="G60" s="36">
        <v>20921</v>
      </c>
      <c r="H60" s="47" t="s">
        <v>253</v>
      </c>
      <c r="I60" s="34" t="s">
        <v>58</v>
      </c>
    </row>
    <row r="61" spans="2:10" ht="12" customHeight="1" x14ac:dyDescent="0.3">
      <c r="B61" s="33">
        <v>6980</v>
      </c>
      <c r="C61" s="43" t="s">
        <v>416</v>
      </c>
      <c r="D61" s="34" t="s">
        <v>27</v>
      </c>
      <c r="E61" s="35" t="s">
        <v>417</v>
      </c>
      <c r="G61" s="36">
        <v>20922</v>
      </c>
      <c r="H61" s="47" t="s">
        <v>254</v>
      </c>
      <c r="I61" s="34" t="s">
        <v>58</v>
      </c>
    </row>
    <row r="62" spans="2:10" ht="12" customHeight="1" x14ac:dyDescent="0.3">
      <c r="B62" s="33">
        <v>7180</v>
      </c>
      <c r="C62" s="43" t="s">
        <v>418</v>
      </c>
      <c r="D62" s="34" t="s">
        <v>27</v>
      </c>
      <c r="E62" s="42"/>
      <c r="G62" s="36">
        <v>20923</v>
      </c>
      <c r="H62" s="47" t="s">
        <v>255</v>
      </c>
      <c r="I62" s="34" t="s">
        <v>58</v>
      </c>
    </row>
    <row r="63" spans="2:10" ht="12" customHeight="1" x14ac:dyDescent="0.3">
      <c r="B63" s="33">
        <v>7380</v>
      </c>
      <c r="C63" s="43" t="s">
        <v>419</v>
      </c>
      <c r="D63" s="34" t="s">
        <v>27</v>
      </c>
      <c r="E63" s="42"/>
      <c r="G63" s="36">
        <v>20931</v>
      </c>
      <c r="H63" s="47" t="s">
        <v>256</v>
      </c>
      <c r="I63" s="34" t="s">
        <v>58</v>
      </c>
    </row>
    <row r="64" spans="2:10" ht="12" customHeight="1" x14ac:dyDescent="0.3">
      <c r="B64" s="33">
        <v>7700</v>
      </c>
      <c r="C64" s="43" t="s">
        <v>420</v>
      </c>
      <c r="D64" s="34" t="s">
        <v>27</v>
      </c>
      <c r="E64" s="42"/>
      <c r="G64" s="36">
        <v>21001</v>
      </c>
      <c r="H64" s="47" t="s">
        <v>257</v>
      </c>
      <c r="I64" s="34" t="s">
        <v>59</v>
      </c>
      <c r="J64" s="35" t="s">
        <v>363</v>
      </c>
    </row>
    <row r="65" spans="2:10" ht="12" customHeight="1" x14ac:dyDescent="0.3">
      <c r="B65" s="33">
        <v>7880</v>
      </c>
      <c r="C65" s="43" t="s">
        <v>421</v>
      </c>
      <c r="D65" s="34" t="s">
        <v>27</v>
      </c>
      <c r="E65" s="42"/>
      <c r="G65" s="36">
        <v>22001</v>
      </c>
      <c r="H65" s="47" t="s">
        <v>258</v>
      </c>
      <c r="I65" s="34" t="s">
        <v>10</v>
      </c>
      <c r="J65" s="35" t="s">
        <v>365</v>
      </c>
    </row>
    <row r="66" spans="2:10" ht="12" customHeight="1" x14ac:dyDescent="0.3">
      <c r="B66" s="33">
        <v>8000</v>
      </c>
      <c r="C66" s="43" t="s">
        <v>422</v>
      </c>
      <c r="D66" s="34" t="s">
        <v>27</v>
      </c>
      <c r="E66" s="42"/>
      <c r="G66" s="36">
        <v>22002</v>
      </c>
      <c r="H66" s="47" t="s">
        <v>259</v>
      </c>
      <c r="I66" s="34" t="s">
        <v>10</v>
      </c>
    </row>
    <row r="67" spans="2:10" ht="12" customHeight="1" x14ac:dyDescent="0.3">
      <c r="B67" s="33">
        <v>8400</v>
      </c>
      <c r="C67" s="43" t="s">
        <v>423</v>
      </c>
      <c r="D67" s="34" t="s">
        <v>28</v>
      </c>
      <c r="E67" s="35" t="s">
        <v>424</v>
      </c>
      <c r="G67" s="36">
        <v>23001</v>
      </c>
      <c r="H67" s="47" t="s">
        <v>260</v>
      </c>
      <c r="I67" s="34" t="s">
        <v>76</v>
      </c>
      <c r="J67" s="35" t="s">
        <v>368</v>
      </c>
    </row>
    <row r="68" spans="2:10" ht="12" customHeight="1" x14ac:dyDescent="0.3">
      <c r="B68" s="33">
        <v>8591</v>
      </c>
      <c r="C68" s="43" t="s">
        <v>316</v>
      </c>
      <c r="D68" s="34" t="s">
        <v>29</v>
      </c>
      <c r="E68" s="35" t="s">
        <v>425</v>
      </c>
      <c r="G68" s="36">
        <v>23002</v>
      </c>
      <c r="H68" s="47" t="s">
        <v>261</v>
      </c>
      <c r="I68" s="34" t="s">
        <v>76</v>
      </c>
    </row>
    <row r="69" spans="2:10" ht="12" customHeight="1" x14ac:dyDescent="0.3">
      <c r="B69" s="33">
        <v>8592</v>
      </c>
      <c r="C69" s="43" t="s">
        <v>317</v>
      </c>
      <c r="D69" s="34" t="s">
        <v>29</v>
      </c>
      <c r="E69" s="42"/>
      <c r="G69" s="36">
        <v>23003</v>
      </c>
      <c r="H69" s="47" t="s">
        <v>262</v>
      </c>
      <c r="I69" s="34" t="s">
        <v>75</v>
      </c>
      <c r="J69" s="35" t="s">
        <v>369</v>
      </c>
    </row>
    <row r="70" spans="2:10" ht="12" customHeight="1" x14ac:dyDescent="0.3">
      <c r="B70" s="33">
        <v>8691</v>
      </c>
      <c r="C70" s="43" t="s">
        <v>318</v>
      </c>
      <c r="D70" s="34" t="s">
        <v>30</v>
      </c>
      <c r="E70" s="35" t="s">
        <v>426</v>
      </c>
      <c r="G70" s="36">
        <v>24911</v>
      </c>
      <c r="H70" s="47" t="s">
        <v>263</v>
      </c>
      <c r="I70" s="34" t="s">
        <v>77</v>
      </c>
      <c r="J70" s="35" t="s">
        <v>371</v>
      </c>
    </row>
    <row r="71" spans="2:10" ht="12" customHeight="1" x14ac:dyDescent="0.3">
      <c r="B71" s="33">
        <v>8692</v>
      </c>
      <c r="C71" s="43" t="s">
        <v>319</v>
      </c>
      <c r="D71" s="34" t="s">
        <v>30</v>
      </c>
      <c r="E71" s="42"/>
      <c r="G71" s="36">
        <v>24912</v>
      </c>
      <c r="H71" s="47" t="s">
        <v>264</v>
      </c>
      <c r="I71" s="34" t="s">
        <v>77</v>
      </c>
    </row>
    <row r="72" spans="2:10" ht="12" customHeight="1" x14ac:dyDescent="0.3">
      <c r="B72" s="33">
        <v>9080</v>
      </c>
      <c r="C72" s="43" t="s">
        <v>427</v>
      </c>
      <c r="D72" s="34" t="s">
        <v>31</v>
      </c>
      <c r="E72" s="35" t="s">
        <v>428</v>
      </c>
      <c r="G72" s="36">
        <v>24921</v>
      </c>
      <c r="H72" s="47" t="s">
        <v>265</v>
      </c>
      <c r="I72" s="34" t="s">
        <v>78</v>
      </c>
      <c r="J72" s="35" t="s">
        <v>373</v>
      </c>
    </row>
    <row r="73" spans="2:10" ht="12" customHeight="1" x14ac:dyDescent="0.3">
      <c r="B73" s="33">
        <v>9480</v>
      </c>
      <c r="C73" s="43" t="s">
        <v>429</v>
      </c>
      <c r="D73" s="34" t="s">
        <v>31</v>
      </c>
      <c r="E73" s="42"/>
      <c r="G73" s="36">
        <v>24922</v>
      </c>
      <c r="H73" s="47" t="s">
        <v>266</v>
      </c>
      <c r="I73" s="34" t="s">
        <v>78</v>
      </c>
      <c r="J73" s="35" t="s">
        <v>373</v>
      </c>
    </row>
    <row r="74" spans="2:10" ht="12" customHeight="1" x14ac:dyDescent="0.3">
      <c r="B74" s="33">
        <v>9700</v>
      </c>
      <c r="C74" s="43" t="s">
        <v>324</v>
      </c>
      <c r="D74" s="34" t="s">
        <v>32</v>
      </c>
      <c r="E74" s="35" t="s">
        <v>430</v>
      </c>
      <c r="G74" s="36">
        <v>25001</v>
      </c>
      <c r="H74" s="47" t="s">
        <v>267</v>
      </c>
      <c r="I74" s="34" t="s">
        <v>11</v>
      </c>
      <c r="J74" s="35" t="s">
        <v>375</v>
      </c>
    </row>
    <row r="75" spans="2:10" ht="12" customHeight="1" x14ac:dyDescent="0.3">
      <c r="G75" s="36">
        <v>26001</v>
      </c>
      <c r="H75" s="47" t="s">
        <v>268</v>
      </c>
      <c r="I75" s="34" t="s">
        <v>12</v>
      </c>
      <c r="J75" s="35" t="s">
        <v>377</v>
      </c>
    </row>
    <row r="76" spans="2:10" ht="12" customHeight="1" x14ac:dyDescent="0.3">
      <c r="G76" s="36">
        <v>26002</v>
      </c>
      <c r="H76" s="47" t="s">
        <v>269</v>
      </c>
      <c r="I76" s="34" t="s">
        <v>12</v>
      </c>
    </row>
    <row r="77" spans="2:10" ht="12" customHeight="1" x14ac:dyDescent="0.3">
      <c r="G77" s="36">
        <v>26003</v>
      </c>
      <c r="H77" s="47" t="s">
        <v>270</v>
      </c>
      <c r="I77" s="34" t="s">
        <v>12</v>
      </c>
    </row>
    <row r="78" spans="2:10" ht="12" customHeight="1" x14ac:dyDescent="0.3">
      <c r="G78" s="36">
        <v>26004</v>
      </c>
      <c r="H78" s="47" t="s">
        <v>271</v>
      </c>
      <c r="I78" s="34" t="s">
        <v>12</v>
      </c>
    </row>
    <row r="79" spans="2:10" ht="12" customHeight="1" x14ac:dyDescent="0.3">
      <c r="G79" s="36">
        <v>27001</v>
      </c>
      <c r="H79" s="47" t="s">
        <v>272</v>
      </c>
      <c r="I79" s="34" t="s">
        <v>13</v>
      </c>
      <c r="J79" s="35" t="s">
        <v>379</v>
      </c>
    </row>
    <row r="80" spans="2:10" ht="12" customHeight="1" x14ac:dyDescent="0.3">
      <c r="G80" s="36">
        <v>27002</v>
      </c>
      <c r="H80" s="47" t="s">
        <v>273</v>
      </c>
      <c r="I80" s="34" t="s">
        <v>13</v>
      </c>
    </row>
    <row r="81" spans="7:10" ht="12" customHeight="1" x14ac:dyDescent="0.3">
      <c r="G81" s="36">
        <v>28001</v>
      </c>
      <c r="H81" s="47" t="s">
        <v>274</v>
      </c>
      <c r="I81" s="34" t="s">
        <v>14</v>
      </c>
      <c r="J81" s="35" t="s">
        <v>381</v>
      </c>
    </row>
    <row r="82" spans="7:10" ht="12" customHeight="1" x14ac:dyDescent="0.3">
      <c r="G82" s="36">
        <v>28002</v>
      </c>
      <c r="H82" s="47" t="s">
        <v>275</v>
      </c>
      <c r="I82" s="34" t="s">
        <v>14</v>
      </c>
    </row>
    <row r="83" spans="7:10" ht="12" customHeight="1" x14ac:dyDescent="0.3">
      <c r="G83" s="36">
        <v>28003</v>
      </c>
      <c r="H83" s="47" t="s">
        <v>276</v>
      </c>
      <c r="I83" s="34" t="s">
        <v>14</v>
      </c>
    </row>
    <row r="84" spans="7:10" ht="12" customHeight="1" x14ac:dyDescent="0.3">
      <c r="G84" s="36">
        <v>29911</v>
      </c>
      <c r="H84" s="47" t="s">
        <v>277</v>
      </c>
      <c r="I84" s="34" t="s">
        <v>15</v>
      </c>
      <c r="J84" s="35" t="s">
        <v>383</v>
      </c>
    </row>
    <row r="85" spans="7:10" ht="12" customHeight="1" x14ac:dyDescent="0.3">
      <c r="G85" s="36">
        <v>29912</v>
      </c>
      <c r="H85" s="47" t="s">
        <v>278</v>
      </c>
      <c r="I85" s="34" t="s">
        <v>15</v>
      </c>
    </row>
    <row r="86" spans="7:10" ht="12" customHeight="1" x14ac:dyDescent="0.3">
      <c r="G86" s="36">
        <v>29921</v>
      </c>
      <c r="H86" s="47" t="s">
        <v>279</v>
      </c>
      <c r="I86" s="34" t="s">
        <v>15</v>
      </c>
    </row>
    <row r="87" spans="7:10" ht="12" customHeight="1" x14ac:dyDescent="0.3">
      <c r="G87" s="36">
        <v>30001</v>
      </c>
      <c r="H87" s="47" t="s">
        <v>280</v>
      </c>
      <c r="I87" s="34" t="s">
        <v>16</v>
      </c>
      <c r="J87" s="35" t="s">
        <v>386</v>
      </c>
    </row>
    <row r="88" spans="7:10" ht="12" customHeight="1" x14ac:dyDescent="0.3">
      <c r="G88" s="36">
        <v>31801</v>
      </c>
      <c r="H88" s="47" t="s">
        <v>281</v>
      </c>
      <c r="I88" s="34" t="s">
        <v>16</v>
      </c>
    </row>
    <row r="89" spans="7:10" ht="12" customHeight="1" x14ac:dyDescent="0.3">
      <c r="G89" s="36">
        <v>31802</v>
      </c>
      <c r="H89" s="47" t="s">
        <v>282</v>
      </c>
      <c r="I89" s="34" t="s">
        <v>16</v>
      </c>
    </row>
    <row r="90" spans="7:10" ht="12" customHeight="1" x14ac:dyDescent="0.3">
      <c r="G90" s="36">
        <v>33001</v>
      </c>
      <c r="H90" s="47" t="s">
        <v>283</v>
      </c>
      <c r="I90" s="34" t="s">
        <v>17</v>
      </c>
      <c r="J90" s="35" t="s">
        <v>388</v>
      </c>
    </row>
    <row r="91" spans="7:10" ht="12" customHeight="1" x14ac:dyDescent="0.3">
      <c r="G91" s="36">
        <v>35001</v>
      </c>
      <c r="H91" s="47" t="s">
        <v>284</v>
      </c>
      <c r="I91" s="34" t="s">
        <v>80</v>
      </c>
      <c r="J91" s="35" t="s">
        <v>391</v>
      </c>
    </row>
    <row r="92" spans="7:10" ht="12" customHeight="1" x14ac:dyDescent="0.3">
      <c r="G92" s="38">
        <v>35101</v>
      </c>
      <c r="H92" s="50" t="s">
        <v>390</v>
      </c>
      <c r="I92" s="34" t="s">
        <v>79</v>
      </c>
      <c r="J92" s="35" t="s">
        <v>391</v>
      </c>
    </row>
    <row r="93" spans="7:10" ht="12" customHeight="1" x14ac:dyDescent="0.3">
      <c r="G93" s="38">
        <v>35201</v>
      </c>
      <c r="H93" s="50" t="s">
        <v>392</v>
      </c>
      <c r="I93" s="34" t="s">
        <v>80</v>
      </c>
      <c r="J93" s="35" t="s">
        <v>393</v>
      </c>
    </row>
    <row r="94" spans="7:10" ht="12" customHeight="1" x14ac:dyDescent="0.3">
      <c r="G94" s="36">
        <v>36801</v>
      </c>
      <c r="H94" s="47" t="s">
        <v>285</v>
      </c>
      <c r="I94" s="34" t="s">
        <v>81</v>
      </c>
      <c r="J94" s="35" t="s">
        <v>395</v>
      </c>
    </row>
    <row r="95" spans="7:10" ht="12" customHeight="1" x14ac:dyDescent="0.3">
      <c r="G95" s="36">
        <v>41801</v>
      </c>
      <c r="H95" s="47" t="s">
        <v>286</v>
      </c>
      <c r="I95" s="34" t="s">
        <v>18</v>
      </c>
      <c r="J95" s="35" t="s">
        <v>397</v>
      </c>
    </row>
    <row r="96" spans="7:10" ht="12" customHeight="1" x14ac:dyDescent="0.3">
      <c r="G96" s="36">
        <v>41802</v>
      </c>
      <c r="H96" s="47" t="s">
        <v>287</v>
      </c>
      <c r="I96" s="34" t="s">
        <v>18</v>
      </c>
    </row>
    <row r="97" spans="4:10" ht="12" customHeight="1" x14ac:dyDescent="0.3">
      <c r="G97" s="36">
        <v>41803</v>
      </c>
      <c r="H97" s="47" t="s">
        <v>288</v>
      </c>
      <c r="I97" s="34" t="s">
        <v>18</v>
      </c>
    </row>
    <row r="98" spans="4:10" ht="12" customHeight="1" x14ac:dyDescent="0.3">
      <c r="G98" s="36">
        <v>45001</v>
      </c>
      <c r="H98" s="47" t="s">
        <v>289</v>
      </c>
      <c r="I98" s="34" t="s">
        <v>19</v>
      </c>
      <c r="J98" s="35" t="s">
        <v>399</v>
      </c>
    </row>
    <row r="99" spans="4:10" ht="12" customHeight="1" x14ac:dyDescent="0.3">
      <c r="G99" s="36">
        <v>46801</v>
      </c>
      <c r="H99" s="47" t="s">
        <v>290</v>
      </c>
      <c r="I99" s="34" t="s">
        <v>19</v>
      </c>
    </row>
    <row r="100" spans="4:10" ht="12" customHeight="1" x14ac:dyDescent="0.3">
      <c r="G100" s="36">
        <v>49001</v>
      </c>
      <c r="H100" s="47" t="s">
        <v>291</v>
      </c>
      <c r="I100" s="34" t="s">
        <v>19</v>
      </c>
    </row>
    <row r="101" spans="4:10" ht="12" customHeight="1" x14ac:dyDescent="0.3">
      <c r="G101" s="36">
        <v>49002</v>
      </c>
      <c r="H101" s="47" t="s">
        <v>292</v>
      </c>
      <c r="I101" s="34" t="s">
        <v>20</v>
      </c>
      <c r="J101" s="35" t="s">
        <v>401</v>
      </c>
    </row>
    <row r="102" spans="4:10" ht="12" customHeight="1" x14ac:dyDescent="0.3">
      <c r="G102" s="36">
        <v>50001</v>
      </c>
      <c r="H102" s="47" t="s">
        <v>293</v>
      </c>
      <c r="I102" s="34" t="s">
        <v>20</v>
      </c>
    </row>
    <row r="103" spans="4:10" ht="12" customHeight="1" x14ac:dyDescent="0.3">
      <c r="G103" s="36">
        <v>51001</v>
      </c>
      <c r="H103" s="47" t="s">
        <v>294</v>
      </c>
      <c r="I103" s="34" t="s">
        <v>20</v>
      </c>
    </row>
    <row r="104" spans="4:10" ht="12" customHeight="1" x14ac:dyDescent="0.3">
      <c r="G104" s="36">
        <v>52801</v>
      </c>
      <c r="H104" s="47" t="s">
        <v>295</v>
      </c>
      <c r="I104" s="34" t="s">
        <v>20</v>
      </c>
    </row>
    <row r="105" spans="4:10" ht="12" customHeight="1" x14ac:dyDescent="0.3">
      <c r="G105" s="36">
        <v>52802</v>
      </c>
      <c r="H105" s="47" t="s">
        <v>296</v>
      </c>
      <c r="I105" s="34" t="s">
        <v>20</v>
      </c>
    </row>
    <row r="106" spans="4:10" ht="12" customHeight="1" x14ac:dyDescent="0.3">
      <c r="G106" s="36">
        <v>55001</v>
      </c>
      <c r="H106" s="47" t="s">
        <v>297</v>
      </c>
      <c r="I106" s="34" t="s">
        <v>21</v>
      </c>
      <c r="J106" s="35" t="s">
        <v>404</v>
      </c>
    </row>
    <row r="107" spans="4:10" ht="12" customHeight="1" x14ac:dyDescent="0.3">
      <c r="G107" s="36">
        <v>56001</v>
      </c>
      <c r="H107" s="47" t="s">
        <v>298</v>
      </c>
      <c r="I107" s="34" t="s">
        <v>22</v>
      </c>
      <c r="J107" s="35" t="s">
        <v>407</v>
      </c>
    </row>
    <row r="108" spans="4:10" ht="12" customHeight="1" x14ac:dyDescent="0.3">
      <c r="G108" s="36">
        <v>58001</v>
      </c>
      <c r="H108" s="47" t="s">
        <v>299</v>
      </c>
      <c r="I108" s="34" t="s">
        <v>22</v>
      </c>
    </row>
    <row r="109" spans="4:10" ht="12" customHeight="1" x14ac:dyDescent="0.3">
      <c r="D109" s="46"/>
      <c r="G109" s="36">
        <v>59801</v>
      </c>
      <c r="H109" s="47" t="s">
        <v>300</v>
      </c>
      <c r="I109" s="34" t="s">
        <v>22</v>
      </c>
    </row>
    <row r="110" spans="4:10" ht="12" customHeight="1" x14ac:dyDescent="0.3">
      <c r="G110" s="36">
        <v>61001</v>
      </c>
      <c r="H110" s="47" t="s">
        <v>301</v>
      </c>
      <c r="I110" s="34" t="s">
        <v>23</v>
      </c>
      <c r="J110" s="35" t="s">
        <v>411</v>
      </c>
    </row>
    <row r="111" spans="4:10" ht="12" customHeight="1" x14ac:dyDescent="0.3">
      <c r="G111" s="36">
        <v>62801</v>
      </c>
      <c r="H111" s="47" t="s">
        <v>302</v>
      </c>
      <c r="I111" s="34" t="s">
        <v>24</v>
      </c>
      <c r="J111" s="35" t="s">
        <v>412</v>
      </c>
    </row>
    <row r="112" spans="4:10" ht="12" customHeight="1" x14ac:dyDescent="0.3">
      <c r="G112" s="36">
        <v>64801</v>
      </c>
      <c r="H112" s="47" t="s">
        <v>303</v>
      </c>
      <c r="I112" s="34" t="s">
        <v>25</v>
      </c>
      <c r="J112" s="35" t="s">
        <v>413</v>
      </c>
    </row>
    <row r="113" spans="7:10" ht="12" customHeight="1" x14ac:dyDescent="0.3">
      <c r="G113" s="36">
        <v>68001</v>
      </c>
      <c r="H113" s="47" t="s">
        <v>304</v>
      </c>
      <c r="I113" s="34" t="s">
        <v>26</v>
      </c>
      <c r="J113" s="35" t="s">
        <v>415</v>
      </c>
    </row>
    <row r="114" spans="7:10" ht="12" customHeight="1" x14ac:dyDescent="0.3">
      <c r="G114" s="36">
        <v>68002</v>
      </c>
      <c r="H114" s="47" t="s">
        <v>305</v>
      </c>
      <c r="I114" s="34" t="s">
        <v>26</v>
      </c>
    </row>
    <row r="115" spans="7:10" ht="12" customHeight="1" x14ac:dyDescent="0.3">
      <c r="G115" s="36">
        <v>69801</v>
      </c>
      <c r="H115" s="47" t="s">
        <v>306</v>
      </c>
      <c r="I115" s="34" t="s">
        <v>27</v>
      </c>
      <c r="J115" s="35" t="s">
        <v>417</v>
      </c>
    </row>
    <row r="116" spans="7:10" ht="12" customHeight="1" x14ac:dyDescent="0.3">
      <c r="G116" s="36">
        <v>71801</v>
      </c>
      <c r="H116" s="47" t="s">
        <v>307</v>
      </c>
      <c r="I116" s="34" t="s">
        <v>27</v>
      </c>
    </row>
    <row r="117" spans="7:10" ht="12" customHeight="1" x14ac:dyDescent="0.3">
      <c r="G117" s="36">
        <v>71802</v>
      </c>
      <c r="H117" s="47" t="s">
        <v>308</v>
      </c>
      <c r="I117" s="34" t="s">
        <v>27</v>
      </c>
    </row>
    <row r="118" spans="7:10" ht="12" customHeight="1" x14ac:dyDescent="0.3">
      <c r="G118" s="36">
        <v>73801</v>
      </c>
      <c r="H118" s="47" t="s">
        <v>309</v>
      </c>
      <c r="I118" s="34" t="s">
        <v>27</v>
      </c>
    </row>
    <row r="119" spans="7:10" ht="12" customHeight="1" x14ac:dyDescent="0.3">
      <c r="G119" s="36">
        <v>77001</v>
      </c>
      <c r="H119" s="47" t="s">
        <v>310</v>
      </c>
      <c r="I119" s="34" t="s">
        <v>27</v>
      </c>
    </row>
    <row r="120" spans="7:10" ht="12" customHeight="1" x14ac:dyDescent="0.3">
      <c r="G120" s="36">
        <v>78801</v>
      </c>
      <c r="H120" s="47" t="s">
        <v>311</v>
      </c>
      <c r="I120" s="34" t="s">
        <v>27</v>
      </c>
    </row>
    <row r="121" spans="7:10" ht="12" customHeight="1" x14ac:dyDescent="0.3">
      <c r="G121" s="36">
        <v>78802</v>
      </c>
      <c r="H121" s="47" t="s">
        <v>312</v>
      </c>
      <c r="I121" s="34" t="s">
        <v>27</v>
      </c>
    </row>
    <row r="122" spans="7:10" ht="12" customHeight="1" x14ac:dyDescent="0.3">
      <c r="G122" s="36">
        <v>80001</v>
      </c>
      <c r="H122" s="47" t="s">
        <v>313</v>
      </c>
      <c r="I122" s="34" t="s">
        <v>27</v>
      </c>
    </row>
    <row r="123" spans="7:10" ht="12" customHeight="1" x14ac:dyDescent="0.3">
      <c r="G123" s="36">
        <v>84001</v>
      </c>
      <c r="H123" s="47" t="s">
        <v>314</v>
      </c>
      <c r="I123" s="34" t="s">
        <v>28</v>
      </c>
      <c r="J123" s="35" t="s">
        <v>424</v>
      </c>
    </row>
    <row r="124" spans="7:10" ht="12" customHeight="1" x14ac:dyDescent="0.3">
      <c r="G124" s="36">
        <v>84002</v>
      </c>
      <c r="H124" s="47" t="s">
        <v>315</v>
      </c>
      <c r="I124" s="34" t="s">
        <v>28</v>
      </c>
    </row>
    <row r="125" spans="7:10" ht="12" customHeight="1" x14ac:dyDescent="0.3">
      <c r="G125" s="36">
        <v>85911</v>
      </c>
      <c r="H125" s="47" t="s">
        <v>316</v>
      </c>
      <c r="I125" s="34" t="s">
        <v>29</v>
      </c>
      <c r="J125" s="35" t="s">
        <v>425</v>
      </c>
    </row>
    <row r="126" spans="7:10" ht="12" customHeight="1" x14ac:dyDescent="0.3">
      <c r="G126" s="36">
        <v>85921</v>
      </c>
      <c r="H126" s="47" t="s">
        <v>317</v>
      </c>
      <c r="I126" s="34" t="s">
        <v>29</v>
      </c>
    </row>
    <row r="127" spans="7:10" ht="12" customHeight="1" x14ac:dyDescent="0.3">
      <c r="G127" s="36">
        <v>86911</v>
      </c>
      <c r="H127" s="47" t="s">
        <v>318</v>
      </c>
      <c r="I127" s="34" t="s">
        <v>30</v>
      </c>
      <c r="J127" s="35" t="s">
        <v>426</v>
      </c>
    </row>
    <row r="128" spans="7:10" ht="12" customHeight="1" x14ac:dyDescent="0.3">
      <c r="G128" s="36">
        <v>86921</v>
      </c>
      <c r="H128" s="47" t="s">
        <v>319</v>
      </c>
      <c r="I128" s="34" t="s">
        <v>30</v>
      </c>
    </row>
    <row r="129" spans="3:10" ht="12" customHeight="1" x14ac:dyDescent="0.3">
      <c r="C129" s="43"/>
      <c r="G129" s="36">
        <v>90801</v>
      </c>
      <c r="H129" s="47" t="s">
        <v>320</v>
      </c>
      <c r="I129" s="34" t="s">
        <v>31</v>
      </c>
      <c r="J129" s="35" t="s">
        <v>428</v>
      </c>
    </row>
    <row r="130" spans="3:10" ht="12" customHeight="1" x14ac:dyDescent="0.3">
      <c r="G130" s="36">
        <v>94801</v>
      </c>
      <c r="H130" s="47" t="s">
        <v>321</v>
      </c>
      <c r="I130" s="34" t="s">
        <v>31</v>
      </c>
    </row>
    <row r="131" spans="3:10" ht="12" customHeight="1" x14ac:dyDescent="0.3">
      <c r="G131" s="36">
        <v>94802</v>
      </c>
      <c r="H131" s="47" t="s">
        <v>322</v>
      </c>
      <c r="I131" s="34" t="s">
        <v>31</v>
      </c>
    </row>
    <row r="132" spans="3:10" ht="12" customHeight="1" x14ac:dyDescent="0.3">
      <c r="G132" s="36">
        <v>94803</v>
      </c>
      <c r="H132" s="47" t="s">
        <v>323</v>
      </c>
      <c r="I132" s="34" t="s">
        <v>31</v>
      </c>
    </row>
    <row r="133" spans="3:10" ht="12" customHeight="1" x14ac:dyDescent="0.3">
      <c r="G133" s="36">
        <v>97001</v>
      </c>
      <c r="H133" s="47" t="s">
        <v>324</v>
      </c>
      <c r="I133" s="34" t="s">
        <v>32</v>
      </c>
      <c r="J133" s="35" t="s">
        <v>430</v>
      </c>
    </row>
    <row r="153" spans="2:22" s="35" customFormat="1" ht="12" customHeight="1" x14ac:dyDescent="0.3">
      <c r="B153" s="42"/>
      <c r="C153" s="43"/>
      <c r="D153" s="34"/>
      <c r="F153" s="42"/>
      <c r="G153" s="29"/>
      <c r="H153" s="47"/>
      <c r="I153" s="34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</row>
    <row r="154" spans="2:22" s="35" customFormat="1" ht="12" customHeight="1" x14ac:dyDescent="0.3">
      <c r="B154" s="42"/>
      <c r="C154" s="43"/>
      <c r="D154" s="34"/>
      <c r="F154" s="42"/>
      <c r="G154" s="29"/>
      <c r="H154" s="47"/>
      <c r="I154" s="34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</row>
    <row r="155" spans="2:22" s="35" customFormat="1" ht="12" customHeight="1" x14ac:dyDescent="0.3">
      <c r="B155" s="42"/>
      <c r="C155" s="43"/>
      <c r="D155" s="34"/>
      <c r="F155" s="42"/>
      <c r="G155" s="29"/>
      <c r="H155" s="47"/>
      <c r="I155" s="34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</row>
    <row r="156" spans="2:22" s="35" customFormat="1" ht="12" customHeight="1" x14ac:dyDescent="0.3">
      <c r="B156" s="42"/>
      <c r="C156" s="43"/>
      <c r="D156" s="34"/>
      <c r="F156" s="42"/>
      <c r="G156" s="29"/>
      <c r="H156" s="47"/>
      <c r="I156" s="34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</row>
    <row r="157" spans="2:22" s="35" customFormat="1" ht="12" customHeight="1" x14ac:dyDescent="0.3">
      <c r="B157" s="42"/>
      <c r="C157" s="43"/>
      <c r="D157" s="34"/>
      <c r="F157" s="42"/>
      <c r="G157" s="29"/>
      <c r="H157" s="47"/>
      <c r="I157" s="34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</row>
    <row r="158" spans="2:22" s="35" customFormat="1" ht="12" customHeight="1" x14ac:dyDescent="0.3">
      <c r="B158" s="42"/>
      <c r="C158" s="43"/>
      <c r="D158" s="34"/>
      <c r="F158" s="42"/>
      <c r="G158" s="29"/>
      <c r="H158" s="47"/>
      <c r="I158" s="34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</row>
    <row r="159" spans="2:22" s="35" customFormat="1" ht="12" customHeight="1" x14ac:dyDescent="0.3">
      <c r="B159" s="42"/>
      <c r="C159" s="43"/>
      <c r="D159" s="34"/>
      <c r="F159" s="42"/>
      <c r="G159" s="29"/>
      <c r="H159" s="47"/>
      <c r="I159" s="34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</row>
    <row r="160" spans="2:22" s="35" customFormat="1" ht="12" customHeight="1" x14ac:dyDescent="0.3">
      <c r="B160" s="42"/>
      <c r="C160" s="43"/>
      <c r="D160" s="34"/>
      <c r="F160" s="42"/>
      <c r="G160" s="29"/>
      <c r="H160" s="47"/>
      <c r="I160" s="34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</row>
    <row r="161" spans="2:22" s="35" customFormat="1" ht="12" customHeight="1" x14ac:dyDescent="0.3">
      <c r="B161" s="42"/>
      <c r="C161" s="43"/>
      <c r="D161" s="34"/>
      <c r="F161" s="42"/>
      <c r="G161" s="29"/>
      <c r="H161" s="47"/>
      <c r="I161" s="34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</row>
    <row r="162" spans="2:22" s="35" customFormat="1" ht="12" customHeight="1" x14ac:dyDescent="0.3">
      <c r="B162" s="42"/>
      <c r="C162" s="43"/>
      <c r="D162" s="34"/>
      <c r="F162" s="42"/>
      <c r="G162" s="29"/>
      <c r="H162" s="47"/>
      <c r="I162" s="34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</row>
    <row r="163" spans="2:22" s="35" customFormat="1" ht="12" customHeight="1" x14ac:dyDescent="0.3">
      <c r="B163" s="42"/>
      <c r="C163" s="43"/>
      <c r="D163" s="34"/>
      <c r="F163" s="42"/>
      <c r="G163" s="29"/>
      <c r="H163" s="47"/>
      <c r="I163" s="34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</row>
    <row r="164" spans="2:22" s="35" customFormat="1" ht="12" customHeight="1" x14ac:dyDescent="0.3">
      <c r="B164" s="42"/>
      <c r="C164" s="43"/>
      <c r="D164" s="34"/>
      <c r="F164" s="42"/>
      <c r="G164" s="29"/>
      <c r="H164" s="47"/>
      <c r="I164" s="34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</row>
    <row r="165" spans="2:22" s="35" customFormat="1" ht="12" customHeight="1" x14ac:dyDescent="0.3">
      <c r="B165" s="42"/>
      <c r="C165" s="43"/>
      <c r="D165" s="34"/>
      <c r="F165" s="42"/>
      <c r="G165" s="29"/>
      <c r="H165" s="47"/>
      <c r="I165" s="34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</row>
    <row r="166" spans="2:22" s="35" customFormat="1" ht="12" customHeight="1" x14ac:dyDescent="0.3">
      <c r="B166" s="42"/>
      <c r="C166" s="43"/>
      <c r="D166" s="34"/>
      <c r="F166" s="42"/>
      <c r="G166" s="29"/>
      <c r="H166" s="47"/>
      <c r="I166" s="34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</row>
    <row r="167" spans="2:22" s="35" customFormat="1" ht="12" customHeight="1" x14ac:dyDescent="0.3">
      <c r="B167" s="42"/>
      <c r="C167" s="43"/>
      <c r="D167" s="34"/>
      <c r="F167" s="42"/>
      <c r="G167" s="29"/>
      <c r="H167" s="47"/>
      <c r="I167" s="34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</row>
    <row r="168" spans="2:22" s="35" customFormat="1" ht="12" customHeight="1" x14ac:dyDescent="0.3">
      <c r="B168" s="42"/>
      <c r="C168" s="43" t="s">
        <v>407</v>
      </c>
      <c r="D168" s="34"/>
      <c r="F168" s="42"/>
      <c r="G168" s="29"/>
      <c r="H168" s="47"/>
      <c r="I168" s="34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</row>
    <row r="169" spans="2:22" s="35" customFormat="1" ht="12" customHeight="1" x14ac:dyDescent="0.3">
      <c r="B169" s="42"/>
      <c r="C169" s="43"/>
      <c r="D169" s="34"/>
      <c r="F169" s="42"/>
      <c r="G169" s="29"/>
      <c r="H169" s="47"/>
      <c r="I169" s="34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</row>
    <row r="170" spans="2:22" s="35" customFormat="1" ht="12" customHeight="1" x14ac:dyDescent="0.3">
      <c r="B170" s="42"/>
      <c r="C170" s="43"/>
      <c r="D170" s="34"/>
      <c r="F170" s="42"/>
      <c r="G170" s="29"/>
      <c r="H170" s="47"/>
      <c r="I170" s="34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</row>
    <row r="171" spans="2:22" s="35" customFormat="1" ht="12" customHeight="1" x14ac:dyDescent="0.3">
      <c r="B171" s="42"/>
      <c r="C171" s="43"/>
      <c r="D171" s="34"/>
      <c r="F171" s="42"/>
      <c r="G171" s="29"/>
      <c r="H171" s="47"/>
      <c r="I171" s="34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</row>
    <row r="172" spans="2:22" s="35" customFormat="1" ht="12" customHeight="1" x14ac:dyDescent="0.3">
      <c r="B172" s="42"/>
      <c r="C172" s="43"/>
      <c r="D172" s="34"/>
      <c r="F172" s="42"/>
      <c r="G172" s="29"/>
      <c r="H172" s="47"/>
      <c r="I172" s="34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</row>
    <row r="173" spans="2:22" s="35" customFormat="1" ht="12" customHeight="1" x14ac:dyDescent="0.3">
      <c r="B173" s="42"/>
      <c r="C173" s="43"/>
      <c r="D173" s="34"/>
      <c r="F173" s="42"/>
      <c r="G173" s="29"/>
      <c r="H173" s="47"/>
      <c r="I173" s="34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</row>
    <row r="174" spans="2:22" s="35" customFormat="1" ht="12" customHeight="1" x14ac:dyDescent="0.3">
      <c r="B174" s="42"/>
      <c r="C174" s="43"/>
      <c r="D174" s="34"/>
      <c r="F174" s="42"/>
      <c r="G174" s="29"/>
      <c r="H174" s="47"/>
      <c r="I174" s="34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</row>
    <row r="175" spans="2:22" s="35" customFormat="1" ht="12" customHeight="1" x14ac:dyDescent="0.3">
      <c r="B175" s="42"/>
      <c r="C175" s="43"/>
      <c r="D175" s="34"/>
      <c r="F175" s="42"/>
      <c r="G175" s="29"/>
      <c r="H175" s="47"/>
      <c r="I175" s="34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</row>
    <row r="176" spans="2:22" s="35" customFormat="1" ht="12" customHeight="1" x14ac:dyDescent="0.3">
      <c r="B176" s="42"/>
      <c r="C176" s="43"/>
      <c r="D176" s="34"/>
      <c r="F176" s="42"/>
      <c r="G176" s="29"/>
      <c r="H176" s="47"/>
      <c r="I176" s="34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</row>
    <row r="177" spans="2:22" s="35" customFormat="1" ht="12" customHeight="1" x14ac:dyDescent="0.3">
      <c r="B177" s="42"/>
      <c r="C177" s="43"/>
      <c r="D177" s="34"/>
      <c r="F177" s="42"/>
      <c r="G177" s="29"/>
      <c r="H177" s="47"/>
      <c r="I177" s="34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</row>
    <row r="178" spans="2:22" s="35" customFormat="1" ht="12" customHeight="1" x14ac:dyDescent="0.3">
      <c r="B178" s="42"/>
      <c r="C178" s="43"/>
      <c r="D178" s="34"/>
      <c r="F178" s="42"/>
      <c r="G178" s="29"/>
      <c r="H178" s="47"/>
      <c r="I178" s="34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</row>
    <row r="179" spans="2:22" s="35" customFormat="1" ht="12" customHeight="1" x14ac:dyDescent="0.3">
      <c r="B179" s="42"/>
      <c r="C179" s="43"/>
      <c r="D179" s="34"/>
      <c r="F179" s="42"/>
      <c r="G179" s="29"/>
      <c r="H179" s="47"/>
      <c r="I179" s="34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</row>
    <row r="180" spans="2:22" s="35" customFormat="1" ht="12" customHeight="1" x14ac:dyDescent="0.3">
      <c r="B180" s="42"/>
      <c r="C180" s="43"/>
      <c r="D180" s="34"/>
      <c r="F180" s="42"/>
      <c r="G180" s="29"/>
      <c r="H180" s="47"/>
      <c r="I180" s="34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</row>
    <row r="181" spans="2:22" s="35" customFormat="1" ht="12" customHeight="1" x14ac:dyDescent="0.3">
      <c r="B181" s="42"/>
      <c r="C181" s="43"/>
      <c r="D181" s="34"/>
      <c r="F181" s="42"/>
      <c r="G181" s="29"/>
      <c r="H181" s="47"/>
      <c r="I181" s="34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9FC0-69C8-495A-88E6-9C5BA3EDCE16}">
  <dimension ref="A1:CC137"/>
  <sheetViews>
    <sheetView showGridLines="0" topLeftCell="BQ1" workbookViewId="0">
      <selection activeCell="BY7" sqref="BY7"/>
    </sheetView>
  </sheetViews>
  <sheetFormatPr defaultColWidth="11.5546875" defaultRowHeight="13.2" x14ac:dyDescent="0.25"/>
  <cols>
    <col min="1" max="3" width="7.33203125" style="12" customWidth="1"/>
    <col min="4" max="4" width="30.6640625" style="12" customWidth="1"/>
    <col min="5" max="73" width="12.6640625" style="12" customWidth="1"/>
    <col min="74" max="81" width="10.6640625" style="12" customWidth="1"/>
    <col min="82" max="258" width="11.5546875" style="12"/>
    <col min="259" max="259" width="7.33203125" style="12" customWidth="1"/>
    <col min="260" max="260" width="30.6640625" style="12" customWidth="1"/>
    <col min="261" max="329" width="12.6640625" style="12" customWidth="1"/>
    <col min="330" max="514" width="11.5546875" style="12"/>
    <col min="515" max="515" width="7.33203125" style="12" customWidth="1"/>
    <col min="516" max="516" width="30.6640625" style="12" customWidth="1"/>
    <col min="517" max="585" width="12.6640625" style="12" customWidth="1"/>
    <col min="586" max="770" width="11.5546875" style="12"/>
    <col min="771" max="771" width="7.33203125" style="12" customWidth="1"/>
    <col min="772" max="772" width="30.6640625" style="12" customWidth="1"/>
    <col min="773" max="841" width="12.6640625" style="12" customWidth="1"/>
    <col min="842" max="1026" width="11.5546875" style="12"/>
    <col min="1027" max="1027" width="7.33203125" style="12" customWidth="1"/>
    <col min="1028" max="1028" width="30.6640625" style="12" customWidth="1"/>
    <col min="1029" max="1097" width="12.6640625" style="12" customWidth="1"/>
    <col min="1098" max="1282" width="11.5546875" style="12"/>
    <col min="1283" max="1283" width="7.33203125" style="12" customWidth="1"/>
    <col min="1284" max="1284" width="30.6640625" style="12" customWidth="1"/>
    <col min="1285" max="1353" width="12.6640625" style="12" customWidth="1"/>
    <col min="1354" max="1538" width="11.5546875" style="12"/>
    <col min="1539" max="1539" width="7.33203125" style="12" customWidth="1"/>
    <col min="1540" max="1540" width="30.6640625" style="12" customWidth="1"/>
    <col min="1541" max="1609" width="12.6640625" style="12" customWidth="1"/>
    <col min="1610" max="1794" width="11.5546875" style="12"/>
    <col min="1795" max="1795" width="7.33203125" style="12" customWidth="1"/>
    <col min="1796" max="1796" width="30.6640625" style="12" customWidth="1"/>
    <col min="1797" max="1865" width="12.6640625" style="12" customWidth="1"/>
    <col min="1866" max="2050" width="11.5546875" style="12"/>
    <col min="2051" max="2051" width="7.33203125" style="12" customWidth="1"/>
    <col min="2052" max="2052" width="30.6640625" style="12" customWidth="1"/>
    <col min="2053" max="2121" width="12.6640625" style="12" customWidth="1"/>
    <col min="2122" max="2306" width="11.5546875" style="12"/>
    <col min="2307" max="2307" width="7.33203125" style="12" customWidth="1"/>
    <col min="2308" max="2308" width="30.6640625" style="12" customWidth="1"/>
    <col min="2309" max="2377" width="12.6640625" style="12" customWidth="1"/>
    <col min="2378" max="2562" width="11.5546875" style="12"/>
    <col min="2563" max="2563" width="7.33203125" style="12" customWidth="1"/>
    <col min="2564" max="2564" width="30.6640625" style="12" customWidth="1"/>
    <col min="2565" max="2633" width="12.6640625" style="12" customWidth="1"/>
    <col min="2634" max="2818" width="11.5546875" style="12"/>
    <col min="2819" max="2819" width="7.33203125" style="12" customWidth="1"/>
    <col min="2820" max="2820" width="30.6640625" style="12" customWidth="1"/>
    <col min="2821" max="2889" width="12.6640625" style="12" customWidth="1"/>
    <col min="2890" max="3074" width="11.5546875" style="12"/>
    <col min="3075" max="3075" width="7.33203125" style="12" customWidth="1"/>
    <col min="3076" max="3076" width="30.6640625" style="12" customWidth="1"/>
    <col min="3077" max="3145" width="12.6640625" style="12" customWidth="1"/>
    <col min="3146" max="3330" width="11.5546875" style="12"/>
    <col min="3331" max="3331" width="7.33203125" style="12" customWidth="1"/>
    <col min="3332" max="3332" width="30.6640625" style="12" customWidth="1"/>
    <col min="3333" max="3401" width="12.6640625" style="12" customWidth="1"/>
    <col min="3402" max="3586" width="11.5546875" style="12"/>
    <col min="3587" max="3587" width="7.33203125" style="12" customWidth="1"/>
    <col min="3588" max="3588" width="30.6640625" style="12" customWidth="1"/>
    <col min="3589" max="3657" width="12.6640625" style="12" customWidth="1"/>
    <col min="3658" max="3842" width="11.5546875" style="12"/>
    <col min="3843" max="3843" width="7.33203125" style="12" customWidth="1"/>
    <col min="3844" max="3844" width="30.6640625" style="12" customWidth="1"/>
    <col min="3845" max="3913" width="12.6640625" style="12" customWidth="1"/>
    <col min="3914" max="4098" width="11.5546875" style="12"/>
    <col min="4099" max="4099" width="7.33203125" style="12" customWidth="1"/>
    <col min="4100" max="4100" width="30.6640625" style="12" customWidth="1"/>
    <col min="4101" max="4169" width="12.6640625" style="12" customWidth="1"/>
    <col min="4170" max="4354" width="11.5546875" style="12"/>
    <col min="4355" max="4355" width="7.33203125" style="12" customWidth="1"/>
    <col min="4356" max="4356" width="30.6640625" style="12" customWidth="1"/>
    <col min="4357" max="4425" width="12.6640625" style="12" customWidth="1"/>
    <col min="4426" max="4610" width="11.5546875" style="12"/>
    <col min="4611" max="4611" width="7.33203125" style="12" customWidth="1"/>
    <col min="4612" max="4612" width="30.6640625" style="12" customWidth="1"/>
    <col min="4613" max="4681" width="12.6640625" style="12" customWidth="1"/>
    <col min="4682" max="4866" width="11.5546875" style="12"/>
    <col min="4867" max="4867" width="7.33203125" style="12" customWidth="1"/>
    <col min="4868" max="4868" width="30.6640625" style="12" customWidth="1"/>
    <col min="4869" max="4937" width="12.6640625" style="12" customWidth="1"/>
    <col min="4938" max="5122" width="11.5546875" style="12"/>
    <col min="5123" max="5123" width="7.33203125" style="12" customWidth="1"/>
    <col min="5124" max="5124" width="30.6640625" style="12" customWidth="1"/>
    <col min="5125" max="5193" width="12.6640625" style="12" customWidth="1"/>
    <col min="5194" max="5378" width="11.5546875" style="12"/>
    <col min="5379" max="5379" width="7.33203125" style="12" customWidth="1"/>
    <col min="5380" max="5380" width="30.6640625" style="12" customWidth="1"/>
    <col min="5381" max="5449" width="12.6640625" style="12" customWidth="1"/>
    <col min="5450" max="5634" width="11.5546875" style="12"/>
    <col min="5635" max="5635" width="7.33203125" style="12" customWidth="1"/>
    <col min="5636" max="5636" width="30.6640625" style="12" customWidth="1"/>
    <col min="5637" max="5705" width="12.6640625" style="12" customWidth="1"/>
    <col min="5706" max="5890" width="11.5546875" style="12"/>
    <col min="5891" max="5891" width="7.33203125" style="12" customWidth="1"/>
    <col min="5892" max="5892" width="30.6640625" style="12" customWidth="1"/>
    <col min="5893" max="5961" width="12.6640625" style="12" customWidth="1"/>
    <col min="5962" max="6146" width="11.5546875" style="12"/>
    <col min="6147" max="6147" width="7.33203125" style="12" customWidth="1"/>
    <col min="6148" max="6148" width="30.6640625" style="12" customWidth="1"/>
    <col min="6149" max="6217" width="12.6640625" style="12" customWidth="1"/>
    <col min="6218" max="6402" width="11.5546875" style="12"/>
    <col min="6403" max="6403" width="7.33203125" style="12" customWidth="1"/>
    <col min="6404" max="6404" width="30.6640625" style="12" customWidth="1"/>
    <col min="6405" max="6473" width="12.6640625" style="12" customWidth="1"/>
    <col min="6474" max="6658" width="11.5546875" style="12"/>
    <col min="6659" max="6659" width="7.33203125" style="12" customWidth="1"/>
    <col min="6660" max="6660" width="30.6640625" style="12" customWidth="1"/>
    <col min="6661" max="6729" width="12.6640625" style="12" customWidth="1"/>
    <col min="6730" max="6914" width="11.5546875" style="12"/>
    <col min="6915" max="6915" width="7.33203125" style="12" customWidth="1"/>
    <col min="6916" max="6916" width="30.6640625" style="12" customWidth="1"/>
    <col min="6917" max="6985" width="12.6640625" style="12" customWidth="1"/>
    <col min="6986" max="7170" width="11.5546875" style="12"/>
    <col min="7171" max="7171" width="7.33203125" style="12" customWidth="1"/>
    <col min="7172" max="7172" width="30.6640625" style="12" customWidth="1"/>
    <col min="7173" max="7241" width="12.6640625" style="12" customWidth="1"/>
    <col min="7242" max="7426" width="11.5546875" style="12"/>
    <col min="7427" max="7427" width="7.33203125" style="12" customWidth="1"/>
    <col min="7428" max="7428" width="30.6640625" style="12" customWidth="1"/>
    <col min="7429" max="7497" width="12.6640625" style="12" customWidth="1"/>
    <col min="7498" max="7682" width="11.5546875" style="12"/>
    <col min="7683" max="7683" width="7.33203125" style="12" customWidth="1"/>
    <col min="7684" max="7684" width="30.6640625" style="12" customWidth="1"/>
    <col min="7685" max="7753" width="12.6640625" style="12" customWidth="1"/>
    <col min="7754" max="7938" width="11.5546875" style="12"/>
    <col min="7939" max="7939" width="7.33203125" style="12" customWidth="1"/>
    <col min="7940" max="7940" width="30.6640625" style="12" customWidth="1"/>
    <col min="7941" max="8009" width="12.6640625" style="12" customWidth="1"/>
    <col min="8010" max="8194" width="11.5546875" style="12"/>
    <col min="8195" max="8195" width="7.33203125" style="12" customWidth="1"/>
    <col min="8196" max="8196" width="30.6640625" style="12" customWidth="1"/>
    <col min="8197" max="8265" width="12.6640625" style="12" customWidth="1"/>
    <col min="8266" max="8450" width="11.5546875" style="12"/>
    <col min="8451" max="8451" width="7.33203125" style="12" customWidth="1"/>
    <col min="8452" max="8452" width="30.6640625" style="12" customWidth="1"/>
    <col min="8453" max="8521" width="12.6640625" style="12" customWidth="1"/>
    <col min="8522" max="8706" width="11.5546875" style="12"/>
    <col min="8707" max="8707" width="7.33203125" style="12" customWidth="1"/>
    <col min="8708" max="8708" width="30.6640625" style="12" customWidth="1"/>
    <col min="8709" max="8777" width="12.6640625" style="12" customWidth="1"/>
    <col min="8778" max="8962" width="11.5546875" style="12"/>
    <col min="8963" max="8963" width="7.33203125" style="12" customWidth="1"/>
    <col min="8964" max="8964" width="30.6640625" style="12" customWidth="1"/>
    <col min="8965" max="9033" width="12.6640625" style="12" customWidth="1"/>
    <col min="9034" max="9218" width="11.5546875" style="12"/>
    <col min="9219" max="9219" width="7.33203125" style="12" customWidth="1"/>
    <col min="9220" max="9220" width="30.6640625" style="12" customWidth="1"/>
    <col min="9221" max="9289" width="12.6640625" style="12" customWidth="1"/>
    <col min="9290" max="9474" width="11.5546875" style="12"/>
    <col min="9475" max="9475" width="7.33203125" style="12" customWidth="1"/>
    <col min="9476" max="9476" width="30.6640625" style="12" customWidth="1"/>
    <col min="9477" max="9545" width="12.6640625" style="12" customWidth="1"/>
    <col min="9546" max="9730" width="11.5546875" style="12"/>
    <col min="9731" max="9731" width="7.33203125" style="12" customWidth="1"/>
    <col min="9732" max="9732" width="30.6640625" style="12" customWidth="1"/>
    <col min="9733" max="9801" width="12.6640625" style="12" customWidth="1"/>
    <col min="9802" max="9986" width="11.5546875" style="12"/>
    <col min="9987" max="9987" width="7.33203125" style="12" customWidth="1"/>
    <col min="9988" max="9988" width="30.6640625" style="12" customWidth="1"/>
    <col min="9989" max="10057" width="12.6640625" style="12" customWidth="1"/>
    <col min="10058" max="10242" width="11.5546875" style="12"/>
    <col min="10243" max="10243" width="7.33203125" style="12" customWidth="1"/>
    <col min="10244" max="10244" width="30.6640625" style="12" customWidth="1"/>
    <col min="10245" max="10313" width="12.6640625" style="12" customWidth="1"/>
    <col min="10314" max="10498" width="11.5546875" style="12"/>
    <col min="10499" max="10499" width="7.33203125" style="12" customWidth="1"/>
    <col min="10500" max="10500" width="30.6640625" style="12" customWidth="1"/>
    <col min="10501" max="10569" width="12.6640625" style="12" customWidth="1"/>
    <col min="10570" max="10754" width="11.5546875" style="12"/>
    <col min="10755" max="10755" width="7.33203125" style="12" customWidth="1"/>
    <col min="10756" max="10756" width="30.6640625" style="12" customWidth="1"/>
    <col min="10757" max="10825" width="12.6640625" style="12" customWidth="1"/>
    <col min="10826" max="11010" width="11.5546875" style="12"/>
    <col min="11011" max="11011" width="7.33203125" style="12" customWidth="1"/>
    <col min="11012" max="11012" width="30.6640625" style="12" customWidth="1"/>
    <col min="11013" max="11081" width="12.6640625" style="12" customWidth="1"/>
    <col min="11082" max="11266" width="11.5546875" style="12"/>
    <col min="11267" max="11267" width="7.33203125" style="12" customWidth="1"/>
    <col min="11268" max="11268" width="30.6640625" style="12" customWidth="1"/>
    <col min="11269" max="11337" width="12.6640625" style="12" customWidth="1"/>
    <col min="11338" max="11522" width="11.5546875" style="12"/>
    <col min="11523" max="11523" width="7.33203125" style="12" customWidth="1"/>
    <col min="11524" max="11524" width="30.6640625" style="12" customWidth="1"/>
    <col min="11525" max="11593" width="12.6640625" style="12" customWidth="1"/>
    <col min="11594" max="11778" width="11.5546875" style="12"/>
    <col min="11779" max="11779" width="7.33203125" style="12" customWidth="1"/>
    <col min="11780" max="11780" width="30.6640625" style="12" customWidth="1"/>
    <col min="11781" max="11849" width="12.6640625" style="12" customWidth="1"/>
    <col min="11850" max="12034" width="11.5546875" style="12"/>
    <col min="12035" max="12035" width="7.33203125" style="12" customWidth="1"/>
    <col min="12036" max="12036" width="30.6640625" style="12" customWidth="1"/>
    <col min="12037" max="12105" width="12.6640625" style="12" customWidth="1"/>
    <col min="12106" max="12290" width="11.5546875" style="12"/>
    <col min="12291" max="12291" width="7.33203125" style="12" customWidth="1"/>
    <col min="12292" max="12292" width="30.6640625" style="12" customWidth="1"/>
    <col min="12293" max="12361" width="12.6640625" style="12" customWidth="1"/>
    <col min="12362" max="12546" width="11.5546875" style="12"/>
    <col min="12547" max="12547" width="7.33203125" style="12" customWidth="1"/>
    <col min="12548" max="12548" width="30.6640625" style="12" customWidth="1"/>
    <col min="12549" max="12617" width="12.6640625" style="12" customWidth="1"/>
    <col min="12618" max="12802" width="11.5546875" style="12"/>
    <col min="12803" max="12803" width="7.33203125" style="12" customWidth="1"/>
    <col min="12804" max="12804" width="30.6640625" style="12" customWidth="1"/>
    <col min="12805" max="12873" width="12.6640625" style="12" customWidth="1"/>
    <col min="12874" max="13058" width="11.5546875" style="12"/>
    <col min="13059" max="13059" width="7.33203125" style="12" customWidth="1"/>
    <col min="13060" max="13060" width="30.6640625" style="12" customWidth="1"/>
    <col min="13061" max="13129" width="12.6640625" style="12" customWidth="1"/>
    <col min="13130" max="13314" width="11.5546875" style="12"/>
    <col min="13315" max="13315" width="7.33203125" style="12" customWidth="1"/>
    <col min="13316" max="13316" width="30.6640625" style="12" customWidth="1"/>
    <col min="13317" max="13385" width="12.6640625" style="12" customWidth="1"/>
    <col min="13386" max="13570" width="11.5546875" style="12"/>
    <col min="13571" max="13571" width="7.33203125" style="12" customWidth="1"/>
    <col min="13572" max="13572" width="30.6640625" style="12" customWidth="1"/>
    <col min="13573" max="13641" width="12.6640625" style="12" customWidth="1"/>
    <col min="13642" max="13826" width="11.5546875" style="12"/>
    <col min="13827" max="13827" width="7.33203125" style="12" customWidth="1"/>
    <col min="13828" max="13828" width="30.6640625" style="12" customWidth="1"/>
    <col min="13829" max="13897" width="12.6640625" style="12" customWidth="1"/>
    <col min="13898" max="14082" width="11.5546875" style="12"/>
    <col min="14083" max="14083" width="7.33203125" style="12" customWidth="1"/>
    <col min="14084" max="14084" width="30.6640625" style="12" customWidth="1"/>
    <col min="14085" max="14153" width="12.6640625" style="12" customWidth="1"/>
    <col min="14154" max="14338" width="11.5546875" style="12"/>
    <col min="14339" max="14339" width="7.33203125" style="12" customWidth="1"/>
    <col min="14340" max="14340" width="30.6640625" style="12" customWidth="1"/>
    <col min="14341" max="14409" width="12.6640625" style="12" customWidth="1"/>
    <col min="14410" max="14594" width="11.5546875" style="12"/>
    <col min="14595" max="14595" width="7.33203125" style="12" customWidth="1"/>
    <col min="14596" max="14596" width="30.6640625" style="12" customWidth="1"/>
    <col min="14597" max="14665" width="12.6640625" style="12" customWidth="1"/>
    <col min="14666" max="14850" width="11.5546875" style="12"/>
    <col min="14851" max="14851" width="7.33203125" style="12" customWidth="1"/>
    <col min="14852" max="14852" width="30.6640625" style="12" customWidth="1"/>
    <col min="14853" max="14921" width="12.6640625" style="12" customWidth="1"/>
    <col min="14922" max="15106" width="11.5546875" style="12"/>
    <col min="15107" max="15107" width="7.33203125" style="12" customWidth="1"/>
    <col min="15108" max="15108" width="30.6640625" style="12" customWidth="1"/>
    <col min="15109" max="15177" width="12.6640625" style="12" customWidth="1"/>
    <col min="15178" max="15362" width="11.5546875" style="12"/>
    <col min="15363" max="15363" width="7.33203125" style="12" customWidth="1"/>
    <col min="15364" max="15364" width="30.6640625" style="12" customWidth="1"/>
    <col min="15365" max="15433" width="12.6640625" style="12" customWidth="1"/>
    <col min="15434" max="15618" width="11.5546875" style="12"/>
    <col min="15619" max="15619" width="7.33203125" style="12" customWidth="1"/>
    <col min="15620" max="15620" width="30.6640625" style="12" customWidth="1"/>
    <col min="15621" max="15689" width="12.6640625" style="12" customWidth="1"/>
    <col min="15690" max="15874" width="11.5546875" style="12"/>
    <col min="15875" max="15875" width="7.33203125" style="12" customWidth="1"/>
    <col min="15876" max="15876" width="30.6640625" style="12" customWidth="1"/>
    <col min="15877" max="15945" width="12.6640625" style="12" customWidth="1"/>
    <col min="15946" max="16130" width="11.5546875" style="12"/>
    <col min="16131" max="16131" width="7.33203125" style="12" customWidth="1"/>
    <col min="16132" max="16132" width="30.6640625" style="12" customWidth="1"/>
    <col min="16133" max="16201" width="12.6640625" style="12" customWidth="1"/>
    <col min="16202" max="16384" width="11.5546875" style="12"/>
  </cols>
  <sheetData>
    <row r="1" spans="1:81" s="11" customFormat="1" ht="10.199999999999999" customHeight="1" x14ac:dyDescent="0.25">
      <c r="A1" s="10" t="s">
        <v>124</v>
      </c>
      <c r="B1" s="10"/>
      <c r="C1" s="10"/>
      <c r="D1" s="10"/>
      <c r="E1" s="10"/>
      <c r="F1" s="10"/>
      <c r="G1" s="10"/>
      <c r="H1" s="10"/>
      <c r="I1" s="10"/>
      <c r="BC1" s="10"/>
      <c r="BD1" s="10"/>
      <c r="BE1" s="10"/>
      <c r="BF1" s="10"/>
      <c r="BV1" s="10"/>
      <c r="BW1" s="10"/>
      <c r="BX1" s="10"/>
      <c r="BY1" s="10"/>
      <c r="BZ1" s="10"/>
      <c r="CA1" s="10"/>
      <c r="CB1" s="23"/>
      <c r="CC1" s="23"/>
    </row>
    <row r="2" spans="1:81" ht="12" customHeight="1" x14ac:dyDescent="0.25"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V2" s="21"/>
      <c r="BW2" s="21"/>
      <c r="BX2" s="21"/>
      <c r="BY2" s="21"/>
      <c r="BZ2" s="21"/>
      <c r="CA2" s="21"/>
      <c r="CC2" s="24"/>
    </row>
    <row r="3" spans="1:81" ht="12" customHeight="1" x14ac:dyDescent="0.25">
      <c r="A3" s="64" t="s">
        <v>125</v>
      </c>
      <c r="B3" s="14"/>
      <c r="C3" s="14"/>
      <c r="D3" s="66" t="s">
        <v>126</v>
      </c>
      <c r="E3" s="16" t="s">
        <v>127</v>
      </c>
      <c r="F3" s="16"/>
      <c r="G3" s="16"/>
      <c r="H3" s="17"/>
      <c r="I3" s="17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6"/>
      <c r="BD3" s="16"/>
      <c r="BE3" s="17"/>
      <c r="BF3" s="17"/>
      <c r="BG3" s="17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25"/>
      <c r="BX3" s="25"/>
      <c r="BY3" s="25"/>
      <c r="BZ3" s="18"/>
      <c r="CA3" s="18"/>
      <c r="CB3" s="18"/>
      <c r="CC3" s="26"/>
    </row>
    <row r="4" spans="1:81" ht="49.5" customHeight="1" x14ac:dyDescent="0.25">
      <c r="A4" s="65"/>
      <c r="B4" s="19"/>
      <c r="C4" s="19"/>
      <c r="D4" s="67"/>
      <c r="E4" s="15" t="s">
        <v>128</v>
      </c>
      <c r="F4" s="15" t="s">
        <v>129</v>
      </c>
      <c r="G4" s="15" t="s">
        <v>130</v>
      </c>
      <c r="H4" s="14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  <c r="T4" s="15" t="s">
        <v>143</v>
      </c>
      <c r="U4" s="15" t="s">
        <v>144</v>
      </c>
      <c r="V4" s="15" t="s">
        <v>145</v>
      </c>
      <c r="W4" s="15" t="s">
        <v>146</v>
      </c>
      <c r="X4" s="15" t="s">
        <v>147</v>
      </c>
      <c r="Y4" s="15" t="s">
        <v>148</v>
      </c>
      <c r="Z4" s="15" t="s">
        <v>149</v>
      </c>
      <c r="AA4" s="15" t="s">
        <v>150</v>
      </c>
      <c r="AB4" s="15" t="s">
        <v>151</v>
      </c>
      <c r="AC4" s="15" t="s">
        <v>152</v>
      </c>
      <c r="AD4" s="15" t="s">
        <v>153</v>
      </c>
      <c r="AE4" s="15" t="s">
        <v>154</v>
      </c>
      <c r="AF4" s="15" t="s">
        <v>155</v>
      </c>
      <c r="AG4" s="15" t="s">
        <v>156</v>
      </c>
      <c r="AH4" s="15" t="s">
        <v>157</v>
      </c>
      <c r="AI4" s="15" t="s">
        <v>158</v>
      </c>
      <c r="AJ4" s="15" t="s">
        <v>159</v>
      </c>
      <c r="AK4" s="15" t="s">
        <v>160</v>
      </c>
      <c r="AL4" s="15" t="s">
        <v>161</v>
      </c>
      <c r="AM4" s="15" t="s">
        <v>162</v>
      </c>
      <c r="AN4" s="15" t="s">
        <v>163</v>
      </c>
      <c r="AO4" s="15" t="s">
        <v>164</v>
      </c>
      <c r="AP4" s="15" t="s">
        <v>165</v>
      </c>
      <c r="AQ4" s="15" t="s">
        <v>166</v>
      </c>
      <c r="AR4" s="15" t="s">
        <v>167</v>
      </c>
      <c r="AS4" s="15" t="s">
        <v>168</v>
      </c>
      <c r="AT4" s="15" t="s">
        <v>169</v>
      </c>
      <c r="AU4" s="15" t="s">
        <v>170</v>
      </c>
      <c r="AV4" s="15" t="s">
        <v>171</v>
      </c>
      <c r="AW4" s="15" t="s">
        <v>172</v>
      </c>
      <c r="AX4" s="15" t="s">
        <v>173</v>
      </c>
      <c r="AY4" s="15" t="s">
        <v>174</v>
      </c>
      <c r="AZ4" s="15" t="s">
        <v>175</v>
      </c>
      <c r="BA4" s="15" t="s">
        <v>176</v>
      </c>
      <c r="BB4" s="15" t="s">
        <v>177</v>
      </c>
      <c r="BC4" s="15" t="s">
        <v>178</v>
      </c>
      <c r="BD4" s="15" t="s">
        <v>179</v>
      </c>
      <c r="BE4" s="14" t="s">
        <v>180</v>
      </c>
      <c r="BF4" s="15" t="s">
        <v>181</v>
      </c>
      <c r="BG4" s="15" t="s">
        <v>182</v>
      </c>
      <c r="BH4" s="15" t="s">
        <v>183</v>
      </c>
      <c r="BI4" s="15" t="s">
        <v>184</v>
      </c>
      <c r="BJ4" s="15" t="s">
        <v>185</v>
      </c>
      <c r="BK4" s="15" t="s">
        <v>186</v>
      </c>
      <c r="BL4" s="15" t="s">
        <v>187</v>
      </c>
      <c r="BM4" s="15" t="s">
        <v>188</v>
      </c>
      <c r="BN4" s="15" t="s">
        <v>189</v>
      </c>
      <c r="BO4" s="15" t="s">
        <v>190</v>
      </c>
      <c r="BP4" s="15" t="s">
        <v>191</v>
      </c>
      <c r="BQ4" s="15" t="s">
        <v>192</v>
      </c>
      <c r="BR4" s="15" t="s">
        <v>193</v>
      </c>
      <c r="BS4" s="15" t="s">
        <v>194</v>
      </c>
      <c r="BT4" s="15" t="s">
        <v>195</v>
      </c>
      <c r="BU4" s="20" t="s">
        <v>196</v>
      </c>
      <c r="BV4" s="15" t="s">
        <v>116</v>
      </c>
      <c r="BW4" s="15" t="s">
        <v>117</v>
      </c>
      <c r="BX4" s="15" t="s">
        <v>118</v>
      </c>
      <c r="BY4" s="15" t="s">
        <v>119</v>
      </c>
      <c r="BZ4" s="15" t="s">
        <v>120</v>
      </c>
      <c r="CA4" s="15" t="s">
        <v>121</v>
      </c>
      <c r="CB4" s="15" t="s">
        <v>122</v>
      </c>
      <c r="CC4" s="15" t="s">
        <v>123</v>
      </c>
    </row>
    <row r="5" spans="1:81" ht="12" customHeight="1" x14ac:dyDescent="0.25">
      <c r="A5" s="27"/>
      <c r="B5" s="27"/>
      <c r="C5" s="27"/>
      <c r="D5" s="27"/>
      <c r="E5" s="15">
        <f>VALUE(LEFT(E4,4))</f>
        <v>191</v>
      </c>
      <c r="F5" s="15">
        <f t="shared" ref="F5:BQ5" si="0">VALUE(LEFT(F4,4))</f>
        <v>192</v>
      </c>
      <c r="G5" s="15">
        <f t="shared" si="0"/>
        <v>280</v>
      </c>
      <c r="H5" s="15">
        <f t="shared" si="0"/>
        <v>580</v>
      </c>
      <c r="I5" s="15">
        <f t="shared" si="0"/>
        <v>680</v>
      </c>
      <c r="J5" s="15">
        <f t="shared" si="0"/>
        <v>791</v>
      </c>
      <c r="K5" s="15">
        <f t="shared" si="0"/>
        <v>792</v>
      </c>
      <c r="L5" s="15">
        <f t="shared" si="0"/>
        <v>1091</v>
      </c>
      <c r="M5" s="15">
        <f t="shared" si="0"/>
        <v>1092</v>
      </c>
      <c r="N5" s="15">
        <f t="shared" si="0"/>
        <v>1093</v>
      </c>
      <c r="O5" s="15">
        <f t="shared" si="0"/>
        <v>1100</v>
      </c>
      <c r="P5" s="15">
        <f t="shared" si="0"/>
        <v>1200</v>
      </c>
      <c r="Q5" s="15">
        <f t="shared" si="0"/>
        <v>1300</v>
      </c>
      <c r="R5" s="15">
        <f t="shared" si="0"/>
        <v>1400</v>
      </c>
      <c r="S5" s="15">
        <f t="shared" si="0"/>
        <v>1500</v>
      </c>
      <c r="T5" s="15">
        <f t="shared" si="0"/>
        <v>1600</v>
      </c>
      <c r="U5" s="15">
        <f t="shared" si="0"/>
        <v>1700</v>
      </c>
      <c r="V5" s="15">
        <f t="shared" si="0"/>
        <v>1800</v>
      </c>
      <c r="W5" s="15">
        <f t="shared" si="0"/>
        <v>1991</v>
      </c>
      <c r="X5" s="15">
        <f t="shared" si="0"/>
        <v>1992</v>
      </c>
      <c r="Y5" s="15">
        <f t="shared" si="0"/>
        <v>2091</v>
      </c>
      <c r="Z5" s="15">
        <f t="shared" si="0"/>
        <v>2092</v>
      </c>
      <c r="AA5" s="15">
        <f t="shared" si="0"/>
        <v>2093</v>
      </c>
      <c r="AB5" s="15">
        <f t="shared" si="0"/>
        <v>2100</v>
      </c>
      <c r="AC5" s="15">
        <f t="shared" si="0"/>
        <v>2200</v>
      </c>
      <c r="AD5" s="15">
        <f t="shared" si="0"/>
        <v>2300</v>
      </c>
      <c r="AE5" s="15">
        <f t="shared" si="0"/>
        <v>2491</v>
      </c>
      <c r="AF5" s="15">
        <f t="shared" si="0"/>
        <v>2492</v>
      </c>
      <c r="AG5" s="15">
        <f t="shared" si="0"/>
        <v>2500</v>
      </c>
      <c r="AH5" s="15">
        <f t="shared" si="0"/>
        <v>2600</v>
      </c>
      <c r="AI5" s="15">
        <f t="shared" si="0"/>
        <v>2700</v>
      </c>
      <c r="AJ5" s="15">
        <f t="shared" si="0"/>
        <v>2800</v>
      </c>
      <c r="AK5" s="15">
        <f t="shared" si="0"/>
        <v>2991</v>
      </c>
      <c r="AL5" s="15">
        <f t="shared" si="0"/>
        <v>2992</v>
      </c>
      <c r="AM5" s="15">
        <f t="shared" si="0"/>
        <v>3000</v>
      </c>
      <c r="AN5" s="15">
        <f t="shared" si="0"/>
        <v>3180</v>
      </c>
      <c r="AO5" s="15">
        <f t="shared" si="0"/>
        <v>3300</v>
      </c>
      <c r="AP5" s="15">
        <f t="shared" si="0"/>
        <v>3500</v>
      </c>
      <c r="AQ5" s="15">
        <f t="shared" si="0"/>
        <v>3680</v>
      </c>
      <c r="AR5" s="15">
        <f t="shared" si="0"/>
        <v>4180</v>
      </c>
      <c r="AS5" s="15">
        <f t="shared" si="0"/>
        <v>4500</v>
      </c>
      <c r="AT5" s="15">
        <f t="shared" si="0"/>
        <v>4680</v>
      </c>
      <c r="AU5" s="15">
        <f t="shared" si="0"/>
        <v>4900</v>
      </c>
      <c r="AV5" s="15">
        <f t="shared" si="0"/>
        <v>5000</v>
      </c>
      <c r="AW5" s="15">
        <f t="shared" si="0"/>
        <v>5100</v>
      </c>
      <c r="AX5" s="15">
        <f t="shared" si="0"/>
        <v>5280</v>
      </c>
      <c r="AY5" s="15">
        <f t="shared" si="0"/>
        <v>5500</v>
      </c>
      <c r="AZ5" s="15">
        <f t="shared" si="0"/>
        <v>5600</v>
      </c>
      <c r="BA5" s="15">
        <f t="shared" si="0"/>
        <v>5800</v>
      </c>
      <c r="BB5" s="15">
        <f t="shared" si="0"/>
        <v>5980</v>
      </c>
      <c r="BC5" s="15">
        <f t="shared" si="0"/>
        <v>6100</v>
      </c>
      <c r="BD5" s="15">
        <f t="shared" si="0"/>
        <v>6280</v>
      </c>
      <c r="BE5" s="15">
        <f t="shared" si="0"/>
        <v>6480</v>
      </c>
      <c r="BF5" s="15">
        <f t="shared" si="0"/>
        <v>6800</v>
      </c>
      <c r="BG5" s="15">
        <f t="shared" si="0"/>
        <v>6980</v>
      </c>
      <c r="BH5" s="15">
        <f t="shared" si="0"/>
        <v>7180</v>
      </c>
      <c r="BI5" s="15">
        <f t="shared" si="0"/>
        <v>7380</v>
      </c>
      <c r="BJ5" s="15">
        <f t="shared" si="0"/>
        <v>7700</v>
      </c>
      <c r="BK5" s="15">
        <f t="shared" si="0"/>
        <v>7880</v>
      </c>
      <c r="BL5" s="15">
        <f t="shared" si="0"/>
        <v>8000</v>
      </c>
      <c r="BM5" s="15">
        <f t="shared" si="0"/>
        <v>8400</v>
      </c>
      <c r="BN5" s="15">
        <f t="shared" si="0"/>
        <v>8591</v>
      </c>
      <c r="BO5" s="15">
        <f t="shared" si="0"/>
        <v>8592</v>
      </c>
      <c r="BP5" s="15">
        <f t="shared" si="0"/>
        <v>8691</v>
      </c>
      <c r="BQ5" s="15">
        <f t="shared" si="0"/>
        <v>8692</v>
      </c>
      <c r="BR5" s="15">
        <f t="shared" ref="BR5:BT5" si="1">VALUE(LEFT(BR4,4))</f>
        <v>9080</v>
      </c>
      <c r="BS5" s="15">
        <f t="shared" si="1"/>
        <v>9480</v>
      </c>
      <c r="BT5" s="15">
        <f t="shared" si="1"/>
        <v>9700</v>
      </c>
      <c r="BU5" s="28"/>
      <c r="BV5" s="28"/>
      <c r="BW5" s="28"/>
      <c r="BX5" s="28"/>
      <c r="BY5" s="28"/>
      <c r="BZ5" s="28"/>
      <c r="CA5" s="28"/>
      <c r="CB5" s="28"/>
      <c r="CC5" s="28"/>
    </row>
    <row r="6" spans="1:81" ht="12" customHeight="1" thickBot="1" x14ac:dyDescent="0.3">
      <c r="A6" s="40" t="s">
        <v>60</v>
      </c>
      <c r="B6" s="40"/>
      <c r="C6" s="40"/>
      <c r="D6" s="41" t="s">
        <v>60</v>
      </c>
      <c r="E6" s="39" t="str">
        <f>IFERROR(INDEX(SCNtoISIC!$D:$D,MATCH(E$5,SCNtoISIC!$B:$B,0)),0)</f>
        <v>ISIC 01T03</v>
      </c>
      <c r="F6" s="39" t="str">
        <f>IFERROR(INDEX(SCNtoISIC!$D:$D,MATCH(F$5,SCNtoISIC!$B:$B,0)),0)</f>
        <v>ISIC 01T03</v>
      </c>
      <c r="G6" s="39" t="str">
        <f>IFERROR(INDEX(SCNtoISIC!$D:$D,MATCH(G$5,SCNtoISIC!$B:$B,0)),0)</f>
        <v>ISIC 01T03</v>
      </c>
      <c r="H6" s="39" t="str">
        <f>IFERROR(INDEX(SCNtoISIC!$D:$D,MATCH(H$5,SCNtoISIC!$B:$B,0)),0)</f>
        <v>ISIC 05</v>
      </c>
      <c r="I6" s="39" t="str">
        <f>IFERROR(INDEX(SCNtoISIC!$D:$D,MATCH(I$5,SCNtoISIC!$B:$B,0)),0)</f>
        <v>ISIC 06</v>
      </c>
      <c r="J6" s="39" t="str">
        <f>IFERROR(INDEX(SCNtoISIC!$D:$D,MATCH(J$5,SCNtoISIC!$B:$B,0)),0)</f>
        <v>ISIC 07T08</v>
      </c>
      <c r="K6" s="39" t="str">
        <f>IFERROR(INDEX(SCNtoISIC!$D:$D,MATCH(K$5,SCNtoISIC!$B:$B,0)),0)</f>
        <v>ISIC 09</v>
      </c>
      <c r="L6" s="39" t="str">
        <f>IFERROR(INDEX(SCNtoISIC!$D:$D,MATCH(L$5,SCNtoISIC!$B:$B,0)),0)</f>
        <v>ISIC 10T12</v>
      </c>
      <c r="M6" s="39" t="str">
        <f>IFERROR(INDEX(SCNtoISIC!$D:$D,MATCH(M$5,SCNtoISIC!$B:$B,0)),0)</f>
        <v>ISIC 10T12</v>
      </c>
      <c r="N6" s="39" t="str">
        <f>IFERROR(INDEX(SCNtoISIC!$D:$D,MATCH(N$5,SCNtoISIC!$B:$B,0)),0)</f>
        <v>ISIC 10T12</v>
      </c>
      <c r="O6" s="39" t="str">
        <f>IFERROR(INDEX(SCNtoISIC!$D:$D,MATCH(O$5,SCNtoISIC!$B:$B,0)),0)</f>
        <v>ISIC 10T12</v>
      </c>
      <c r="P6" s="39" t="str">
        <f>IFERROR(INDEX(SCNtoISIC!$D:$D,MATCH(P$5,SCNtoISIC!$B:$B,0)),0)</f>
        <v>ISIC 10T12</v>
      </c>
      <c r="Q6" s="39" t="str">
        <f>IFERROR(INDEX(SCNtoISIC!$D:$D,MATCH(Q$5,SCNtoISIC!$B:$B,0)),0)</f>
        <v>ISIC 13T15</v>
      </c>
      <c r="R6" s="39" t="str">
        <f>IFERROR(INDEX(SCNtoISIC!$D:$D,MATCH(R$5,SCNtoISIC!$B:$B,0)),0)</f>
        <v>ISIC 13T15</v>
      </c>
      <c r="S6" s="39" t="str">
        <f>IFERROR(INDEX(SCNtoISIC!$D:$D,MATCH(S$5,SCNtoISIC!$B:$B,0)),0)</f>
        <v>ISIC 13T15</v>
      </c>
      <c r="T6" s="39" t="str">
        <f>IFERROR(INDEX(SCNtoISIC!$D:$D,MATCH(T$5,SCNtoISIC!$B:$B,0)),0)</f>
        <v>ISIC 16</v>
      </c>
      <c r="U6" s="39" t="str">
        <f>IFERROR(INDEX(SCNtoISIC!$D:$D,MATCH(U$5,SCNtoISIC!$B:$B,0)),0)</f>
        <v>ISIC 17T18</v>
      </c>
      <c r="V6" s="39" t="str">
        <f>IFERROR(INDEX(SCNtoISIC!$D:$D,MATCH(V$5,SCNtoISIC!$B:$B,0)),0)</f>
        <v>ISIC 17T18</v>
      </c>
      <c r="W6" s="39" t="str">
        <f>IFERROR(INDEX(SCNtoISIC!$D:$D,MATCH(W$5,SCNtoISIC!$B:$B,0)),0)</f>
        <v>ISIC 19</v>
      </c>
      <c r="X6" s="39" t="str">
        <f>IFERROR(INDEX(SCNtoISIC!$D:$D,MATCH(X$5,SCNtoISIC!$B:$B,0)),0)</f>
        <v>ISIC 19</v>
      </c>
      <c r="Y6" s="39" t="str">
        <f>IFERROR(INDEX(SCNtoISIC!$D:$D,MATCH(Y$5,SCNtoISIC!$B:$B,0)),0)</f>
        <v>ISIC 20</v>
      </c>
      <c r="Z6" s="39" t="str">
        <f>IFERROR(INDEX(SCNtoISIC!$D:$D,MATCH(Z$5,SCNtoISIC!$B:$B,0)),0)</f>
        <v>ISIC 20</v>
      </c>
      <c r="AA6" s="39" t="str">
        <f>IFERROR(INDEX(SCNtoISIC!$D:$D,MATCH(AA$5,SCNtoISIC!$B:$B,0)),0)</f>
        <v>ISIC 20</v>
      </c>
      <c r="AB6" s="39" t="str">
        <f>IFERROR(INDEX(SCNtoISIC!$D:$D,MATCH(AB$5,SCNtoISIC!$B:$B,0)),0)</f>
        <v>ISIC 21</v>
      </c>
      <c r="AC6" s="39" t="str">
        <f>IFERROR(INDEX(SCNtoISIC!$D:$D,MATCH(AC$5,SCNtoISIC!$B:$B,0)),0)</f>
        <v>ISIC 22</v>
      </c>
      <c r="AD6" s="39" t="str">
        <f>IFERROR(INDEX(SCNtoISIC!$D:$D,MATCH(AD$5,SCNtoISIC!$B:$B,0)),0)</f>
        <v>x</v>
      </c>
      <c r="AE6" s="39" t="str">
        <f>IFERROR(INDEX(SCNtoISIC!$D:$D,MATCH(AE$5,SCNtoISIC!$B:$B,0)),0)</f>
        <v>ISIC 241</v>
      </c>
      <c r="AF6" s="39" t="str">
        <f>IFERROR(INDEX(SCNtoISIC!$D:$D,MATCH(AF$5,SCNtoISIC!$B:$B,0)),0)</f>
        <v>ISIC 242</v>
      </c>
      <c r="AG6" s="39" t="str">
        <f>IFERROR(INDEX(SCNtoISIC!$D:$D,MATCH(AG$5,SCNtoISIC!$B:$B,0)),0)</f>
        <v>ISIC 25</v>
      </c>
      <c r="AH6" s="39" t="str">
        <f>IFERROR(INDEX(SCNtoISIC!$D:$D,MATCH(AH$5,SCNtoISIC!$B:$B,0)),0)</f>
        <v>ISIC 26</v>
      </c>
      <c r="AI6" s="39" t="str">
        <f>IFERROR(INDEX(SCNtoISIC!$D:$D,MATCH(AI$5,SCNtoISIC!$B:$B,0)),0)</f>
        <v>ISIC 27</v>
      </c>
      <c r="AJ6" s="39" t="str">
        <f>IFERROR(INDEX(SCNtoISIC!$D:$D,MATCH(AJ$5,SCNtoISIC!$B:$B,0)),0)</f>
        <v>ISIC 28</v>
      </c>
      <c r="AK6" s="39" t="str">
        <f>IFERROR(INDEX(SCNtoISIC!$D:$D,MATCH(AK$5,SCNtoISIC!$B:$B,0)),0)</f>
        <v>ISIC 29</v>
      </c>
      <c r="AL6" s="39" t="str">
        <f>IFERROR(INDEX(SCNtoISIC!$D:$D,MATCH(AL$5,SCNtoISIC!$B:$B,0)),0)</f>
        <v>ISIC 29</v>
      </c>
      <c r="AM6" s="39" t="str">
        <f>IFERROR(INDEX(SCNtoISIC!$D:$D,MATCH(AM$5,SCNtoISIC!$B:$B,0)),0)</f>
        <v>ISIC 30</v>
      </c>
      <c r="AN6" s="39" t="str">
        <f>IFERROR(INDEX(SCNtoISIC!$D:$D,MATCH(AN$5,SCNtoISIC!$B:$B,0)),0)</f>
        <v>ISIC 30</v>
      </c>
      <c r="AO6" s="39" t="str">
        <f>IFERROR(INDEX(SCNtoISIC!$D:$D,MATCH(AO$5,SCNtoISIC!$B:$B,0)),0)</f>
        <v>ISIC 31T33</v>
      </c>
      <c r="AP6" s="39" t="str">
        <f>IFERROR(INDEX(SCNtoISIC!$D:$D,MATCH(AP$5,SCNtoISIC!$B:$B,0)),0)</f>
        <v>x</v>
      </c>
      <c r="AQ6" s="39" t="str">
        <f>IFERROR(INDEX(SCNtoISIC!$D:$D,MATCH(AQ$5,SCNtoISIC!$B:$B,0)),0)</f>
        <v>ISIC 36T39</v>
      </c>
      <c r="AR6" s="39" t="str">
        <f>IFERROR(INDEX(SCNtoISIC!$D:$D,MATCH(AR$5,SCNtoISIC!$B:$B,0)),0)</f>
        <v>ISIC 41T43</v>
      </c>
      <c r="AS6" s="39">
        <f>IFERROR(INDEX(SCNtoISIC!$D:$D,MATCH(AS$5,SCNtoISIC!$B:$B,0)),0)</f>
        <v>0</v>
      </c>
      <c r="AT6" s="39">
        <f>IFERROR(INDEX(SCNtoISIC!$D:$D,MATCH(AT$5,SCNtoISIC!$B:$B,0)),0)</f>
        <v>0</v>
      </c>
      <c r="AU6" s="39" t="str">
        <f>IFERROR(INDEX(SCNtoISIC!$D:$D,MATCH(AU$5,SCNtoISIC!$B:$B,0)),0)</f>
        <v>ISIC 49T53</v>
      </c>
      <c r="AV6" s="39" t="str">
        <f>IFERROR(INDEX(SCNtoISIC!$D:$D,MATCH(AV$5,SCNtoISIC!$B:$B,0)),0)</f>
        <v>ISIC 49T53</v>
      </c>
      <c r="AW6" s="39" t="str">
        <f>IFERROR(INDEX(SCNtoISIC!$D:$D,MATCH(AW$5,SCNtoISIC!$B:$B,0)),0)</f>
        <v>ISIC 49T53</v>
      </c>
      <c r="AX6" s="39" t="str">
        <f>IFERROR(INDEX(SCNtoISIC!$D:$D,MATCH(AX$5,SCNtoISIC!$B:$B,0)),0)</f>
        <v>ISIC 49T53</v>
      </c>
      <c r="AY6" s="39" t="str">
        <f>IFERROR(INDEX(SCNtoISIC!$D:$D,MATCH(AY$5,SCNtoISIC!$B:$B,0)),0)</f>
        <v>ISIC 55T56</v>
      </c>
      <c r="AZ6" s="39" t="str">
        <f>IFERROR(INDEX(SCNtoISIC!$D:$D,MATCH(AZ$5,SCNtoISIC!$B:$B,0)),0)</f>
        <v>ISIC 55T56</v>
      </c>
      <c r="BA6" s="39" t="str">
        <f>IFERROR(INDEX(SCNtoISIC!$D:$D,MATCH(BA$5,SCNtoISIC!$B:$B,0)),0)</f>
        <v>ISIC 58T60</v>
      </c>
      <c r="BB6" s="39" t="str">
        <f>IFERROR(INDEX(SCNtoISIC!$D:$D,MATCH(BB$5,SCNtoISIC!$B:$B,0)),0)</f>
        <v>ISIC 58T60</v>
      </c>
      <c r="BC6" s="39" t="str">
        <f>IFERROR(INDEX(SCNtoISIC!$D:$D,MATCH(BC$5,SCNtoISIC!$B:$B,0)),0)</f>
        <v>ISIC 61</v>
      </c>
      <c r="BD6" s="39" t="str">
        <f>IFERROR(INDEX(SCNtoISIC!$D:$D,MATCH(BD$5,SCNtoISIC!$B:$B,0)),0)</f>
        <v>ISIC 62T63</v>
      </c>
      <c r="BE6" s="39" t="str">
        <f>IFERROR(INDEX(SCNtoISIC!$D:$D,MATCH(BE$5,SCNtoISIC!$B:$B,0)),0)</f>
        <v>ISIC 64T66</v>
      </c>
      <c r="BF6" s="39" t="str">
        <f>IFERROR(INDEX(SCNtoISIC!$D:$D,MATCH(BF$5,SCNtoISIC!$B:$B,0)),0)</f>
        <v>ISIC 68</v>
      </c>
      <c r="BG6" s="39" t="str">
        <f>IFERROR(INDEX(SCNtoISIC!$D:$D,MATCH(BG$5,SCNtoISIC!$B:$B,0)),0)</f>
        <v>ISIC 69T82</v>
      </c>
      <c r="BH6" s="39" t="str">
        <f>IFERROR(INDEX(SCNtoISIC!$D:$D,MATCH(BH$5,SCNtoISIC!$B:$B,0)),0)</f>
        <v>ISIC 69T82</v>
      </c>
      <c r="BI6" s="39" t="str">
        <f>IFERROR(INDEX(SCNtoISIC!$D:$D,MATCH(BI$5,SCNtoISIC!$B:$B,0)),0)</f>
        <v>ISIC 69T82</v>
      </c>
      <c r="BJ6" s="39" t="str">
        <f>IFERROR(INDEX(SCNtoISIC!$D:$D,MATCH(BJ$5,SCNtoISIC!$B:$B,0)),0)</f>
        <v>ISIC 69T82</v>
      </c>
      <c r="BK6" s="39" t="str">
        <f>IFERROR(INDEX(SCNtoISIC!$D:$D,MATCH(BK$5,SCNtoISIC!$B:$B,0)),0)</f>
        <v>ISIC 69T82</v>
      </c>
      <c r="BL6" s="39" t="str">
        <f>IFERROR(INDEX(SCNtoISIC!$D:$D,MATCH(BL$5,SCNtoISIC!$B:$B,0)),0)</f>
        <v>ISIC 69T82</v>
      </c>
      <c r="BM6" s="39" t="str">
        <f>IFERROR(INDEX(SCNtoISIC!$D:$D,MATCH(BM$5,SCNtoISIC!$B:$B,0)),0)</f>
        <v>ISIC 84</v>
      </c>
      <c r="BN6" s="39" t="str">
        <f>IFERROR(INDEX(SCNtoISIC!$D:$D,MATCH(BN$5,SCNtoISIC!$B:$B,0)),0)</f>
        <v>ISIC 85</v>
      </c>
      <c r="BO6" s="39" t="str">
        <f>IFERROR(INDEX(SCNtoISIC!$D:$D,MATCH(BO$5,SCNtoISIC!$B:$B,0)),0)</f>
        <v>ISIC 85</v>
      </c>
      <c r="BP6" s="39" t="str">
        <f>IFERROR(INDEX(SCNtoISIC!$D:$D,MATCH(BP$5,SCNtoISIC!$B:$B,0)),0)</f>
        <v>ISIC 86T88</v>
      </c>
      <c r="BQ6" s="39" t="str">
        <f>IFERROR(INDEX(SCNtoISIC!$D:$D,MATCH(BQ$5,SCNtoISIC!$B:$B,0)),0)</f>
        <v>ISIC 86T88</v>
      </c>
      <c r="BR6" s="39" t="str">
        <f>IFERROR(INDEX(SCNtoISIC!$D:$D,MATCH(BR$5,SCNtoISIC!$B:$B,0)),0)</f>
        <v>ISIC 90T96</v>
      </c>
      <c r="BS6" s="39" t="str">
        <f>IFERROR(INDEX(SCNtoISIC!$D:$D,MATCH(BS$5,SCNtoISIC!$B:$B,0)),0)</f>
        <v>ISIC 90T96</v>
      </c>
      <c r="BT6" s="39" t="str">
        <f>IFERROR(INDEX(SCNtoISIC!$D:$D,MATCH(BT$5,SCNtoISIC!$B:$B,0)),0)</f>
        <v>ISIC 97T98</v>
      </c>
      <c r="BU6" s="28"/>
      <c r="BV6" s="28"/>
      <c r="BW6" s="28"/>
      <c r="BX6" s="28"/>
      <c r="BY6" s="28"/>
      <c r="BZ6" s="28"/>
      <c r="CA6" s="28"/>
      <c r="CB6" s="28"/>
      <c r="CC6" s="28"/>
    </row>
    <row r="7" spans="1:81" ht="8.25" customHeight="1" x14ac:dyDescent="0.25">
      <c r="A7" s="62">
        <v>1911</v>
      </c>
      <c r="B7" s="51" t="str">
        <f>IFERROR(INDEX(SCNtoISIC!$I:$I,MATCH($A7,SCNtoISIC!$G:$G,0)),0)</f>
        <v>ISIC 01T03</v>
      </c>
      <c r="C7" s="63" t="str">
        <f>IFERROR(INDEX('Industry Category ISIC Code Map'!$B$2:$B$26,MATCH($B7,'Industry Category ISIC Code Map'!$A$2:$A$26,0)),"")</f>
        <v>agriculture and forestry 01T03</v>
      </c>
      <c r="D7" s="60" t="s">
        <v>197</v>
      </c>
      <c r="E7" s="61">
        <v>219</v>
      </c>
      <c r="F7" s="61">
        <v>213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34</v>
      </c>
      <c r="M7" s="61">
        <v>0</v>
      </c>
      <c r="N7" s="61">
        <v>12200</v>
      </c>
      <c r="O7" s="61">
        <v>308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61">
        <v>0</v>
      </c>
      <c r="AK7" s="61">
        <v>0</v>
      </c>
      <c r="AL7" s="61">
        <v>0</v>
      </c>
      <c r="AM7" s="61">
        <v>0</v>
      </c>
      <c r="AN7" s="61">
        <v>0</v>
      </c>
      <c r="AO7" s="61">
        <v>0</v>
      </c>
      <c r="AP7" s="61">
        <v>0</v>
      </c>
      <c r="AQ7" s="61">
        <v>0</v>
      </c>
      <c r="AR7" s="61">
        <v>0</v>
      </c>
      <c r="AS7" s="61">
        <v>0</v>
      </c>
      <c r="AT7" s="61">
        <v>469</v>
      </c>
      <c r="AU7" s="61">
        <v>0</v>
      </c>
      <c r="AV7" s="61">
        <v>0</v>
      </c>
      <c r="AW7" s="61">
        <v>0</v>
      </c>
      <c r="AX7" s="61">
        <v>0</v>
      </c>
      <c r="AY7" s="61">
        <v>1</v>
      </c>
      <c r="AZ7" s="61">
        <v>0</v>
      </c>
      <c r="BA7" s="61">
        <v>0</v>
      </c>
      <c r="BB7" s="61">
        <v>0</v>
      </c>
      <c r="BC7" s="61">
        <v>0</v>
      </c>
      <c r="BD7" s="61">
        <v>0</v>
      </c>
      <c r="BE7" s="61">
        <v>0</v>
      </c>
      <c r="BF7" s="61">
        <v>0</v>
      </c>
      <c r="BG7" s="61">
        <v>0</v>
      </c>
      <c r="BH7" s="61">
        <v>0</v>
      </c>
      <c r="BI7" s="61">
        <v>0</v>
      </c>
      <c r="BJ7" s="61">
        <v>0</v>
      </c>
      <c r="BK7" s="61">
        <v>0</v>
      </c>
      <c r="BL7" s="61">
        <v>0</v>
      </c>
      <c r="BM7" s="61">
        <v>197</v>
      </c>
      <c r="BN7" s="61">
        <v>0</v>
      </c>
      <c r="BO7" s="61">
        <v>0</v>
      </c>
      <c r="BP7" s="61">
        <v>0</v>
      </c>
      <c r="BQ7" s="61">
        <v>0</v>
      </c>
      <c r="BR7" s="61">
        <v>0</v>
      </c>
      <c r="BS7" s="61">
        <v>0</v>
      </c>
      <c r="BT7" s="61">
        <v>0</v>
      </c>
      <c r="BU7" s="61">
        <v>13641</v>
      </c>
      <c r="BV7" s="61">
        <v>1262</v>
      </c>
      <c r="BW7" s="61">
        <v>0</v>
      </c>
      <c r="BX7" s="61">
        <v>0</v>
      </c>
      <c r="BY7" s="61">
        <v>561</v>
      </c>
      <c r="BZ7" s="61">
        <v>0</v>
      </c>
      <c r="CA7" s="61">
        <v>-166</v>
      </c>
      <c r="CB7" s="61">
        <v>1657</v>
      </c>
      <c r="CC7" s="61">
        <v>15298</v>
      </c>
    </row>
    <row r="8" spans="1:81" ht="8.25" customHeight="1" x14ac:dyDescent="0.25">
      <c r="A8" s="62">
        <v>1912</v>
      </c>
      <c r="B8" s="51" t="str">
        <f>IFERROR(INDEX(SCNtoISIC!$I:$I,MATCH($A8,SCNtoISIC!$G:$G,0)),0)</f>
        <v>ISIC 01T03</v>
      </c>
      <c r="C8" s="63" t="str">
        <f>IFERROR(INDEX('Industry Category ISIC Code Map'!$B$2:$B$26,MATCH($B8,'Industry Category ISIC Code Map'!$A$2:$A$26,0)),"")</f>
        <v>agriculture and forestry 01T03</v>
      </c>
      <c r="D8" s="60" t="s">
        <v>198</v>
      </c>
      <c r="E8" s="61">
        <v>1020</v>
      </c>
      <c r="F8" s="61">
        <v>3401</v>
      </c>
      <c r="G8" s="61">
        <v>15</v>
      </c>
      <c r="H8" s="61">
        <v>0</v>
      </c>
      <c r="I8" s="61">
        <v>0</v>
      </c>
      <c r="J8" s="61">
        <v>0</v>
      </c>
      <c r="K8" s="61">
        <v>0</v>
      </c>
      <c r="L8" s="61">
        <v>606</v>
      </c>
      <c r="M8" s="61">
        <v>0</v>
      </c>
      <c r="N8" s="61">
        <v>10378</v>
      </c>
      <c r="O8" s="61">
        <v>0</v>
      </c>
      <c r="P8" s="61">
        <v>0</v>
      </c>
      <c r="Q8" s="61">
        <v>0</v>
      </c>
      <c r="R8" s="61">
        <v>0</v>
      </c>
      <c r="S8" s="61">
        <v>0</v>
      </c>
      <c r="T8" s="61">
        <v>0</v>
      </c>
      <c r="U8" s="61">
        <v>0</v>
      </c>
      <c r="V8" s="61">
        <v>0</v>
      </c>
      <c r="W8" s="61">
        <v>0</v>
      </c>
      <c r="X8" s="61">
        <v>0</v>
      </c>
      <c r="Y8" s="61">
        <v>0</v>
      </c>
      <c r="Z8" s="61">
        <v>0</v>
      </c>
      <c r="AA8" s="61">
        <v>0</v>
      </c>
      <c r="AB8" s="61">
        <v>0</v>
      </c>
      <c r="AC8" s="61">
        <v>0</v>
      </c>
      <c r="AD8" s="61">
        <v>0</v>
      </c>
      <c r="AE8" s="61">
        <v>0</v>
      </c>
      <c r="AF8" s="61">
        <v>0</v>
      </c>
      <c r="AG8" s="61">
        <v>0</v>
      </c>
      <c r="AH8" s="61">
        <v>0</v>
      </c>
      <c r="AI8" s="61">
        <v>0</v>
      </c>
      <c r="AJ8" s="61">
        <v>0</v>
      </c>
      <c r="AK8" s="61">
        <v>0</v>
      </c>
      <c r="AL8" s="61">
        <v>0</v>
      </c>
      <c r="AM8" s="61">
        <v>0</v>
      </c>
      <c r="AN8" s="61">
        <v>0</v>
      </c>
      <c r="AO8" s="61">
        <v>0</v>
      </c>
      <c r="AP8" s="61">
        <v>0</v>
      </c>
      <c r="AQ8" s="61">
        <v>0</v>
      </c>
      <c r="AR8" s="61">
        <v>0</v>
      </c>
      <c r="AS8" s="61">
        <v>0</v>
      </c>
      <c r="AT8" s="61">
        <v>471</v>
      </c>
      <c r="AU8" s="61">
        <v>0</v>
      </c>
      <c r="AV8" s="61">
        <v>0</v>
      </c>
      <c r="AW8" s="61">
        <v>0</v>
      </c>
      <c r="AX8" s="61">
        <v>0</v>
      </c>
      <c r="AY8" s="61">
        <v>0</v>
      </c>
      <c r="AZ8" s="61">
        <v>190</v>
      </c>
      <c r="BA8" s="61">
        <v>0</v>
      </c>
      <c r="BB8" s="61">
        <v>0</v>
      </c>
      <c r="BC8" s="61">
        <v>0</v>
      </c>
      <c r="BD8" s="61">
        <v>0</v>
      </c>
      <c r="BE8" s="61">
        <v>0</v>
      </c>
      <c r="BF8" s="61">
        <v>0</v>
      </c>
      <c r="BG8" s="61">
        <v>0</v>
      </c>
      <c r="BH8" s="61">
        <v>0</v>
      </c>
      <c r="BI8" s="61">
        <v>0</v>
      </c>
      <c r="BJ8" s="61">
        <v>0</v>
      </c>
      <c r="BK8" s="61">
        <v>0</v>
      </c>
      <c r="BL8" s="61">
        <v>0</v>
      </c>
      <c r="BM8" s="61">
        <v>237</v>
      </c>
      <c r="BN8" s="61">
        <v>2</v>
      </c>
      <c r="BO8" s="61">
        <v>0</v>
      </c>
      <c r="BP8" s="61">
        <v>0</v>
      </c>
      <c r="BQ8" s="61">
        <v>2</v>
      </c>
      <c r="BR8" s="61">
        <v>0</v>
      </c>
      <c r="BS8" s="61">
        <v>0</v>
      </c>
      <c r="BT8" s="61">
        <v>0</v>
      </c>
      <c r="BU8" s="61">
        <v>16322</v>
      </c>
      <c r="BV8" s="61">
        <v>10890</v>
      </c>
      <c r="BW8" s="61">
        <v>0</v>
      </c>
      <c r="BX8" s="61">
        <v>0</v>
      </c>
      <c r="BY8" s="61">
        <v>3855</v>
      </c>
      <c r="BZ8" s="61">
        <v>0</v>
      </c>
      <c r="CA8" s="61">
        <v>1600</v>
      </c>
      <c r="CB8" s="61">
        <v>16345</v>
      </c>
      <c r="CC8" s="61">
        <v>32667</v>
      </c>
    </row>
    <row r="9" spans="1:81" ht="8.25" customHeight="1" x14ac:dyDescent="0.25">
      <c r="A9" s="62">
        <v>1913</v>
      </c>
      <c r="B9" s="51" t="str">
        <f>IFERROR(INDEX(SCNtoISIC!$I:$I,MATCH($A9,SCNtoISIC!$G:$G,0)),0)</f>
        <v>ISIC 01T03</v>
      </c>
      <c r="C9" s="63" t="str">
        <f>IFERROR(INDEX('Industry Category ISIC Code Map'!$B$2:$B$26,MATCH($B9,'Industry Category ISIC Code Map'!$A$2:$A$26,0)),"")</f>
        <v>agriculture and forestry 01T03</v>
      </c>
      <c r="D9" s="60" t="s">
        <v>199</v>
      </c>
      <c r="E9" s="61">
        <v>194</v>
      </c>
      <c r="F9" s="61">
        <v>14</v>
      </c>
      <c r="G9" s="61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481</v>
      </c>
      <c r="O9" s="61">
        <v>0</v>
      </c>
      <c r="P9" s="61">
        <v>0</v>
      </c>
      <c r="Q9" s="61">
        <v>3569</v>
      </c>
      <c r="R9" s="61">
        <v>0</v>
      </c>
      <c r="S9" s="61">
        <v>0</v>
      </c>
      <c r="T9" s="61">
        <v>0</v>
      </c>
      <c r="U9" s="61">
        <v>0</v>
      </c>
      <c r="V9" s="61">
        <v>0</v>
      </c>
      <c r="W9" s="61">
        <v>0</v>
      </c>
      <c r="X9" s="61">
        <v>33</v>
      </c>
      <c r="Y9" s="61">
        <v>0</v>
      </c>
      <c r="Z9" s="61">
        <v>0</v>
      </c>
      <c r="AA9" s="61">
        <v>0</v>
      </c>
      <c r="AB9" s="61">
        <v>0</v>
      </c>
      <c r="AC9" s="61">
        <v>0</v>
      </c>
      <c r="AD9" s="61">
        <v>0</v>
      </c>
      <c r="AE9" s="61">
        <v>0</v>
      </c>
      <c r="AF9" s="61">
        <v>0</v>
      </c>
      <c r="AG9" s="61">
        <v>0</v>
      </c>
      <c r="AH9" s="61">
        <v>0</v>
      </c>
      <c r="AI9" s="61">
        <v>0</v>
      </c>
      <c r="AJ9" s="61">
        <v>0</v>
      </c>
      <c r="AK9" s="61">
        <v>0</v>
      </c>
      <c r="AL9" s="61">
        <v>0</v>
      </c>
      <c r="AM9" s="61">
        <v>0</v>
      </c>
      <c r="AN9" s="61">
        <v>0</v>
      </c>
      <c r="AO9" s="61">
        <v>0</v>
      </c>
      <c r="AP9" s="61">
        <v>0</v>
      </c>
      <c r="AQ9" s="61">
        <v>0</v>
      </c>
      <c r="AR9" s="61">
        <v>0</v>
      </c>
      <c r="AS9" s="61">
        <v>0</v>
      </c>
      <c r="AT9" s="61">
        <v>147</v>
      </c>
      <c r="AU9" s="61">
        <v>0</v>
      </c>
      <c r="AV9" s="61">
        <v>0</v>
      </c>
      <c r="AW9" s="61">
        <v>0</v>
      </c>
      <c r="AX9" s="61">
        <v>0</v>
      </c>
      <c r="AY9" s="61">
        <v>0</v>
      </c>
      <c r="AZ9" s="61">
        <v>0</v>
      </c>
      <c r="BA9" s="61">
        <v>0</v>
      </c>
      <c r="BB9" s="61">
        <v>0</v>
      </c>
      <c r="BC9" s="61">
        <v>0</v>
      </c>
      <c r="BD9" s="61">
        <v>0</v>
      </c>
      <c r="BE9" s="61">
        <v>0</v>
      </c>
      <c r="BF9" s="61">
        <v>0</v>
      </c>
      <c r="BG9" s="61">
        <v>0</v>
      </c>
      <c r="BH9" s="61">
        <v>0</v>
      </c>
      <c r="BI9" s="61">
        <v>0</v>
      </c>
      <c r="BJ9" s="61">
        <v>0</v>
      </c>
      <c r="BK9" s="61">
        <v>0</v>
      </c>
      <c r="BL9" s="61">
        <v>0</v>
      </c>
      <c r="BM9" s="61">
        <v>0</v>
      </c>
      <c r="BN9" s="61">
        <v>0</v>
      </c>
      <c r="BO9" s="61">
        <v>0</v>
      </c>
      <c r="BP9" s="61">
        <v>0</v>
      </c>
      <c r="BQ9" s="61">
        <v>0</v>
      </c>
      <c r="BR9" s="61">
        <v>0</v>
      </c>
      <c r="BS9" s="61">
        <v>0</v>
      </c>
      <c r="BT9" s="61">
        <v>0</v>
      </c>
      <c r="BU9" s="61">
        <v>4438</v>
      </c>
      <c r="BV9" s="61">
        <v>4183</v>
      </c>
      <c r="BW9" s="61">
        <v>0</v>
      </c>
      <c r="BX9" s="61">
        <v>0</v>
      </c>
      <c r="BY9" s="61">
        <v>5</v>
      </c>
      <c r="BZ9" s="61">
        <v>0</v>
      </c>
      <c r="CA9" s="61">
        <v>1425</v>
      </c>
      <c r="CB9" s="61">
        <v>5613</v>
      </c>
      <c r="CC9" s="61">
        <v>10051</v>
      </c>
    </row>
    <row r="10" spans="1:81" ht="8.25" customHeight="1" x14ac:dyDescent="0.25">
      <c r="A10" s="62">
        <v>1914</v>
      </c>
      <c r="B10" s="51" t="str">
        <f>IFERROR(INDEX(SCNtoISIC!$I:$I,MATCH($A10,SCNtoISIC!$G:$G,0)),0)</f>
        <v>ISIC 01T03</v>
      </c>
      <c r="C10" s="63" t="str">
        <f>IFERROR(INDEX('Industry Category ISIC Code Map'!$B$2:$B$26,MATCH($B10,'Industry Category ISIC Code Map'!$A$2:$A$26,0)),"")</f>
        <v>agriculture and forestry 01T03</v>
      </c>
      <c r="D10" s="60" t="s">
        <v>200</v>
      </c>
      <c r="E10" s="61">
        <v>729</v>
      </c>
      <c r="F10" s="61">
        <v>117</v>
      </c>
      <c r="G10" s="61">
        <v>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30408</v>
      </c>
      <c r="N10" s="61">
        <v>0</v>
      </c>
      <c r="O10" s="61">
        <v>1631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0</v>
      </c>
      <c r="V10" s="61">
        <v>0</v>
      </c>
      <c r="W10" s="61">
        <v>0</v>
      </c>
      <c r="X10" s="61">
        <v>9916</v>
      </c>
      <c r="Y10" s="61">
        <v>0</v>
      </c>
      <c r="Z10" s="61">
        <v>0</v>
      </c>
      <c r="AA10" s="61">
        <v>0</v>
      </c>
      <c r="AB10" s="61">
        <v>0</v>
      </c>
      <c r="AC10" s="61">
        <v>0</v>
      </c>
      <c r="AD10" s="61">
        <v>0</v>
      </c>
      <c r="AE10" s="61">
        <v>0</v>
      </c>
      <c r="AF10" s="61">
        <v>0</v>
      </c>
      <c r="AG10" s="61">
        <v>0</v>
      </c>
      <c r="AH10" s="61">
        <v>0</v>
      </c>
      <c r="AI10" s="61">
        <v>0</v>
      </c>
      <c r="AJ10" s="61">
        <v>0</v>
      </c>
      <c r="AK10" s="61">
        <v>0</v>
      </c>
      <c r="AL10" s="61">
        <v>0</v>
      </c>
      <c r="AM10" s="61">
        <v>0</v>
      </c>
      <c r="AN10" s="61">
        <v>0</v>
      </c>
      <c r="AO10" s="61">
        <v>0</v>
      </c>
      <c r="AP10" s="61">
        <v>0</v>
      </c>
      <c r="AQ10" s="61">
        <v>0</v>
      </c>
      <c r="AR10" s="61">
        <v>0</v>
      </c>
      <c r="AS10" s="61">
        <v>0</v>
      </c>
      <c r="AT10" s="61">
        <v>0</v>
      </c>
      <c r="AU10" s="61">
        <v>0</v>
      </c>
      <c r="AV10" s="61">
        <v>0</v>
      </c>
      <c r="AW10" s="61">
        <v>0</v>
      </c>
      <c r="AX10" s="61">
        <v>0</v>
      </c>
      <c r="AY10" s="61">
        <v>0</v>
      </c>
      <c r="AZ10" s="61">
        <v>967</v>
      </c>
      <c r="BA10" s="61">
        <v>0</v>
      </c>
      <c r="BB10" s="61">
        <v>0</v>
      </c>
      <c r="BC10" s="61">
        <v>0</v>
      </c>
      <c r="BD10" s="61">
        <v>0</v>
      </c>
      <c r="BE10" s="61">
        <v>0</v>
      </c>
      <c r="BF10" s="61">
        <v>0</v>
      </c>
      <c r="BG10" s="61">
        <v>0</v>
      </c>
      <c r="BH10" s="61">
        <v>0</v>
      </c>
      <c r="BI10" s="61">
        <v>0</v>
      </c>
      <c r="BJ10" s="61">
        <v>0</v>
      </c>
      <c r="BK10" s="61">
        <v>0</v>
      </c>
      <c r="BL10" s="61">
        <v>0</v>
      </c>
      <c r="BM10" s="61">
        <v>0</v>
      </c>
      <c r="BN10" s="61">
        <v>0</v>
      </c>
      <c r="BO10" s="61">
        <v>0</v>
      </c>
      <c r="BP10" s="61">
        <v>0</v>
      </c>
      <c r="BQ10" s="61">
        <v>0</v>
      </c>
      <c r="BR10" s="61">
        <v>0</v>
      </c>
      <c r="BS10" s="61">
        <v>0</v>
      </c>
      <c r="BT10" s="61">
        <v>0</v>
      </c>
      <c r="BU10" s="61">
        <v>43770</v>
      </c>
      <c r="BV10" s="61">
        <v>1</v>
      </c>
      <c r="BW10" s="61">
        <v>0</v>
      </c>
      <c r="BX10" s="61">
        <v>0</v>
      </c>
      <c r="BY10" s="61">
        <v>1194</v>
      </c>
      <c r="BZ10" s="61">
        <v>0</v>
      </c>
      <c r="CA10" s="61">
        <v>0</v>
      </c>
      <c r="CB10" s="61">
        <v>1195</v>
      </c>
      <c r="CC10" s="61">
        <v>44965</v>
      </c>
    </row>
    <row r="11" spans="1:81" ht="8.25" customHeight="1" x14ac:dyDescent="0.25">
      <c r="A11" s="62">
        <v>1915</v>
      </c>
      <c r="B11" s="51" t="str">
        <f>IFERROR(INDEX(SCNtoISIC!$I:$I,MATCH($A11,SCNtoISIC!$G:$G,0)),0)</f>
        <v>ISIC 01T03</v>
      </c>
      <c r="C11" s="63" t="str">
        <f>IFERROR(INDEX('Industry Category ISIC Code Map'!$B$2:$B$26,MATCH($B11,'Industry Category ISIC Code Map'!$A$2:$A$26,0)),"")</f>
        <v>agriculture and forestry 01T03</v>
      </c>
      <c r="D11" s="60" t="s">
        <v>201</v>
      </c>
      <c r="E11" s="61">
        <v>1696</v>
      </c>
      <c r="F11" s="61">
        <v>142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372</v>
      </c>
      <c r="M11" s="61">
        <v>0</v>
      </c>
      <c r="N11" s="61">
        <v>27346</v>
      </c>
      <c r="O11" s="61">
        <v>0</v>
      </c>
      <c r="P11" s="61">
        <v>0</v>
      </c>
      <c r="Q11" s="61">
        <v>0</v>
      </c>
      <c r="R11" s="61">
        <v>0</v>
      </c>
      <c r="S11" s="61">
        <v>0</v>
      </c>
      <c r="T11" s="61">
        <v>0</v>
      </c>
      <c r="U11" s="61">
        <v>0</v>
      </c>
      <c r="V11" s="61">
        <v>0</v>
      </c>
      <c r="W11" s="61">
        <v>0</v>
      </c>
      <c r="X11" s="61">
        <v>876</v>
      </c>
      <c r="Y11" s="61">
        <v>0</v>
      </c>
      <c r="Z11" s="61">
        <v>0</v>
      </c>
      <c r="AA11" s="61">
        <v>0</v>
      </c>
      <c r="AB11" s="61">
        <v>0</v>
      </c>
      <c r="AC11" s="61">
        <v>0</v>
      </c>
      <c r="AD11" s="61">
        <v>0</v>
      </c>
      <c r="AE11" s="61">
        <v>0</v>
      </c>
      <c r="AF11" s="61">
        <v>0</v>
      </c>
      <c r="AG11" s="61">
        <v>0</v>
      </c>
      <c r="AH11" s="61">
        <v>0</v>
      </c>
      <c r="AI11" s="61">
        <v>0</v>
      </c>
      <c r="AJ11" s="61">
        <v>0</v>
      </c>
      <c r="AK11" s="61">
        <v>0</v>
      </c>
      <c r="AL11" s="61">
        <v>0</v>
      </c>
      <c r="AM11" s="61">
        <v>0</v>
      </c>
      <c r="AN11" s="61">
        <v>0</v>
      </c>
      <c r="AO11" s="61">
        <v>0</v>
      </c>
      <c r="AP11" s="61">
        <v>0</v>
      </c>
      <c r="AQ11" s="61">
        <v>0</v>
      </c>
      <c r="AR11" s="61">
        <v>0</v>
      </c>
      <c r="AS11" s="61">
        <v>0</v>
      </c>
      <c r="AT11" s="61">
        <v>7568</v>
      </c>
      <c r="AU11" s="61">
        <v>0</v>
      </c>
      <c r="AV11" s="61">
        <v>0</v>
      </c>
      <c r="AW11" s="61">
        <v>0</v>
      </c>
      <c r="AX11" s="61">
        <v>0</v>
      </c>
      <c r="AY11" s="61">
        <v>0</v>
      </c>
      <c r="AZ11" s="61">
        <v>0</v>
      </c>
      <c r="BA11" s="61">
        <v>0</v>
      </c>
      <c r="BB11" s="61">
        <v>0</v>
      </c>
      <c r="BC11" s="61">
        <v>0</v>
      </c>
      <c r="BD11" s="61">
        <v>0</v>
      </c>
      <c r="BE11" s="61">
        <v>0</v>
      </c>
      <c r="BF11" s="61">
        <v>0</v>
      </c>
      <c r="BG11" s="61">
        <v>0</v>
      </c>
      <c r="BH11" s="61">
        <v>0</v>
      </c>
      <c r="BI11" s="61">
        <v>0</v>
      </c>
      <c r="BJ11" s="61">
        <v>0</v>
      </c>
      <c r="BK11" s="61">
        <v>0</v>
      </c>
      <c r="BL11" s="61">
        <v>0</v>
      </c>
      <c r="BM11" s="61">
        <v>0</v>
      </c>
      <c r="BN11" s="61">
        <v>0</v>
      </c>
      <c r="BO11" s="61">
        <v>0</v>
      </c>
      <c r="BP11" s="61">
        <v>0</v>
      </c>
      <c r="BQ11" s="61">
        <v>0</v>
      </c>
      <c r="BR11" s="61">
        <v>0</v>
      </c>
      <c r="BS11" s="61">
        <v>0</v>
      </c>
      <c r="BT11" s="61">
        <v>0</v>
      </c>
      <c r="BU11" s="61">
        <v>38000</v>
      </c>
      <c r="BV11" s="61">
        <v>34857</v>
      </c>
      <c r="BW11" s="61">
        <v>0</v>
      </c>
      <c r="BX11" s="61">
        <v>0</v>
      </c>
      <c r="BY11" s="61">
        <v>48</v>
      </c>
      <c r="BZ11" s="61">
        <v>0</v>
      </c>
      <c r="CA11" s="61">
        <v>-4757</v>
      </c>
      <c r="CB11" s="61">
        <v>30148</v>
      </c>
      <c r="CC11" s="61">
        <v>68148</v>
      </c>
    </row>
    <row r="12" spans="1:81" ht="8.25" customHeight="1" x14ac:dyDescent="0.25">
      <c r="A12" s="52">
        <v>1916</v>
      </c>
      <c r="B12" s="51" t="str">
        <f>IFERROR(INDEX(SCNtoISIC!$I:$I,MATCH($A12,SCNtoISIC!$G:$G,0)),0)</f>
        <v>ISIC 01T03</v>
      </c>
      <c r="C12" s="63" t="str">
        <f>IFERROR(INDEX('Industry Category ISIC Code Map'!$B$2:$B$26,MATCH($B12,'Industry Category ISIC Code Map'!$A$2:$A$26,0)),"")</f>
        <v>agriculture and forestry 01T03</v>
      </c>
      <c r="D12" s="53" t="s">
        <v>202</v>
      </c>
      <c r="E12" s="21">
        <v>3406</v>
      </c>
      <c r="F12" s="21">
        <v>968</v>
      </c>
      <c r="G12" s="21">
        <v>108</v>
      </c>
      <c r="H12" s="21">
        <v>0</v>
      </c>
      <c r="I12" s="21">
        <v>0</v>
      </c>
      <c r="J12" s="21">
        <v>0</v>
      </c>
      <c r="K12" s="21">
        <v>0</v>
      </c>
      <c r="L12" s="21">
        <v>19</v>
      </c>
      <c r="M12" s="21">
        <v>0</v>
      </c>
      <c r="N12" s="21">
        <v>3031</v>
      </c>
      <c r="O12" s="21">
        <v>0</v>
      </c>
      <c r="P12" s="21">
        <v>4949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119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25</v>
      </c>
      <c r="AR12" s="21">
        <v>6</v>
      </c>
      <c r="AS12" s="21">
        <v>0</v>
      </c>
      <c r="AT12" s="21">
        <v>550</v>
      </c>
      <c r="AU12" s="21">
        <v>0</v>
      </c>
      <c r="AV12" s="21">
        <v>0</v>
      </c>
      <c r="AW12" s="21">
        <v>0</v>
      </c>
      <c r="AX12" s="21">
        <v>0</v>
      </c>
      <c r="AY12" s="21">
        <v>140</v>
      </c>
      <c r="AZ12" s="21">
        <v>1911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3</v>
      </c>
      <c r="BH12" s="21">
        <v>0</v>
      </c>
      <c r="BI12" s="21">
        <v>0</v>
      </c>
      <c r="BJ12" s="21">
        <v>0</v>
      </c>
      <c r="BK12" s="21">
        <v>96</v>
      </c>
      <c r="BL12" s="21">
        <v>0</v>
      </c>
      <c r="BM12" s="21">
        <v>533</v>
      </c>
      <c r="BN12" s="21">
        <v>348</v>
      </c>
      <c r="BO12" s="21">
        <v>37</v>
      </c>
      <c r="BP12" s="21">
        <v>154</v>
      </c>
      <c r="BQ12" s="21">
        <v>127</v>
      </c>
      <c r="BR12" s="21">
        <v>1</v>
      </c>
      <c r="BS12" s="21">
        <v>180</v>
      </c>
      <c r="BT12" s="21">
        <v>0</v>
      </c>
      <c r="BU12" s="21">
        <v>16711</v>
      </c>
      <c r="BV12" s="21">
        <v>813</v>
      </c>
      <c r="BW12" s="21">
        <v>54</v>
      </c>
      <c r="BX12" s="21">
        <v>0</v>
      </c>
      <c r="BY12" s="21">
        <v>36618</v>
      </c>
      <c r="BZ12" s="21">
        <v>0</v>
      </c>
      <c r="CA12" s="21">
        <v>-295</v>
      </c>
      <c r="CB12" s="21">
        <v>37190</v>
      </c>
      <c r="CC12" s="21">
        <v>53901</v>
      </c>
    </row>
    <row r="13" spans="1:81" ht="8.25" customHeight="1" x14ac:dyDescent="0.25">
      <c r="A13" s="52">
        <v>1917</v>
      </c>
      <c r="B13" s="51" t="str">
        <f>IFERROR(INDEX(SCNtoISIC!$I:$I,MATCH($A13,SCNtoISIC!$G:$G,0)),0)</f>
        <v>ISIC 01T03</v>
      </c>
      <c r="C13" s="63" t="str">
        <f>IFERROR(INDEX('Industry Category ISIC Code Map'!$B$2:$B$26,MATCH($B13,'Industry Category ISIC Code Map'!$A$2:$A$26,0)),"")</f>
        <v>agriculture and forestry 01T03</v>
      </c>
      <c r="D13" s="53" t="s">
        <v>203</v>
      </c>
      <c r="E13" s="21">
        <v>5</v>
      </c>
      <c r="F13" s="21">
        <v>4</v>
      </c>
      <c r="G13" s="21">
        <v>2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5359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69</v>
      </c>
      <c r="AZ13" s="21">
        <v>268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9</v>
      </c>
      <c r="BN13" s="21">
        <v>6</v>
      </c>
      <c r="BO13" s="21">
        <v>0</v>
      </c>
      <c r="BP13" s="21">
        <v>2</v>
      </c>
      <c r="BQ13" s="21">
        <v>0</v>
      </c>
      <c r="BR13" s="21">
        <v>0</v>
      </c>
      <c r="BS13" s="21">
        <v>4</v>
      </c>
      <c r="BT13" s="21">
        <v>0</v>
      </c>
      <c r="BU13" s="21">
        <v>5728</v>
      </c>
      <c r="BV13" s="21">
        <v>18</v>
      </c>
      <c r="BW13" s="21">
        <v>1</v>
      </c>
      <c r="BX13" s="21">
        <v>0</v>
      </c>
      <c r="BY13" s="21">
        <v>1541</v>
      </c>
      <c r="BZ13" s="21">
        <v>161</v>
      </c>
      <c r="CA13" s="21">
        <v>0</v>
      </c>
      <c r="CB13" s="21">
        <v>1721</v>
      </c>
      <c r="CC13" s="21">
        <v>7449</v>
      </c>
    </row>
    <row r="14" spans="1:81" ht="8.25" customHeight="1" x14ac:dyDescent="0.25">
      <c r="A14" s="52">
        <v>1918</v>
      </c>
      <c r="B14" s="51" t="str">
        <f>IFERROR(INDEX(SCNtoISIC!$I:$I,MATCH($A14,SCNtoISIC!$G:$G,0)),0)</f>
        <v>ISIC 01T03</v>
      </c>
      <c r="C14" s="63" t="str">
        <f>IFERROR(INDEX('Industry Category ISIC Code Map'!$B$2:$B$26,MATCH($B14,'Industry Category ISIC Code Map'!$A$2:$A$26,0)),"")</f>
        <v>agriculture and forestry 01T03</v>
      </c>
      <c r="D14" s="53" t="s">
        <v>204</v>
      </c>
      <c r="E14" s="21">
        <v>28</v>
      </c>
      <c r="F14" s="21">
        <v>97</v>
      </c>
      <c r="G14" s="21">
        <v>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4979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4</v>
      </c>
      <c r="BI14" s="21">
        <v>0</v>
      </c>
      <c r="BJ14" s="21">
        <v>0</v>
      </c>
      <c r="BK14" s="21">
        <v>0</v>
      </c>
      <c r="BL14" s="21">
        <v>0</v>
      </c>
      <c r="BM14" s="21">
        <v>68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5</v>
      </c>
      <c r="BT14" s="21">
        <v>0</v>
      </c>
      <c r="BU14" s="21">
        <v>5182</v>
      </c>
      <c r="BV14" s="21">
        <v>11149</v>
      </c>
      <c r="BW14" s="21">
        <v>0</v>
      </c>
      <c r="BX14" s="21">
        <v>0</v>
      </c>
      <c r="BY14" s="21">
        <v>404</v>
      </c>
      <c r="BZ14" s="21">
        <v>376</v>
      </c>
      <c r="CA14" s="21">
        <v>311</v>
      </c>
      <c r="CB14" s="21">
        <v>12240</v>
      </c>
      <c r="CC14" s="21">
        <v>17422</v>
      </c>
    </row>
    <row r="15" spans="1:81" ht="8.25" customHeight="1" x14ac:dyDescent="0.25">
      <c r="A15" s="52">
        <v>1919</v>
      </c>
      <c r="B15" s="51" t="str">
        <f>IFERROR(INDEX(SCNtoISIC!$I:$I,MATCH($A15,SCNtoISIC!$G:$G,0)),0)</f>
        <v>ISIC 01T03</v>
      </c>
      <c r="C15" s="63" t="str">
        <f>IFERROR(INDEX('Industry Category ISIC Code Map'!$B$2:$B$26,MATCH($B15,'Industry Category ISIC Code Map'!$A$2:$A$26,0)),"")</f>
        <v>agriculture and forestry 01T03</v>
      </c>
      <c r="D15" s="53" t="s">
        <v>205</v>
      </c>
      <c r="E15" s="21">
        <v>49</v>
      </c>
      <c r="F15" s="21">
        <v>14</v>
      </c>
      <c r="G15" s="21">
        <v>1</v>
      </c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0</v>
      </c>
      <c r="N15" s="21">
        <v>2368</v>
      </c>
      <c r="O15" s="21">
        <v>17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92</v>
      </c>
      <c r="AU15" s="21">
        <v>0</v>
      </c>
      <c r="AV15" s="21">
        <v>0</v>
      </c>
      <c r="AW15" s="21">
        <v>0</v>
      </c>
      <c r="AX15" s="21">
        <v>0</v>
      </c>
      <c r="AY15" s="21">
        <v>19</v>
      </c>
      <c r="AZ15" s="21">
        <v>489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2</v>
      </c>
      <c r="BI15" s="21">
        <v>0</v>
      </c>
      <c r="BJ15" s="21">
        <v>0</v>
      </c>
      <c r="BK15" s="21">
        <v>0</v>
      </c>
      <c r="BL15" s="21">
        <v>0</v>
      </c>
      <c r="BM15" s="21">
        <v>128</v>
      </c>
      <c r="BN15" s="21">
        <v>81</v>
      </c>
      <c r="BO15" s="21">
        <v>3</v>
      </c>
      <c r="BP15" s="21">
        <v>31</v>
      </c>
      <c r="BQ15" s="21">
        <v>18</v>
      </c>
      <c r="BR15" s="21">
        <v>0</v>
      </c>
      <c r="BS15" s="21">
        <v>4</v>
      </c>
      <c r="BT15" s="21">
        <v>0</v>
      </c>
      <c r="BU15" s="21">
        <v>3317</v>
      </c>
      <c r="BV15" s="21">
        <v>1028</v>
      </c>
      <c r="BW15" s="21">
        <v>20</v>
      </c>
      <c r="BX15" s="21">
        <v>0</v>
      </c>
      <c r="BY15" s="21">
        <v>19050</v>
      </c>
      <c r="BZ15" s="21">
        <v>102</v>
      </c>
      <c r="CA15" s="21">
        <v>0</v>
      </c>
      <c r="CB15" s="21">
        <v>20200</v>
      </c>
      <c r="CC15" s="21">
        <v>23517</v>
      </c>
    </row>
    <row r="16" spans="1:81" ht="8.25" customHeight="1" x14ac:dyDescent="0.25">
      <c r="A16" s="52">
        <v>1921</v>
      </c>
      <c r="B16" s="51" t="str">
        <f>IFERROR(INDEX(SCNtoISIC!$I:$I,MATCH($A16,SCNtoISIC!$G:$G,0)),0)</f>
        <v>ISIC 01T03</v>
      </c>
      <c r="C16" s="63" t="str">
        <f>IFERROR(INDEX('Industry Category ISIC Code Map'!$B$2:$B$26,MATCH($B16,'Industry Category ISIC Code Map'!$A$2:$A$26,0)),"")</f>
        <v>agriculture and forestry 01T03</v>
      </c>
      <c r="D16" s="53" t="s">
        <v>206</v>
      </c>
      <c r="E16" s="21">
        <v>295</v>
      </c>
      <c r="F16" s="21">
        <v>1535</v>
      </c>
      <c r="G16" s="21">
        <v>9</v>
      </c>
      <c r="H16" s="21">
        <v>0</v>
      </c>
      <c r="I16" s="21">
        <v>0</v>
      </c>
      <c r="J16" s="21">
        <v>0</v>
      </c>
      <c r="K16" s="21">
        <v>0</v>
      </c>
      <c r="L16" s="21">
        <v>41164</v>
      </c>
      <c r="M16" s="21">
        <v>0</v>
      </c>
      <c r="N16" s="21">
        <v>25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5</v>
      </c>
      <c r="BJ16" s="21">
        <v>0</v>
      </c>
      <c r="BK16" s="21">
        <v>0</v>
      </c>
      <c r="BL16" s="21">
        <v>0</v>
      </c>
      <c r="BM16" s="21">
        <v>95</v>
      </c>
      <c r="BN16" s="21">
        <v>50</v>
      </c>
      <c r="BO16" s="21">
        <v>5</v>
      </c>
      <c r="BP16" s="21">
        <v>0</v>
      </c>
      <c r="BQ16" s="21">
        <v>72</v>
      </c>
      <c r="BR16" s="21">
        <v>0</v>
      </c>
      <c r="BS16" s="21">
        <v>0</v>
      </c>
      <c r="BT16" s="21">
        <v>0</v>
      </c>
      <c r="BU16" s="21">
        <v>43255</v>
      </c>
      <c r="BV16" s="21">
        <v>1443</v>
      </c>
      <c r="BW16" s="21">
        <v>1</v>
      </c>
      <c r="BX16" s="21">
        <v>0</v>
      </c>
      <c r="BY16" s="21">
        <v>711</v>
      </c>
      <c r="BZ16" s="21">
        <v>10645</v>
      </c>
      <c r="CA16" s="21">
        <v>1053</v>
      </c>
      <c r="CB16" s="21">
        <v>13853</v>
      </c>
      <c r="CC16" s="21">
        <v>57108</v>
      </c>
    </row>
    <row r="17" spans="1:81" ht="8.25" customHeight="1" x14ac:dyDescent="0.25">
      <c r="A17" s="62">
        <v>1922</v>
      </c>
      <c r="B17" s="51" t="str">
        <f>IFERROR(INDEX(SCNtoISIC!$I:$I,MATCH($A17,SCNtoISIC!$G:$G,0)),0)</f>
        <v>ISIC 01T03</v>
      </c>
      <c r="C17" s="63" t="str">
        <f>IFERROR(INDEX('Industry Category ISIC Code Map'!$B$2:$B$26,MATCH($B17,'Industry Category ISIC Code Map'!$A$2:$A$26,0)),"")</f>
        <v>agriculture and forestry 01T03</v>
      </c>
      <c r="D17" s="60" t="s">
        <v>207</v>
      </c>
      <c r="E17" s="61">
        <v>52</v>
      </c>
      <c r="F17" s="61">
        <v>1033</v>
      </c>
      <c r="G17" s="61">
        <v>32</v>
      </c>
      <c r="H17" s="61">
        <v>0</v>
      </c>
      <c r="I17" s="61">
        <v>0</v>
      </c>
      <c r="J17" s="61">
        <v>0</v>
      </c>
      <c r="K17" s="61">
        <v>0</v>
      </c>
      <c r="L17" s="61">
        <v>13089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61">
        <v>0</v>
      </c>
      <c r="AA17" s="61">
        <v>0</v>
      </c>
      <c r="AB17" s="61">
        <v>0</v>
      </c>
      <c r="AC17" s="61">
        <v>0</v>
      </c>
      <c r="AD17" s="61">
        <v>0</v>
      </c>
      <c r="AE17" s="61">
        <v>0</v>
      </c>
      <c r="AF17" s="61">
        <v>0</v>
      </c>
      <c r="AG17" s="61">
        <v>0</v>
      </c>
      <c r="AH17" s="61">
        <v>0</v>
      </c>
      <c r="AI17" s="61">
        <v>0</v>
      </c>
      <c r="AJ17" s="61">
        <v>0</v>
      </c>
      <c r="AK17" s="61">
        <v>0</v>
      </c>
      <c r="AL17" s="61">
        <v>0</v>
      </c>
      <c r="AM17" s="61">
        <v>0</v>
      </c>
      <c r="AN17" s="61">
        <v>0</v>
      </c>
      <c r="AO17" s="61">
        <v>0</v>
      </c>
      <c r="AP17" s="61">
        <v>0</v>
      </c>
      <c r="AQ17" s="61">
        <v>0</v>
      </c>
      <c r="AR17" s="61">
        <v>0</v>
      </c>
      <c r="AS17" s="61">
        <v>0</v>
      </c>
      <c r="AT17" s="61">
        <v>0</v>
      </c>
      <c r="AU17" s="61">
        <v>0</v>
      </c>
      <c r="AV17" s="61">
        <v>0</v>
      </c>
      <c r="AW17" s="61">
        <v>0</v>
      </c>
      <c r="AX17" s="61">
        <v>0</v>
      </c>
      <c r="AY17" s="61">
        <v>0</v>
      </c>
      <c r="AZ17" s="61">
        <v>70</v>
      </c>
      <c r="BA17" s="61">
        <v>0</v>
      </c>
      <c r="BB17" s="61">
        <v>0</v>
      </c>
      <c r="BC17" s="61">
        <v>0</v>
      </c>
      <c r="BD17" s="61">
        <v>0</v>
      </c>
      <c r="BE17" s="61">
        <v>0</v>
      </c>
      <c r="BF17" s="61">
        <v>0</v>
      </c>
      <c r="BG17" s="61">
        <v>0</v>
      </c>
      <c r="BH17" s="61">
        <v>0</v>
      </c>
      <c r="BI17" s="61">
        <v>0</v>
      </c>
      <c r="BJ17" s="61">
        <v>0</v>
      </c>
      <c r="BK17" s="61">
        <v>0</v>
      </c>
      <c r="BL17" s="61">
        <v>0</v>
      </c>
      <c r="BM17" s="61">
        <v>0</v>
      </c>
      <c r="BN17" s="61">
        <v>0</v>
      </c>
      <c r="BO17" s="61">
        <v>0</v>
      </c>
      <c r="BP17" s="61">
        <v>0</v>
      </c>
      <c r="BQ17" s="61">
        <v>0</v>
      </c>
      <c r="BR17" s="61">
        <v>0</v>
      </c>
      <c r="BS17" s="61">
        <v>11</v>
      </c>
      <c r="BT17" s="61">
        <v>0</v>
      </c>
      <c r="BU17" s="61">
        <v>14287</v>
      </c>
      <c r="BV17" s="61">
        <v>0</v>
      </c>
      <c r="BW17" s="61">
        <v>0</v>
      </c>
      <c r="BX17" s="61">
        <v>0</v>
      </c>
      <c r="BY17" s="61">
        <v>9172</v>
      </c>
      <c r="BZ17" s="61">
        <v>0</v>
      </c>
      <c r="CA17" s="61">
        <v>0</v>
      </c>
      <c r="CB17" s="61">
        <v>9172</v>
      </c>
      <c r="CC17" s="61">
        <v>23459</v>
      </c>
    </row>
    <row r="18" spans="1:81" ht="8.25" customHeight="1" x14ac:dyDescent="0.25">
      <c r="A18" s="62">
        <v>1923</v>
      </c>
      <c r="B18" s="51" t="str">
        <f>IFERROR(INDEX(SCNtoISIC!$I:$I,MATCH($A18,SCNtoISIC!$G:$G,0)),0)</f>
        <v>ISIC 01T03</v>
      </c>
      <c r="C18" s="63" t="str">
        <f>IFERROR(INDEX('Industry Category ISIC Code Map'!$B$2:$B$26,MATCH($B18,'Industry Category ISIC Code Map'!$A$2:$A$26,0)),"")</f>
        <v>agriculture and forestry 01T03</v>
      </c>
      <c r="D18" s="60" t="s">
        <v>208</v>
      </c>
      <c r="E18" s="61">
        <v>31</v>
      </c>
      <c r="F18" s="61">
        <v>163</v>
      </c>
      <c r="G18" s="61">
        <v>1</v>
      </c>
      <c r="H18" s="61">
        <v>0</v>
      </c>
      <c r="I18" s="61">
        <v>0</v>
      </c>
      <c r="J18" s="61">
        <v>0</v>
      </c>
      <c r="K18" s="61">
        <v>0</v>
      </c>
      <c r="L18" s="61">
        <v>6482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61">
        <v>0</v>
      </c>
      <c r="AQ18" s="61">
        <v>0</v>
      </c>
      <c r="AR18" s="61">
        <v>0</v>
      </c>
      <c r="AS18" s="61">
        <v>0</v>
      </c>
      <c r="AT18" s="61">
        <v>0</v>
      </c>
      <c r="AU18" s="61">
        <v>0</v>
      </c>
      <c r="AV18" s="61">
        <v>0</v>
      </c>
      <c r="AW18" s="61">
        <v>0</v>
      </c>
      <c r="AX18" s="61">
        <v>0</v>
      </c>
      <c r="AY18" s="61">
        <v>0</v>
      </c>
      <c r="AZ18" s="61">
        <v>0</v>
      </c>
      <c r="BA18" s="61">
        <v>0</v>
      </c>
      <c r="BB18" s="61">
        <v>0</v>
      </c>
      <c r="BC18" s="61">
        <v>0</v>
      </c>
      <c r="BD18" s="61">
        <v>0</v>
      </c>
      <c r="BE18" s="61">
        <v>0</v>
      </c>
      <c r="BF18" s="61">
        <v>0</v>
      </c>
      <c r="BG18" s="61">
        <v>0</v>
      </c>
      <c r="BH18" s="61">
        <v>0</v>
      </c>
      <c r="BI18" s="61">
        <v>0</v>
      </c>
      <c r="BJ18" s="61">
        <v>0</v>
      </c>
      <c r="BK18" s="61">
        <v>0</v>
      </c>
      <c r="BL18" s="61">
        <v>0</v>
      </c>
      <c r="BM18" s="61">
        <v>0</v>
      </c>
      <c r="BN18" s="61">
        <v>0</v>
      </c>
      <c r="BO18" s="61">
        <v>0</v>
      </c>
      <c r="BP18" s="61">
        <v>0</v>
      </c>
      <c r="BQ18" s="61">
        <v>0</v>
      </c>
      <c r="BR18" s="61">
        <v>0</v>
      </c>
      <c r="BS18" s="61">
        <v>0</v>
      </c>
      <c r="BT18" s="61">
        <v>0</v>
      </c>
      <c r="BU18" s="61">
        <v>6677</v>
      </c>
      <c r="BV18" s="61">
        <v>4</v>
      </c>
      <c r="BW18" s="61">
        <v>0</v>
      </c>
      <c r="BX18" s="61">
        <v>0</v>
      </c>
      <c r="BY18" s="61">
        <v>186</v>
      </c>
      <c r="BZ18" s="61">
        <v>30</v>
      </c>
      <c r="CA18" s="61">
        <v>0</v>
      </c>
      <c r="CB18" s="61">
        <v>220</v>
      </c>
      <c r="CC18" s="61">
        <v>6897</v>
      </c>
    </row>
    <row r="19" spans="1:81" ht="8.25" customHeight="1" x14ac:dyDescent="0.25">
      <c r="A19" s="62">
        <v>1924</v>
      </c>
      <c r="B19" s="51" t="str">
        <f>IFERROR(INDEX(SCNtoISIC!$I:$I,MATCH($A19,SCNtoISIC!$G:$G,0)),0)</f>
        <v>ISIC 01T03</v>
      </c>
      <c r="C19" s="63" t="str">
        <f>IFERROR(INDEX('Industry Category ISIC Code Map'!$B$2:$B$26,MATCH($B19,'Industry Category ISIC Code Map'!$A$2:$A$26,0)),"")</f>
        <v>agriculture and forestry 01T03</v>
      </c>
      <c r="D19" s="60" t="s">
        <v>209</v>
      </c>
      <c r="E19" s="61">
        <v>76</v>
      </c>
      <c r="F19" s="61">
        <v>1487</v>
      </c>
      <c r="G19" s="61">
        <v>2</v>
      </c>
      <c r="H19" s="61">
        <v>0</v>
      </c>
      <c r="I19" s="61">
        <v>0</v>
      </c>
      <c r="J19" s="61">
        <v>0</v>
      </c>
      <c r="K19" s="61">
        <v>0</v>
      </c>
      <c r="L19" s="61">
        <v>9794</v>
      </c>
      <c r="M19" s="61">
        <v>0</v>
      </c>
      <c r="N19" s="61">
        <v>1357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61">
        <v>0</v>
      </c>
      <c r="AQ19" s="61">
        <v>0</v>
      </c>
      <c r="AR19" s="61">
        <v>0</v>
      </c>
      <c r="AS19" s="61">
        <v>0</v>
      </c>
      <c r="AT19" s="61">
        <v>4</v>
      </c>
      <c r="AU19" s="61">
        <v>0</v>
      </c>
      <c r="AV19" s="61">
        <v>0</v>
      </c>
      <c r="AW19" s="61">
        <v>0</v>
      </c>
      <c r="AX19" s="61">
        <v>0</v>
      </c>
      <c r="AY19" s="61">
        <v>208</v>
      </c>
      <c r="AZ19" s="61">
        <v>874</v>
      </c>
      <c r="BA19" s="61">
        <v>0</v>
      </c>
      <c r="BB19" s="61">
        <v>0</v>
      </c>
      <c r="BC19" s="61">
        <v>0</v>
      </c>
      <c r="BD19" s="61">
        <v>0</v>
      </c>
      <c r="BE19" s="61">
        <v>0</v>
      </c>
      <c r="BF19" s="61">
        <v>0</v>
      </c>
      <c r="BG19" s="61">
        <v>0</v>
      </c>
      <c r="BH19" s="61">
        <v>0</v>
      </c>
      <c r="BI19" s="61">
        <v>0</v>
      </c>
      <c r="BJ19" s="61">
        <v>0</v>
      </c>
      <c r="BK19" s="61">
        <v>0</v>
      </c>
      <c r="BL19" s="61">
        <v>0</v>
      </c>
      <c r="BM19" s="61">
        <v>49</v>
      </c>
      <c r="BN19" s="61">
        <v>36</v>
      </c>
      <c r="BO19" s="61">
        <v>4</v>
      </c>
      <c r="BP19" s="61">
        <v>20</v>
      </c>
      <c r="BQ19" s="61">
        <v>10</v>
      </c>
      <c r="BR19" s="61">
        <v>0</v>
      </c>
      <c r="BS19" s="61">
        <v>0</v>
      </c>
      <c r="BT19" s="61">
        <v>0</v>
      </c>
      <c r="BU19" s="61">
        <v>13921</v>
      </c>
      <c r="BV19" s="61">
        <v>403</v>
      </c>
      <c r="BW19" s="61">
        <v>6</v>
      </c>
      <c r="BX19" s="61">
        <v>0</v>
      </c>
      <c r="BY19" s="61">
        <v>6103</v>
      </c>
      <c r="BZ19" s="61">
        <v>67</v>
      </c>
      <c r="CA19" s="61">
        <v>31</v>
      </c>
      <c r="CB19" s="61">
        <v>6610</v>
      </c>
      <c r="CC19" s="61">
        <v>20531</v>
      </c>
    </row>
    <row r="20" spans="1:81" ht="8.25" customHeight="1" x14ac:dyDescent="0.25">
      <c r="A20" s="62">
        <v>2801</v>
      </c>
      <c r="B20" s="51" t="str">
        <f>IFERROR(INDEX(SCNtoISIC!$I:$I,MATCH($A20,SCNtoISIC!$G:$G,0)),0)</f>
        <v>ISIC 01T03</v>
      </c>
      <c r="C20" s="63" t="str">
        <f>IFERROR(INDEX('Industry Category ISIC Code Map'!$B$2:$B$26,MATCH($B20,'Industry Category ISIC Code Map'!$A$2:$A$26,0)),"")</f>
        <v>agriculture and forestry 01T03</v>
      </c>
      <c r="D20" s="60" t="s">
        <v>210</v>
      </c>
      <c r="E20" s="61">
        <v>1149</v>
      </c>
      <c r="F20" s="61">
        <v>1552</v>
      </c>
      <c r="G20" s="61">
        <v>2483</v>
      </c>
      <c r="H20" s="61">
        <v>2</v>
      </c>
      <c r="I20" s="61">
        <v>0</v>
      </c>
      <c r="J20" s="61">
        <v>0</v>
      </c>
      <c r="K20" s="61">
        <v>0</v>
      </c>
      <c r="L20" s="61">
        <v>383</v>
      </c>
      <c r="M20" s="61">
        <v>0</v>
      </c>
      <c r="N20" s="61">
        <v>309</v>
      </c>
      <c r="O20" s="61">
        <v>1</v>
      </c>
      <c r="P20" s="61">
        <v>11</v>
      </c>
      <c r="Q20" s="61">
        <v>74</v>
      </c>
      <c r="R20" s="61">
        <v>19</v>
      </c>
      <c r="S20" s="61">
        <v>26</v>
      </c>
      <c r="T20" s="61">
        <v>3994</v>
      </c>
      <c r="U20" s="61">
        <v>3775</v>
      </c>
      <c r="V20" s="61">
        <v>0</v>
      </c>
      <c r="W20" s="61">
        <v>0</v>
      </c>
      <c r="X20" s="61">
        <v>1</v>
      </c>
      <c r="Y20" s="61">
        <v>219</v>
      </c>
      <c r="Z20" s="61">
        <v>0</v>
      </c>
      <c r="AA20" s="61">
        <v>0</v>
      </c>
      <c r="AB20" s="61">
        <v>0</v>
      </c>
      <c r="AC20" s="61">
        <v>1867</v>
      </c>
      <c r="AD20" s="61">
        <v>100</v>
      </c>
      <c r="AE20" s="61">
        <v>669</v>
      </c>
      <c r="AF20" s="61">
        <v>0</v>
      </c>
      <c r="AG20" s="61">
        <v>16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3</v>
      </c>
      <c r="AO20" s="61">
        <v>0</v>
      </c>
      <c r="AP20" s="61">
        <v>0</v>
      </c>
      <c r="AQ20" s="61">
        <v>0</v>
      </c>
      <c r="AR20" s="61">
        <v>576</v>
      </c>
      <c r="AS20" s="61">
        <v>0</v>
      </c>
      <c r="AT20" s="61">
        <v>372</v>
      </c>
      <c r="AU20" s="61">
        <v>0</v>
      </c>
      <c r="AV20" s="61">
        <v>0</v>
      </c>
      <c r="AW20" s="61">
        <v>0</v>
      </c>
      <c r="AX20" s="61">
        <v>0</v>
      </c>
      <c r="AY20" s="61">
        <v>0</v>
      </c>
      <c r="AZ20" s="61">
        <v>0</v>
      </c>
      <c r="BA20" s="61">
        <v>0</v>
      </c>
      <c r="BB20" s="61">
        <v>0</v>
      </c>
      <c r="BC20" s="61">
        <v>0</v>
      </c>
      <c r="BD20" s="61">
        <v>0</v>
      </c>
      <c r="BE20" s="61">
        <v>0</v>
      </c>
      <c r="BF20" s="61">
        <v>0</v>
      </c>
      <c r="BG20" s="61">
        <v>0</v>
      </c>
      <c r="BH20" s="61">
        <v>6</v>
      </c>
      <c r="BI20" s="61">
        <v>0</v>
      </c>
      <c r="BJ20" s="61">
        <v>0</v>
      </c>
      <c r="BK20" s="61">
        <v>0</v>
      </c>
      <c r="BL20" s="61">
        <v>0</v>
      </c>
      <c r="BM20" s="61">
        <v>20</v>
      </c>
      <c r="BN20" s="61">
        <v>7</v>
      </c>
      <c r="BO20" s="61">
        <v>0</v>
      </c>
      <c r="BP20" s="61">
        <v>0</v>
      </c>
      <c r="BQ20" s="61">
        <v>0</v>
      </c>
      <c r="BR20" s="61">
        <v>0</v>
      </c>
      <c r="BS20" s="61">
        <v>0</v>
      </c>
      <c r="BT20" s="61">
        <v>0</v>
      </c>
      <c r="BU20" s="61">
        <v>17634</v>
      </c>
      <c r="BV20" s="61">
        <v>711</v>
      </c>
      <c r="BW20" s="61">
        <v>0</v>
      </c>
      <c r="BX20" s="61">
        <v>0</v>
      </c>
      <c r="BY20" s="61">
        <v>7632</v>
      </c>
      <c r="BZ20" s="61">
        <v>715</v>
      </c>
      <c r="CA20" s="61">
        <v>486</v>
      </c>
      <c r="CB20" s="61">
        <v>9544</v>
      </c>
      <c r="CC20" s="61">
        <v>27178</v>
      </c>
    </row>
    <row r="21" spans="1:81" ht="8.25" customHeight="1" x14ac:dyDescent="0.25">
      <c r="A21" s="62">
        <v>2802</v>
      </c>
      <c r="B21" s="51" t="str">
        <f>IFERROR(INDEX(SCNtoISIC!$I:$I,MATCH($A21,SCNtoISIC!$G:$G,0)),0)</f>
        <v>ISIC 01T03</v>
      </c>
      <c r="C21" s="63" t="str">
        <f>IFERROR(INDEX('Industry Category ISIC Code Map'!$B$2:$B$26,MATCH($B21,'Industry Category ISIC Code Map'!$A$2:$A$26,0)),"")</f>
        <v>agriculture and forestry 01T03</v>
      </c>
      <c r="D21" s="60" t="s">
        <v>211</v>
      </c>
      <c r="E21" s="61">
        <v>15</v>
      </c>
      <c r="F21" s="61">
        <v>24</v>
      </c>
      <c r="G21" s="61">
        <v>462</v>
      </c>
      <c r="H21" s="61">
        <v>0</v>
      </c>
      <c r="I21" s="61">
        <v>0</v>
      </c>
      <c r="J21" s="61">
        <v>0</v>
      </c>
      <c r="K21" s="61">
        <v>0</v>
      </c>
      <c r="L21" s="61">
        <v>1045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61">
        <v>0</v>
      </c>
      <c r="AQ21" s="61">
        <v>0</v>
      </c>
      <c r="AR21" s="61">
        <v>0</v>
      </c>
      <c r="AS21" s="61">
        <v>0</v>
      </c>
      <c r="AT21" s="61">
        <v>0</v>
      </c>
      <c r="AU21" s="61">
        <v>0</v>
      </c>
      <c r="AV21" s="61">
        <v>0</v>
      </c>
      <c r="AW21" s="61">
        <v>0</v>
      </c>
      <c r="AX21" s="61">
        <v>0</v>
      </c>
      <c r="AY21" s="61">
        <v>48</v>
      </c>
      <c r="AZ21" s="61">
        <v>515</v>
      </c>
      <c r="BA21" s="61">
        <v>0</v>
      </c>
      <c r="BB21" s="61">
        <v>0</v>
      </c>
      <c r="BC21" s="61">
        <v>0</v>
      </c>
      <c r="BD21" s="61">
        <v>0</v>
      </c>
      <c r="BE21" s="61">
        <v>0</v>
      </c>
      <c r="BF21" s="61">
        <v>0</v>
      </c>
      <c r="BG21" s="61">
        <v>0</v>
      </c>
      <c r="BH21" s="61">
        <v>0</v>
      </c>
      <c r="BI21" s="61">
        <v>0</v>
      </c>
      <c r="BJ21" s="61">
        <v>0</v>
      </c>
      <c r="BK21" s="61">
        <v>0</v>
      </c>
      <c r="BL21" s="61">
        <v>0</v>
      </c>
      <c r="BM21" s="61">
        <v>95</v>
      </c>
      <c r="BN21" s="61">
        <v>82</v>
      </c>
      <c r="BO21" s="61">
        <v>8</v>
      </c>
      <c r="BP21" s="61">
        <v>37</v>
      </c>
      <c r="BQ21" s="61">
        <v>19</v>
      </c>
      <c r="BR21" s="61">
        <v>0</v>
      </c>
      <c r="BS21" s="61">
        <v>0</v>
      </c>
      <c r="BT21" s="61">
        <v>0</v>
      </c>
      <c r="BU21" s="61">
        <v>2350</v>
      </c>
      <c r="BV21" s="61">
        <v>180</v>
      </c>
      <c r="BW21" s="61">
        <v>13</v>
      </c>
      <c r="BX21" s="61">
        <v>0</v>
      </c>
      <c r="BY21" s="61">
        <v>8243</v>
      </c>
      <c r="BZ21" s="61">
        <v>0</v>
      </c>
      <c r="CA21" s="61">
        <v>0</v>
      </c>
      <c r="CB21" s="61">
        <v>8436</v>
      </c>
      <c r="CC21" s="61">
        <v>10786</v>
      </c>
    </row>
    <row r="22" spans="1:81" ht="8.25" customHeight="1" x14ac:dyDescent="0.25">
      <c r="A22" s="52">
        <v>5801</v>
      </c>
      <c r="B22" s="51" t="str">
        <f>IFERROR(INDEX(SCNtoISIC!$I:$I,MATCH($A22,SCNtoISIC!$G:$G,0)),0)</f>
        <v>ISIC 05</v>
      </c>
      <c r="C22" s="63" t="str">
        <f>IFERROR(INDEX('Industry Category ISIC Code Map'!$B$2:$B$26,MATCH($B22,'Industry Category ISIC Code Map'!$A$2:$A$26,0)),"")</f>
        <v>coal mining 05</v>
      </c>
      <c r="D22" s="53" t="s">
        <v>212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5</v>
      </c>
      <c r="L22" s="21">
        <v>7</v>
      </c>
      <c r="M22" s="21">
        <v>0</v>
      </c>
      <c r="N22" s="21">
        <v>9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28</v>
      </c>
      <c r="X22" s="21">
        <v>0</v>
      </c>
      <c r="Y22" s="21">
        <v>63</v>
      </c>
      <c r="Z22" s="21">
        <v>0</v>
      </c>
      <c r="AA22" s="21">
        <v>0</v>
      </c>
      <c r="AB22" s="21">
        <v>0</v>
      </c>
      <c r="AC22" s="21">
        <v>0</v>
      </c>
      <c r="AD22" s="21">
        <v>6</v>
      </c>
      <c r="AE22" s="21">
        <v>6634</v>
      </c>
      <c r="AF22" s="21">
        <v>486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69</v>
      </c>
      <c r="AM22" s="21">
        <v>0</v>
      </c>
      <c r="AN22" s="21">
        <v>0</v>
      </c>
      <c r="AO22" s="21">
        <v>0</v>
      </c>
      <c r="AP22" s="21">
        <v>1172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9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0</v>
      </c>
      <c r="BU22" s="21">
        <v>8488</v>
      </c>
      <c r="BV22" s="21">
        <v>0</v>
      </c>
      <c r="BW22" s="21">
        <v>0</v>
      </c>
      <c r="BX22" s="21">
        <v>0</v>
      </c>
      <c r="BY22" s="21">
        <v>0</v>
      </c>
      <c r="BZ22" s="21">
        <v>0</v>
      </c>
      <c r="CA22" s="21">
        <v>-299</v>
      </c>
      <c r="CB22" s="21">
        <v>-299</v>
      </c>
      <c r="CC22" s="21">
        <v>8189</v>
      </c>
    </row>
    <row r="23" spans="1:81" ht="8.25" customHeight="1" x14ac:dyDescent="0.25">
      <c r="A23" s="52">
        <v>5802</v>
      </c>
      <c r="B23" s="51" t="str">
        <f>IFERROR(INDEX(SCNtoISIC!$I:$I,MATCH($A23,SCNtoISIC!$G:$G,0)),0)</f>
        <v>ISIC 05</v>
      </c>
      <c r="C23" s="63" t="str">
        <f>IFERROR(INDEX('Industry Category ISIC Code Map'!$B$2:$B$26,MATCH($B23,'Industry Category ISIC Code Map'!$A$2:$A$26,0)),"")</f>
        <v>coal mining 05</v>
      </c>
      <c r="D23" s="53" t="s">
        <v>213</v>
      </c>
      <c r="E23" s="21">
        <v>54</v>
      </c>
      <c r="F23" s="21">
        <v>401</v>
      </c>
      <c r="G23" s="21">
        <v>12</v>
      </c>
      <c r="H23" s="21">
        <v>462</v>
      </c>
      <c r="I23" s="21">
        <v>364</v>
      </c>
      <c r="J23" s="21">
        <v>0</v>
      </c>
      <c r="K23" s="21">
        <v>0</v>
      </c>
      <c r="L23" s="21">
        <v>52</v>
      </c>
      <c r="M23" s="21">
        <v>18</v>
      </c>
      <c r="N23" s="21">
        <v>309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4</v>
      </c>
      <c r="V23" s="21">
        <v>0</v>
      </c>
      <c r="W23" s="21">
        <v>0</v>
      </c>
      <c r="X23" s="21">
        <v>165</v>
      </c>
      <c r="Y23" s="21">
        <v>4492</v>
      </c>
      <c r="Z23" s="21">
        <v>106</v>
      </c>
      <c r="AA23" s="21">
        <v>0</v>
      </c>
      <c r="AB23" s="21">
        <v>0</v>
      </c>
      <c r="AC23" s="21">
        <v>0</v>
      </c>
      <c r="AD23" s="21">
        <v>6468</v>
      </c>
      <c r="AE23" s="21">
        <v>487</v>
      </c>
      <c r="AF23" s="21">
        <v>325</v>
      </c>
      <c r="AG23" s="21">
        <v>1</v>
      </c>
      <c r="AH23" s="21">
        <v>0</v>
      </c>
      <c r="AI23" s="21">
        <v>53</v>
      </c>
      <c r="AJ23" s="21">
        <v>0</v>
      </c>
      <c r="AK23" s="21">
        <v>0</v>
      </c>
      <c r="AL23" s="21">
        <v>37</v>
      </c>
      <c r="AM23" s="21">
        <v>0</v>
      </c>
      <c r="AN23" s="21">
        <v>40</v>
      </c>
      <c r="AO23" s="21">
        <v>0</v>
      </c>
      <c r="AP23" s="21">
        <v>0</v>
      </c>
      <c r="AQ23" s="21">
        <v>398</v>
      </c>
      <c r="AR23" s="21">
        <v>9169</v>
      </c>
      <c r="AS23" s="21">
        <v>0</v>
      </c>
      <c r="AT23" s="21">
        <v>74</v>
      </c>
      <c r="AU23" s="21">
        <v>0</v>
      </c>
      <c r="AV23" s="21">
        <v>0</v>
      </c>
      <c r="AW23" s="21">
        <v>0</v>
      </c>
      <c r="AX23" s="21">
        <v>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443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77</v>
      </c>
      <c r="BN23" s="21">
        <v>20</v>
      </c>
      <c r="BO23" s="21">
        <v>0</v>
      </c>
      <c r="BP23" s="21">
        <v>3</v>
      </c>
      <c r="BQ23" s="21">
        <v>1</v>
      </c>
      <c r="BR23" s="21">
        <v>0</v>
      </c>
      <c r="BS23" s="21">
        <v>0</v>
      </c>
      <c r="BT23" s="21">
        <v>0</v>
      </c>
      <c r="BU23" s="21">
        <v>24041</v>
      </c>
      <c r="BV23" s="21">
        <v>1187</v>
      </c>
      <c r="BW23" s="21">
        <v>0</v>
      </c>
      <c r="BX23" s="21">
        <v>0</v>
      </c>
      <c r="BY23" s="21">
        <v>0</v>
      </c>
      <c r="BZ23" s="21">
        <v>0</v>
      </c>
      <c r="CA23" s="21">
        <v>251</v>
      </c>
      <c r="CB23" s="21">
        <v>1438</v>
      </c>
      <c r="CC23" s="21">
        <v>25479</v>
      </c>
    </row>
    <row r="24" spans="1:81" ht="8.25" customHeight="1" x14ac:dyDescent="0.25">
      <c r="A24" s="52">
        <v>6801</v>
      </c>
      <c r="B24" s="51" t="str">
        <f>IFERROR(INDEX(SCNtoISIC!$I:$I,MATCH($A24,SCNtoISIC!$G:$G,0)),0)</f>
        <v>ISIC 06</v>
      </c>
      <c r="C24" s="63" t="str">
        <f>IFERROR(INDEX('Industry Category ISIC Code Map'!$B$2:$B$26,MATCH($B24,'Industry Category ISIC Code Map'!$A$2:$A$26,0)),"")</f>
        <v>oil and gas extraction 06</v>
      </c>
      <c r="D24" s="53" t="s">
        <v>214</v>
      </c>
      <c r="E24" s="21">
        <v>0</v>
      </c>
      <c r="F24" s="21">
        <v>0</v>
      </c>
      <c r="G24" s="21">
        <v>0</v>
      </c>
      <c r="H24" s="21">
        <v>1</v>
      </c>
      <c r="I24" s="21">
        <v>8304</v>
      </c>
      <c r="J24" s="21">
        <v>79</v>
      </c>
      <c r="K24" s="21">
        <v>14</v>
      </c>
      <c r="L24" s="21">
        <v>69</v>
      </c>
      <c r="M24" s="21">
        <v>0</v>
      </c>
      <c r="N24" s="21">
        <v>730</v>
      </c>
      <c r="O24" s="21">
        <v>147</v>
      </c>
      <c r="P24" s="21">
        <v>0</v>
      </c>
      <c r="Q24" s="21">
        <v>161</v>
      </c>
      <c r="R24" s="21">
        <v>0</v>
      </c>
      <c r="S24" s="21">
        <v>0</v>
      </c>
      <c r="T24" s="21">
        <v>38</v>
      </c>
      <c r="U24" s="21">
        <v>617</v>
      </c>
      <c r="V24" s="21">
        <v>0</v>
      </c>
      <c r="W24" s="21">
        <v>144820</v>
      </c>
      <c r="X24" s="21">
        <v>0</v>
      </c>
      <c r="Y24" s="21">
        <v>1520</v>
      </c>
      <c r="Z24" s="21">
        <v>87</v>
      </c>
      <c r="AA24" s="21">
        <v>25</v>
      </c>
      <c r="AB24" s="21">
        <v>34</v>
      </c>
      <c r="AC24" s="21">
        <v>102</v>
      </c>
      <c r="AD24" s="21">
        <v>573</v>
      </c>
      <c r="AE24" s="21">
        <v>334</v>
      </c>
      <c r="AF24" s="21">
        <v>307</v>
      </c>
      <c r="AG24" s="21">
        <v>370</v>
      </c>
      <c r="AH24" s="21">
        <v>0</v>
      </c>
      <c r="AI24" s="21">
        <v>22</v>
      </c>
      <c r="AJ24" s="21">
        <v>23</v>
      </c>
      <c r="AK24" s="21">
        <v>102</v>
      </c>
      <c r="AL24" s="21">
        <v>196</v>
      </c>
      <c r="AM24" s="21">
        <v>0</v>
      </c>
      <c r="AN24" s="21">
        <v>0</v>
      </c>
      <c r="AO24" s="21">
        <v>0</v>
      </c>
      <c r="AP24" s="21">
        <v>9976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68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0</v>
      </c>
      <c r="BT24" s="21">
        <v>0</v>
      </c>
      <c r="BU24" s="21">
        <v>168719</v>
      </c>
      <c r="BV24" s="21">
        <v>39805</v>
      </c>
      <c r="BW24" s="21">
        <v>0</v>
      </c>
      <c r="BX24" s="21">
        <v>0</v>
      </c>
      <c r="BY24" s="21">
        <v>0</v>
      </c>
      <c r="BZ24" s="21">
        <v>12188</v>
      </c>
      <c r="CA24" s="21">
        <v>-5730</v>
      </c>
      <c r="CB24" s="21">
        <v>46263</v>
      </c>
      <c r="CC24" s="21">
        <v>214982</v>
      </c>
    </row>
    <row r="25" spans="1:81" ht="8.25" customHeight="1" x14ac:dyDescent="0.25">
      <c r="A25" s="52">
        <v>7911</v>
      </c>
      <c r="B25" s="51" t="str">
        <f>IFERROR(INDEX(SCNtoISIC!$I:$I,MATCH($A25,SCNtoISIC!$G:$G,0)),0)</f>
        <v>ISIC 07T08</v>
      </c>
      <c r="C25" s="63" t="str">
        <f>IFERROR(INDEX('Industry Category ISIC Code Map'!$B$2:$B$26,MATCH($B25,'Industry Category ISIC Code Map'!$A$2:$A$26,0)),"")</f>
        <v>other mining and quarrying 07T08</v>
      </c>
      <c r="D25" s="53" t="s">
        <v>215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1303</v>
      </c>
      <c r="K25" s="21">
        <v>26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182</v>
      </c>
      <c r="AE25" s="21">
        <v>13645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6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  <c r="BT25" s="21">
        <v>0</v>
      </c>
      <c r="BU25" s="21">
        <v>15162</v>
      </c>
      <c r="BV25" s="21">
        <v>60831</v>
      </c>
      <c r="BW25" s="21">
        <v>0</v>
      </c>
      <c r="BX25" s="21">
        <v>0</v>
      </c>
      <c r="BY25" s="21">
        <v>0</v>
      </c>
      <c r="BZ25" s="21">
        <v>0</v>
      </c>
      <c r="CA25" s="21">
        <v>3906</v>
      </c>
      <c r="CB25" s="21">
        <v>64737</v>
      </c>
      <c r="CC25" s="21">
        <v>79899</v>
      </c>
    </row>
    <row r="26" spans="1:81" ht="8.25" customHeight="1" x14ac:dyDescent="0.25">
      <c r="A26" s="52">
        <v>7921</v>
      </c>
      <c r="B26" s="51" t="str">
        <f>IFERROR(INDEX(SCNtoISIC!$I:$I,MATCH($A26,SCNtoISIC!$G:$G,0)),0)</f>
        <v>ISIC 09</v>
      </c>
      <c r="C26" s="63" t="str">
        <f>IFERROR(INDEX('Industry Category ISIC Code Map'!$B$2:$B$26,MATCH($B26,'Industry Category ISIC Code Map'!$A$2:$A$26,0)),"")</f>
        <v/>
      </c>
      <c r="D26" s="53" t="s">
        <v>216</v>
      </c>
      <c r="E26" s="21">
        <v>0</v>
      </c>
      <c r="F26" s="21">
        <v>0</v>
      </c>
      <c r="G26" s="21">
        <v>0</v>
      </c>
      <c r="H26" s="21">
        <v>0</v>
      </c>
      <c r="I26" s="21">
        <v>34</v>
      </c>
      <c r="J26" s="21">
        <v>9</v>
      </c>
      <c r="K26" s="21">
        <v>874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43</v>
      </c>
      <c r="AE26" s="21">
        <v>2137</v>
      </c>
      <c r="AF26" s="21">
        <v>9380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15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1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12493</v>
      </c>
      <c r="BV26" s="21">
        <v>4431</v>
      </c>
      <c r="BW26" s="21">
        <v>0</v>
      </c>
      <c r="BX26" s="21">
        <v>0</v>
      </c>
      <c r="BY26" s="21">
        <v>0</v>
      </c>
      <c r="BZ26" s="21">
        <v>0</v>
      </c>
      <c r="CA26" s="21">
        <v>214</v>
      </c>
      <c r="CB26" s="21">
        <v>4645</v>
      </c>
      <c r="CC26" s="21">
        <v>17138</v>
      </c>
    </row>
    <row r="27" spans="1:81" ht="8.25" customHeight="1" x14ac:dyDescent="0.25">
      <c r="A27" s="62">
        <v>10911</v>
      </c>
      <c r="B27" s="51" t="str">
        <f>IFERROR(INDEX(SCNtoISIC!$I:$I,MATCH($A27,SCNtoISIC!$G:$G,0)),0)</f>
        <v>ISIC 10T12</v>
      </c>
      <c r="C27" s="63" t="str">
        <f>IFERROR(INDEX('Industry Category ISIC Code Map'!$B$2:$B$26,MATCH($B27,'Industry Category ISIC Code Map'!$A$2:$A$26,0)),"")</f>
        <v>food beverage and tobacco 10T12</v>
      </c>
      <c r="D27" s="60" t="s">
        <v>217</v>
      </c>
      <c r="E27" s="61">
        <v>6</v>
      </c>
      <c r="F27" s="61">
        <v>1361</v>
      </c>
      <c r="G27" s="61">
        <v>1</v>
      </c>
      <c r="H27" s="61">
        <v>0</v>
      </c>
      <c r="I27" s="61">
        <v>0</v>
      </c>
      <c r="J27" s="61">
        <v>0</v>
      </c>
      <c r="K27" s="61">
        <v>0</v>
      </c>
      <c r="L27" s="61">
        <v>2523</v>
      </c>
      <c r="M27" s="61">
        <v>0</v>
      </c>
      <c r="N27" s="61">
        <v>285</v>
      </c>
      <c r="O27" s="61">
        <v>0</v>
      </c>
      <c r="P27" s="61">
        <v>0</v>
      </c>
      <c r="Q27" s="61">
        <v>0</v>
      </c>
      <c r="R27" s="61">
        <v>0</v>
      </c>
      <c r="S27" s="61">
        <v>2752</v>
      </c>
      <c r="T27" s="61">
        <v>0</v>
      </c>
      <c r="U27" s="61">
        <v>0</v>
      </c>
      <c r="V27" s="61">
        <v>0</v>
      </c>
      <c r="W27" s="61">
        <v>0</v>
      </c>
      <c r="X27" s="61">
        <v>428</v>
      </c>
      <c r="Y27" s="61">
        <v>0</v>
      </c>
      <c r="Z27" s="61">
        <v>0</v>
      </c>
      <c r="AA27" s="61">
        <v>1185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46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1</v>
      </c>
      <c r="AO27" s="61">
        <v>0</v>
      </c>
      <c r="AP27" s="61">
        <v>0</v>
      </c>
      <c r="AQ27" s="61">
        <v>0</v>
      </c>
      <c r="AR27" s="61">
        <v>0</v>
      </c>
      <c r="AS27" s="61">
        <v>0</v>
      </c>
      <c r="AT27" s="61">
        <v>0</v>
      </c>
      <c r="AU27" s="61">
        <v>0</v>
      </c>
      <c r="AV27" s="61">
        <v>0</v>
      </c>
      <c r="AW27" s="61">
        <v>0</v>
      </c>
      <c r="AX27" s="61">
        <v>0</v>
      </c>
      <c r="AY27" s="61">
        <v>244</v>
      </c>
      <c r="AZ27" s="61">
        <v>8996</v>
      </c>
      <c r="BA27" s="61">
        <v>0</v>
      </c>
      <c r="BB27" s="61">
        <v>0</v>
      </c>
      <c r="BC27" s="61">
        <v>0</v>
      </c>
      <c r="BD27" s="61">
        <v>0</v>
      </c>
      <c r="BE27" s="61">
        <v>0</v>
      </c>
      <c r="BF27" s="61">
        <v>0</v>
      </c>
      <c r="BG27" s="61">
        <v>0</v>
      </c>
      <c r="BH27" s="61">
        <v>0</v>
      </c>
      <c r="BI27" s="61">
        <v>0</v>
      </c>
      <c r="BJ27" s="61">
        <v>0</v>
      </c>
      <c r="BK27" s="61">
        <v>0</v>
      </c>
      <c r="BL27" s="61">
        <v>0</v>
      </c>
      <c r="BM27" s="61">
        <v>1221</v>
      </c>
      <c r="BN27" s="61">
        <v>948</v>
      </c>
      <c r="BO27" s="61">
        <v>113</v>
      </c>
      <c r="BP27" s="61">
        <v>433</v>
      </c>
      <c r="BQ27" s="61">
        <v>278</v>
      </c>
      <c r="BR27" s="61">
        <v>5</v>
      </c>
      <c r="BS27" s="61">
        <v>122</v>
      </c>
      <c r="BT27" s="61">
        <v>0</v>
      </c>
      <c r="BU27" s="61">
        <v>20948</v>
      </c>
      <c r="BV27" s="61">
        <v>14340</v>
      </c>
      <c r="BW27" s="61">
        <v>128</v>
      </c>
      <c r="BX27" s="61">
        <v>0</v>
      </c>
      <c r="BY27" s="61">
        <v>85975</v>
      </c>
      <c r="BZ27" s="61">
        <v>0</v>
      </c>
      <c r="CA27" s="61">
        <v>669</v>
      </c>
      <c r="CB27" s="61">
        <v>101112</v>
      </c>
      <c r="CC27" s="61">
        <v>122060</v>
      </c>
    </row>
    <row r="28" spans="1:81" ht="8.25" customHeight="1" x14ac:dyDescent="0.25">
      <c r="A28" s="62">
        <v>10912</v>
      </c>
      <c r="B28" s="51" t="str">
        <f>IFERROR(INDEX(SCNtoISIC!$I:$I,MATCH($A28,SCNtoISIC!$G:$G,0)),0)</f>
        <v>ISIC 10T12</v>
      </c>
      <c r="C28" s="63" t="str">
        <f>IFERROR(INDEX('Industry Category ISIC Code Map'!$B$2:$B$26,MATCH($B28,'Industry Category ISIC Code Map'!$A$2:$A$26,0)),"")</f>
        <v>food beverage and tobacco 10T12</v>
      </c>
      <c r="D28" s="60" t="s">
        <v>218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3017</v>
      </c>
      <c r="M28" s="61">
        <v>0</v>
      </c>
      <c r="N28" s="61">
        <v>1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61">
        <v>0</v>
      </c>
      <c r="AA28" s="61">
        <v>0</v>
      </c>
      <c r="AB28" s="61">
        <v>0</v>
      </c>
      <c r="AC28" s="61">
        <v>0</v>
      </c>
      <c r="AD28" s="61">
        <v>0</v>
      </c>
      <c r="AE28" s="61">
        <v>0</v>
      </c>
      <c r="AF28" s="61">
        <v>0</v>
      </c>
      <c r="AG28" s="61">
        <v>0</v>
      </c>
      <c r="AH28" s="61">
        <v>0</v>
      </c>
      <c r="AI28" s="61">
        <v>0</v>
      </c>
      <c r="AJ28" s="61">
        <v>0</v>
      </c>
      <c r="AK28" s="61">
        <v>0</v>
      </c>
      <c r="AL28" s="61">
        <v>0</v>
      </c>
      <c r="AM28" s="61">
        <v>0</v>
      </c>
      <c r="AN28" s="61">
        <v>0</v>
      </c>
      <c r="AO28" s="61">
        <v>0</v>
      </c>
      <c r="AP28" s="61">
        <v>0</v>
      </c>
      <c r="AQ28" s="61">
        <v>0</v>
      </c>
      <c r="AR28" s="61">
        <v>0</v>
      </c>
      <c r="AS28" s="61">
        <v>0</v>
      </c>
      <c r="AT28" s="61">
        <v>0</v>
      </c>
      <c r="AU28" s="61">
        <v>0</v>
      </c>
      <c r="AV28" s="61">
        <v>0</v>
      </c>
      <c r="AW28" s="61">
        <v>0</v>
      </c>
      <c r="AX28" s="61">
        <v>0</v>
      </c>
      <c r="AY28" s="61">
        <v>5</v>
      </c>
      <c r="AZ28" s="61">
        <v>497</v>
      </c>
      <c r="BA28" s="61">
        <v>0</v>
      </c>
      <c r="BB28" s="61">
        <v>0</v>
      </c>
      <c r="BC28" s="61">
        <v>0</v>
      </c>
      <c r="BD28" s="61">
        <v>0</v>
      </c>
      <c r="BE28" s="61">
        <v>0</v>
      </c>
      <c r="BF28" s="61">
        <v>0</v>
      </c>
      <c r="BG28" s="61">
        <v>0</v>
      </c>
      <c r="BH28" s="61">
        <v>0</v>
      </c>
      <c r="BI28" s="61">
        <v>0</v>
      </c>
      <c r="BJ28" s="61">
        <v>0</v>
      </c>
      <c r="BK28" s="61">
        <v>0</v>
      </c>
      <c r="BL28" s="61">
        <v>0</v>
      </c>
      <c r="BM28" s="61">
        <v>26</v>
      </c>
      <c r="BN28" s="61">
        <v>21</v>
      </c>
      <c r="BO28" s="61">
        <v>2</v>
      </c>
      <c r="BP28" s="61">
        <v>10</v>
      </c>
      <c r="BQ28" s="61">
        <v>21</v>
      </c>
      <c r="BR28" s="61">
        <v>0</v>
      </c>
      <c r="BS28" s="61">
        <v>0</v>
      </c>
      <c r="BT28" s="61">
        <v>0</v>
      </c>
      <c r="BU28" s="61">
        <v>3600</v>
      </c>
      <c r="BV28" s="61">
        <v>2648</v>
      </c>
      <c r="BW28" s="61">
        <v>0</v>
      </c>
      <c r="BX28" s="61">
        <v>0</v>
      </c>
      <c r="BY28" s="61">
        <v>5594</v>
      </c>
      <c r="BZ28" s="61">
        <v>0</v>
      </c>
      <c r="CA28" s="61">
        <v>208</v>
      </c>
      <c r="CB28" s="61">
        <v>8450</v>
      </c>
      <c r="CC28" s="61">
        <v>12050</v>
      </c>
    </row>
    <row r="29" spans="1:81" ht="8.25" customHeight="1" x14ac:dyDescent="0.25">
      <c r="A29" s="62">
        <v>10913</v>
      </c>
      <c r="B29" s="51" t="str">
        <f>IFERROR(INDEX(SCNtoISIC!$I:$I,MATCH($A29,SCNtoISIC!$G:$G,0)),0)</f>
        <v>ISIC 10T12</v>
      </c>
      <c r="C29" s="63" t="str">
        <f>IFERROR(INDEX('Industry Category ISIC Code Map'!$B$2:$B$26,MATCH($B29,'Industry Category ISIC Code Map'!$A$2:$A$26,0)),"")</f>
        <v>food beverage and tobacco 10T12</v>
      </c>
      <c r="D29" s="60" t="s">
        <v>219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2017</v>
      </c>
      <c r="M29" s="61">
        <v>0</v>
      </c>
      <c r="N29" s="61">
        <v>33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61">
        <v>0</v>
      </c>
      <c r="AA29" s="61">
        <v>0</v>
      </c>
      <c r="AB29" s="61">
        <v>0</v>
      </c>
      <c r="AC29" s="61">
        <v>0</v>
      </c>
      <c r="AD29" s="61">
        <v>0</v>
      </c>
      <c r="AE29" s="61">
        <v>0</v>
      </c>
      <c r="AF29" s="61">
        <v>0</v>
      </c>
      <c r="AG29" s="61">
        <v>0</v>
      </c>
      <c r="AH29" s="61">
        <v>0</v>
      </c>
      <c r="AI29" s="61">
        <v>0</v>
      </c>
      <c r="AJ29" s="61">
        <v>0</v>
      </c>
      <c r="AK29" s="61">
        <v>0</v>
      </c>
      <c r="AL29" s="61">
        <v>0</v>
      </c>
      <c r="AM29" s="61">
        <v>0</v>
      </c>
      <c r="AN29" s="61">
        <v>0</v>
      </c>
      <c r="AO29" s="61">
        <v>0</v>
      </c>
      <c r="AP29" s="61">
        <v>0</v>
      </c>
      <c r="AQ29" s="61">
        <v>0</v>
      </c>
      <c r="AR29" s="61">
        <v>0</v>
      </c>
      <c r="AS29" s="61">
        <v>0</v>
      </c>
      <c r="AT29" s="61">
        <v>328</v>
      </c>
      <c r="AU29" s="61">
        <v>0</v>
      </c>
      <c r="AV29" s="61">
        <v>0</v>
      </c>
      <c r="AW29" s="61">
        <v>0</v>
      </c>
      <c r="AX29" s="61">
        <v>0</v>
      </c>
      <c r="AY29" s="61">
        <v>32</v>
      </c>
      <c r="AZ29" s="61">
        <v>2459</v>
      </c>
      <c r="BA29" s="61">
        <v>0</v>
      </c>
      <c r="BB29" s="61">
        <v>0</v>
      </c>
      <c r="BC29" s="61">
        <v>0</v>
      </c>
      <c r="BD29" s="61">
        <v>0</v>
      </c>
      <c r="BE29" s="61">
        <v>0</v>
      </c>
      <c r="BF29" s="61">
        <v>0</v>
      </c>
      <c r="BG29" s="61">
        <v>0</v>
      </c>
      <c r="BH29" s="61">
        <v>0</v>
      </c>
      <c r="BI29" s="61">
        <v>0</v>
      </c>
      <c r="BJ29" s="61">
        <v>0</v>
      </c>
      <c r="BK29" s="61">
        <v>0</v>
      </c>
      <c r="BL29" s="61">
        <v>0</v>
      </c>
      <c r="BM29" s="61">
        <v>276</v>
      </c>
      <c r="BN29" s="61">
        <v>217</v>
      </c>
      <c r="BO29" s="61">
        <v>29</v>
      </c>
      <c r="BP29" s="61">
        <v>98</v>
      </c>
      <c r="BQ29" s="61">
        <v>79</v>
      </c>
      <c r="BR29" s="61">
        <v>0</v>
      </c>
      <c r="BS29" s="61">
        <v>45</v>
      </c>
      <c r="BT29" s="61">
        <v>0</v>
      </c>
      <c r="BU29" s="61">
        <v>5613</v>
      </c>
      <c r="BV29" s="61">
        <v>15530</v>
      </c>
      <c r="BW29" s="61">
        <v>21</v>
      </c>
      <c r="BX29" s="61">
        <v>0</v>
      </c>
      <c r="BY29" s="61">
        <v>24905</v>
      </c>
      <c r="BZ29" s="61">
        <v>0</v>
      </c>
      <c r="CA29" s="61">
        <v>-100</v>
      </c>
      <c r="CB29" s="61">
        <v>40356</v>
      </c>
      <c r="CC29" s="61">
        <v>45969</v>
      </c>
    </row>
    <row r="30" spans="1:81" ht="8.25" customHeight="1" x14ac:dyDescent="0.25">
      <c r="A30" s="62">
        <v>10914</v>
      </c>
      <c r="B30" s="51" t="str">
        <f>IFERROR(INDEX(SCNtoISIC!$I:$I,MATCH($A30,SCNtoISIC!$G:$G,0)),0)</f>
        <v>ISIC 10T12</v>
      </c>
      <c r="C30" s="63" t="str">
        <f>IFERROR(INDEX('Industry Category ISIC Code Map'!$B$2:$B$26,MATCH($B30,'Industry Category ISIC Code Map'!$A$2:$A$26,0)),"")</f>
        <v>food beverage and tobacco 10T12</v>
      </c>
      <c r="D30" s="60" t="s">
        <v>220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18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61">
        <v>0</v>
      </c>
      <c r="AA30" s="61">
        <v>0</v>
      </c>
      <c r="AB30" s="61">
        <v>0</v>
      </c>
      <c r="AC30" s="61">
        <v>0</v>
      </c>
      <c r="AD30" s="61">
        <v>0</v>
      </c>
      <c r="AE30" s="61">
        <v>0</v>
      </c>
      <c r="AF30" s="61">
        <v>0</v>
      </c>
      <c r="AG30" s="61">
        <v>0</v>
      </c>
      <c r="AH30" s="61">
        <v>0</v>
      </c>
      <c r="AI30" s="61">
        <v>0</v>
      </c>
      <c r="AJ30" s="61">
        <v>0</v>
      </c>
      <c r="AK30" s="61">
        <v>0</v>
      </c>
      <c r="AL30" s="61">
        <v>0</v>
      </c>
      <c r="AM30" s="61">
        <v>0</v>
      </c>
      <c r="AN30" s="61">
        <v>0</v>
      </c>
      <c r="AO30" s="61">
        <v>0</v>
      </c>
      <c r="AP30" s="61">
        <v>0</v>
      </c>
      <c r="AQ30" s="61">
        <v>0</v>
      </c>
      <c r="AR30" s="61">
        <v>0</v>
      </c>
      <c r="AS30" s="61">
        <v>0</v>
      </c>
      <c r="AT30" s="61">
        <v>0</v>
      </c>
      <c r="AU30" s="61">
        <v>0</v>
      </c>
      <c r="AV30" s="61">
        <v>0</v>
      </c>
      <c r="AW30" s="61">
        <v>0</v>
      </c>
      <c r="AX30" s="61">
        <v>0</v>
      </c>
      <c r="AY30" s="61">
        <v>10</v>
      </c>
      <c r="AZ30" s="61">
        <v>658</v>
      </c>
      <c r="BA30" s="61">
        <v>0</v>
      </c>
      <c r="BB30" s="61">
        <v>0</v>
      </c>
      <c r="BC30" s="61">
        <v>0</v>
      </c>
      <c r="BD30" s="61">
        <v>0</v>
      </c>
      <c r="BE30" s="61">
        <v>0</v>
      </c>
      <c r="BF30" s="61">
        <v>0</v>
      </c>
      <c r="BG30" s="61">
        <v>0</v>
      </c>
      <c r="BH30" s="61">
        <v>0</v>
      </c>
      <c r="BI30" s="61">
        <v>0</v>
      </c>
      <c r="BJ30" s="61">
        <v>0</v>
      </c>
      <c r="BK30" s="61">
        <v>0</v>
      </c>
      <c r="BL30" s="61">
        <v>0</v>
      </c>
      <c r="BM30" s="61">
        <v>56</v>
      </c>
      <c r="BN30" s="61">
        <v>46</v>
      </c>
      <c r="BO30" s="61">
        <v>3</v>
      </c>
      <c r="BP30" s="61">
        <v>23</v>
      </c>
      <c r="BQ30" s="61">
        <v>8</v>
      </c>
      <c r="BR30" s="61">
        <v>0</v>
      </c>
      <c r="BS30" s="61">
        <v>8</v>
      </c>
      <c r="BT30" s="61">
        <v>0</v>
      </c>
      <c r="BU30" s="61">
        <v>830</v>
      </c>
      <c r="BV30" s="61">
        <v>392</v>
      </c>
      <c r="BW30" s="61">
        <v>0</v>
      </c>
      <c r="BX30" s="61">
        <v>0</v>
      </c>
      <c r="BY30" s="61">
        <v>5840</v>
      </c>
      <c r="BZ30" s="61">
        <v>0</v>
      </c>
      <c r="CA30" s="61">
        <v>91</v>
      </c>
      <c r="CB30" s="61">
        <v>6323</v>
      </c>
      <c r="CC30" s="61">
        <v>7153</v>
      </c>
    </row>
    <row r="31" spans="1:81" ht="8.25" customHeight="1" x14ac:dyDescent="0.25">
      <c r="A31" s="62">
        <v>10915</v>
      </c>
      <c r="B31" s="51" t="str">
        <f>IFERROR(INDEX(SCNtoISIC!$I:$I,MATCH($A31,SCNtoISIC!$G:$G,0)),0)</f>
        <v>ISIC 10T12</v>
      </c>
      <c r="C31" s="63" t="str">
        <f>IFERROR(INDEX('Industry Category ISIC Code Map'!$B$2:$B$26,MATCH($B31,'Industry Category ISIC Code Map'!$A$2:$A$26,0)),"")</f>
        <v>food beverage and tobacco 10T12</v>
      </c>
      <c r="D31" s="60" t="s">
        <v>221</v>
      </c>
      <c r="E31" s="61">
        <v>0</v>
      </c>
      <c r="F31" s="61">
        <v>0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6428</v>
      </c>
      <c r="M31" s="61">
        <v>0</v>
      </c>
      <c r="N31" s="61">
        <v>147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61">
        <v>0</v>
      </c>
      <c r="AA31" s="61">
        <v>0</v>
      </c>
      <c r="AB31" s="61">
        <v>0</v>
      </c>
      <c r="AC31" s="61">
        <v>0</v>
      </c>
      <c r="AD31" s="61">
        <v>0</v>
      </c>
      <c r="AE31" s="61">
        <v>0</v>
      </c>
      <c r="AF31" s="61">
        <v>0</v>
      </c>
      <c r="AG31" s="61">
        <v>0</v>
      </c>
      <c r="AH31" s="61">
        <v>0</v>
      </c>
      <c r="AI31" s="61">
        <v>0</v>
      </c>
      <c r="AJ31" s="61">
        <v>0</v>
      </c>
      <c r="AK31" s="61">
        <v>0</v>
      </c>
      <c r="AL31" s="61">
        <v>0</v>
      </c>
      <c r="AM31" s="61">
        <v>0</v>
      </c>
      <c r="AN31" s="61">
        <v>0</v>
      </c>
      <c r="AO31" s="61">
        <v>0</v>
      </c>
      <c r="AP31" s="61">
        <v>0</v>
      </c>
      <c r="AQ31" s="61">
        <v>0</v>
      </c>
      <c r="AR31" s="61">
        <v>0</v>
      </c>
      <c r="AS31" s="61">
        <v>0</v>
      </c>
      <c r="AT31" s="61">
        <v>0</v>
      </c>
      <c r="AU31" s="61">
        <v>0</v>
      </c>
      <c r="AV31" s="61">
        <v>0</v>
      </c>
      <c r="AW31" s="61">
        <v>0</v>
      </c>
      <c r="AX31" s="61">
        <v>0</v>
      </c>
      <c r="AY31" s="61">
        <v>86</v>
      </c>
      <c r="AZ31" s="61">
        <v>332</v>
      </c>
      <c r="BA31" s="61">
        <v>0</v>
      </c>
      <c r="BB31" s="61">
        <v>0</v>
      </c>
      <c r="BC31" s="61">
        <v>0</v>
      </c>
      <c r="BD31" s="61">
        <v>0</v>
      </c>
      <c r="BE31" s="61">
        <v>0</v>
      </c>
      <c r="BF31" s="61">
        <v>0</v>
      </c>
      <c r="BG31" s="61">
        <v>0</v>
      </c>
      <c r="BH31" s="61">
        <v>0</v>
      </c>
      <c r="BI31" s="61">
        <v>0</v>
      </c>
      <c r="BJ31" s="61">
        <v>0</v>
      </c>
      <c r="BK31" s="61">
        <v>0</v>
      </c>
      <c r="BL31" s="61">
        <v>0</v>
      </c>
      <c r="BM31" s="61">
        <v>646</v>
      </c>
      <c r="BN31" s="61">
        <v>279</v>
      </c>
      <c r="BO31" s="61">
        <v>27</v>
      </c>
      <c r="BP31" s="61">
        <v>125</v>
      </c>
      <c r="BQ31" s="61">
        <v>104</v>
      </c>
      <c r="BR31" s="61">
        <v>0</v>
      </c>
      <c r="BS31" s="61">
        <v>5</v>
      </c>
      <c r="BT31" s="61">
        <v>0</v>
      </c>
      <c r="BU31" s="61">
        <v>8179</v>
      </c>
      <c r="BV31" s="61">
        <v>0</v>
      </c>
      <c r="BW31" s="61">
        <v>42</v>
      </c>
      <c r="BX31" s="61">
        <v>0</v>
      </c>
      <c r="BY31" s="61">
        <v>12044</v>
      </c>
      <c r="BZ31" s="61">
        <v>0</v>
      </c>
      <c r="CA31" s="61">
        <v>-25</v>
      </c>
      <c r="CB31" s="61">
        <v>12061</v>
      </c>
      <c r="CC31" s="61">
        <v>20240</v>
      </c>
    </row>
    <row r="32" spans="1:81" ht="8.25" customHeight="1" x14ac:dyDescent="0.25">
      <c r="A32" s="52">
        <v>10916</v>
      </c>
      <c r="B32" s="51" t="str">
        <f>IFERROR(INDEX(SCNtoISIC!$I:$I,MATCH($A32,SCNtoISIC!$G:$G,0)),0)</f>
        <v>ISIC 10T12</v>
      </c>
      <c r="C32" s="63" t="str">
        <f>IFERROR(INDEX('Industry Category ISIC Code Map'!$B$2:$B$26,MATCH($B32,'Industry Category ISIC Code Map'!$A$2:$A$26,0)),"")</f>
        <v>food beverage and tobacco 10T12</v>
      </c>
      <c r="D32" s="53" t="s">
        <v>222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3648</v>
      </c>
      <c r="M32" s="21">
        <v>0</v>
      </c>
      <c r="N32" s="21">
        <v>1344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12</v>
      </c>
      <c r="AA32" s="21">
        <v>0</v>
      </c>
      <c r="AB32" s="21">
        <v>2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11</v>
      </c>
      <c r="AU32" s="21">
        <v>0</v>
      </c>
      <c r="AV32" s="21">
        <v>0</v>
      </c>
      <c r="AW32" s="21">
        <v>0</v>
      </c>
      <c r="AX32" s="21">
        <v>0</v>
      </c>
      <c r="AY32" s="21">
        <v>61</v>
      </c>
      <c r="AZ32" s="21">
        <v>1034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1</v>
      </c>
      <c r="BI32" s="21">
        <v>0</v>
      </c>
      <c r="BJ32" s="21">
        <v>0</v>
      </c>
      <c r="BK32" s="21">
        <v>0</v>
      </c>
      <c r="BL32" s="21">
        <v>0</v>
      </c>
      <c r="BM32" s="21">
        <v>180</v>
      </c>
      <c r="BN32" s="21">
        <v>139</v>
      </c>
      <c r="BO32" s="21">
        <v>14</v>
      </c>
      <c r="BP32" s="21">
        <v>75</v>
      </c>
      <c r="BQ32" s="21">
        <v>54</v>
      </c>
      <c r="BR32" s="21">
        <v>0</v>
      </c>
      <c r="BS32" s="21">
        <v>50</v>
      </c>
      <c r="BT32" s="21">
        <v>0</v>
      </c>
      <c r="BU32" s="21">
        <v>6625</v>
      </c>
      <c r="BV32" s="21">
        <v>235</v>
      </c>
      <c r="BW32" s="21">
        <v>21</v>
      </c>
      <c r="BX32" s="21">
        <v>0</v>
      </c>
      <c r="BY32" s="21">
        <v>44136</v>
      </c>
      <c r="BZ32" s="21">
        <v>0</v>
      </c>
      <c r="CA32" s="21">
        <v>-146</v>
      </c>
      <c r="CB32" s="21">
        <v>44246</v>
      </c>
      <c r="CC32" s="21">
        <v>50871</v>
      </c>
    </row>
    <row r="33" spans="1:81" ht="8.25" customHeight="1" x14ac:dyDescent="0.25">
      <c r="A33" s="52">
        <v>10921</v>
      </c>
      <c r="B33" s="51" t="str">
        <f>IFERROR(INDEX(SCNtoISIC!$I:$I,MATCH($A33,SCNtoISIC!$G:$G,0)),0)</f>
        <v>ISIC 10T12</v>
      </c>
      <c r="C33" s="63" t="str">
        <f>IFERROR(INDEX('Industry Category ISIC Code Map'!$B$2:$B$26,MATCH($B33,'Industry Category ISIC Code Map'!$A$2:$A$26,0)),"")</f>
        <v>food beverage and tobacco 10T12</v>
      </c>
      <c r="D33" s="53" t="s">
        <v>223</v>
      </c>
      <c r="E33" s="21">
        <v>20</v>
      </c>
      <c r="F33" s="21">
        <v>94</v>
      </c>
      <c r="G33" s="21">
        <v>1</v>
      </c>
      <c r="H33" s="21">
        <v>0</v>
      </c>
      <c r="I33" s="21">
        <v>0</v>
      </c>
      <c r="J33" s="21">
        <v>0</v>
      </c>
      <c r="K33" s="21">
        <v>0</v>
      </c>
      <c r="L33" s="21">
        <v>474</v>
      </c>
      <c r="M33" s="21">
        <v>2630</v>
      </c>
      <c r="N33" s="21">
        <v>7058</v>
      </c>
      <c r="O33" s="21">
        <v>1395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594</v>
      </c>
      <c r="Y33" s="21">
        <v>0</v>
      </c>
      <c r="Z33" s="21">
        <v>630</v>
      </c>
      <c r="AA33" s="21">
        <v>0</v>
      </c>
      <c r="AB33" s="21">
        <v>1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15</v>
      </c>
      <c r="AU33" s="21">
        <v>0</v>
      </c>
      <c r="AV33" s="21">
        <v>0</v>
      </c>
      <c r="AW33" s="21">
        <v>0</v>
      </c>
      <c r="AX33" s="21">
        <v>0</v>
      </c>
      <c r="AY33" s="21">
        <v>2</v>
      </c>
      <c r="AZ33" s="21">
        <v>1217</v>
      </c>
      <c r="BA33" s="21">
        <v>0</v>
      </c>
      <c r="BB33" s="21">
        <v>0</v>
      </c>
      <c r="BC33" s="21">
        <v>0</v>
      </c>
      <c r="BD33" s="21">
        <v>0</v>
      </c>
      <c r="BE33" s="21">
        <v>2</v>
      </c>
      <c r="BF33" s="21">
        <v>0</v>
      </c>
      <c r="BG33" s="21">
        <v>0</v>
      </c>
      <c r="BH33" s="21">
        <v>2</v>
      </c>
      <c r="BI33" s="21">
        <v>0</v>
      </c>
      <c r="BJ33" s="21">
        <v>0</v>
      </c>
      <c r="BK33" s="21">
        <v>1</v>
      </c>
      <c r="BL33" s="21">
        <v>0</v>
      </c>
      <c r="BM33" s="21">
        <v>104</v>
      </c>
      <c r="BN33" s="21">
        <v>83</v>
      </c>
      <c r="BO33" s="21">
        <v>9</v>
      </c>
      <c r="BP33" s="21">
        <v>38</v>
      </c>
      <c r="BQ33" s="21">
        <v>27</v>
      </c>
      <c r="BR33" s="21">
        <v>0</v>
      </c>
      <c r="BS33" s="21">
        <v>10</v>
      </c>
      <c r="BT33" s="21">
        <v>0</v>
      </c>
      <c r="BU33" s="21">
        <v>14407</v>
      </c>
      <c r="BV33" s="21">
        <v>25530</v>
      </c>
      <c r="BW33" s="21">
        <v>0</v>
      </c>
      <c r="BX33" s="21">
        <v>0</v>
      </c>
      <c r="BY33" s="21">
        <v>9646</v>
      </c>
      <c r="BZ33" s="21">
        <v>0</v>
      </c>
      <c r="CA33" s="21">
        <v>3116</v>
      </c>
      <c r="CB33" s="21">
        <v>38292</v>
      </c>
      <c r="CC33" s="21">
        <v>52699</v>
      </c>
    </row>
    <row r="34" spans="1:81" ht="8.25" customHeight="1" x14ac:dyDescent="0.25">
      <c r="A34" s="52">
        <v>10931</v>
      </c>
      <c r="B34" s="51" t="str">
        <f>IFERROR(INDEX(SCNtoISIC!$I:$I,MATCH($A34,SCNtoISIC!$G:$G,0)),0)</f>
        <v>ISIC 10T12</v>
      </c>
      <c r="C34" s="63" t="str">
        <f>IFERROR(INDEX('Industry Category ISIC Code Map'!$B$2:$B$26,MATCH($B34,'Industry Category ISIC Code Map'!$A$2:$A$26,0)),"")</f>
        <v>food beverage and tobacco 10T12</v>
      </c>
      <c r="D34" s="53" t="s">
        <v>224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126</v>
      </c>
      <c r="M34" s="21">
        <v>0</v>
      </c>
      <c r="N34" s="21">
        <v>2670</v>
      </c>
      <c r="O34" s="21">
        <v>484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7</v>
      </c>
      <c r="AV34" s="21">
        <v>0</v>
      </c>
      <c r="AW34" s="21">
        <v>0</v>
      </c>
      <c r="AX34" s="21">
        <v>0</v>
      </c>
      <c r="AY34" s="21">
        <v>2</v>
      </c>
      <c r="AZ34" s="21">
        <v>1245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2</v>
      </c>
      <c r="BI34" s="21">
        <v>0</v>
      </c>
      <c r="BJ34" s="21">
        <v>0</v>
      </c>
      <c r="BK34" s="21">
        <v>0</v>
      </c>
      <c r="BL34" s="21">
        <v>0</v>
      </c>
      <c r="BM34" s="21">
        <v>435</v>
      </c>
      <c r="BN34" s="21">
        <v>335</v>
      </c>
      <c r="BO34" s="21">
        <v>32</v>
      </c>
      <c r="BP34" s="21">
        <v>150</v>
      </c>
      <c r="BQ34" s="21">
        <v>73</v>
      </c>
      <c r="BR34" s="21">
        <v>0</v>
      </c>
      <c r="BS34" s="21">
        <v>9</v>
      </c>
      <c r="BT34" s="21">
        <v>0</v>
      </c>
      <c r="BU34" s="21">
        <v>5570</v>
      </c>
      <c r="BV34" s="21">
        <v>6162</v>
      </c>
      <c r="BW34" s="21">
        <v>52</v>
      </c>
      <c r="BX34" s="21">
        <v>0</v>
      </c>
      <c r="BY34" s="21">
        <v>19511</v>
      </c>
      <c r="BZ34" s="21">
        <v>0</v>
      </c>
      <c r="CA34" s="21">
        <v>2153</v>
      </c>
      <c r="CB34" s="21">
        <v>27878</v>
      </c>
      <c r="CC34" s="21">
        <v>33448</v>
      </c>
    </row>
    <row r="35" spans="1:81" ht="8.25" customHeight="1" x14ac:dyDescent="0.25">
      <c r="A35" s="52">
        <v>10932</v>
      </c>
      <c r="B35" s="51" t="str">
        <f>IFERROR(INDEX(SCNtoISIC!$I:$I,MATCH($A35,SCNtoISIC!$G:$G,0)),0)</f>
        <v>ISIC 10T12</v>
      </c>
      <c r="C35" s="63" t="str">
        <f>IFERROR(INDEX('Industry Category ISIC Code Map'!$B$2:$B$26,MATCH($B35,'Industry Category ISIC Code Map'!$A$2:$A$26,0)),"")</f>
        <v>food beverage and tobacco 10T12</v>
      </c>
      <c r="D35" s="53" t="s">
        <v>225</v>
      </c>
      <c r="E35" s="21">
        <v>349</v>
      </c>
      <c r="F35" s="21">
        <v>1619</v>
      </c>
      <c r="G35" s="21">
        <v>5</v>
      </c>
      <c r="H35" s="21">
        <v>0</v>
      </c>
      <c r="I35" s="21">
        <v>0</v>
      </c>
      <c r="J35" s="21">
        <v>0</v>
      </c>
      <c r="K35" s="21">
        <v>0</v>
      </c>
      <c r="L35" s="21">
        <v>5789</v>
      </c>
      <c r="M35" s="21">
        <v>0</v>
      </c>
      <c r="N35" s="21">
        <v>14162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1436</v>
      </c>
      <c r="Y35" s="21">
        <v>2</v>
      </c>
      <c r="Z35" s="21">
        <v>114</v>
      </c>
      <c r="AA35" s="21">
        <v>750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6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330</v>
      </c>
      <c r="AU35" s="21">
        <v>0</v>
      </c>
      <c r="AV35" s="21">
        <v>0</v>
      </c>
      <c r="AW35" s="21">
        <v>0</v>
      </c>
      <c r="AX35" s="21">
        <v>0</v>
      </c>
      <c r="AY35" s="21">
        <v>5</v>
      </c>
      <c r="AZ35" s="21">
        <v>2626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1</v>
      </c>
      <c r="BI35" s="21">
        <v>0</v>
      </c>
      <c r="BJ35" s="21">
        <v>0</v>
      </c>
      <c r="BK35" s="21">
        <v>0</v>
      </c>
      <c r="BL35" s="21">
        <v>0</v>
      </c>
      <c r="BM35" s="21">
        <v>129</v>
      </c>
      <c r="BN35" s="21">
        <v>104</v>
      </c>
      <c r="BO35" s="21">
        <v>9</v>
      </c>
      <c r="BP35" s="21">
        <v>50</v>
      </c>
      <c r="BQ35" s="21">
        <v>27</v>
      </c>
      <c r="BR35" s="21">
        <v>0</v>
      </c>
      <c r="BS35" s="21">
        <v>18</v>
      </c>
      <c r="BT35" s="21">
        <v>0</v>
      </c>
      <c r="BU35" s="21">
        <v>27531</v>
      </c>
      <c r="BV35" s="21">
        <v>17541</v>
      </c>
      <c r="BW35" s="21">
        <v>0</v>
      </c>
      <c r="BX35" s="21">
        <v>0</v>
      </c>
      <c r="BY35" s="21">
        <v>20055</v>
      </c>
      <c r="BZ35" s="21">
        <v>0</v>
      </c>
      <c r="CA35" s="21">
        <v>-754</v>
      </c>
      <c r="CB35" s="21">
        <v>36842</v>
      </c>
      <c r="CC35" s="21">
        <v>64373</v>
      </c>
    </row>
    <row r="36" spans="1:81" ht="8.25" customHeight="1" x14ac:dyDescent="0.25">
      <c r="A36" s="52">
        <v>10933</v>
      </c>
      <c r="B36" s="51" t="str">
        <f>IFERROR(INDEX(SCNtoISIC!$I:$I,MATCH($A36,SCNtoISIC!$G:$G,0)),0)</f>
        <v>ISIC 10T12</v>
      </c>
      <c r="C36" s="63" t="str">
        <f>IFERROR(INDEX('Industry Category ISIC Code Map'!$B$2:$B$26,MATCH($B36,'Industry Category ISIC Code Map'!$A$2:$A$26,0)),"")</f>
        <v>food beverage and tobacco 10T12</v>
      </c>
      <c r="D36" s="53" t="s">
        <v>226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213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101</v>
      </c>
      <c r="AT36" s="21">
        <v>20</v>
      </c>
      <c r="AU36" s="21">
        <v>0</v>
      </c>
      <c r="AV36" s="21">
        <v>0</v>
      </c>
      <c r="AW36" s="21">
        <v>31</v>
      </c>
      <c r="AX36" s="21">
        <v>0</v>
      </c>
      <c r="AY36" s="21">
        <v>65</v>
      </c>
      <c r="AZ36" s="21">
        <v>1683</v>
      </c>
      <c r="BA36" s="21">
        <v>0</v>
      </c>
      <c r="BB36" s="21">
        <v>0</v>
      </c>
      <c r="BC36" s="21">
        <v>0</v>
      </c>
      <c r="BD36" s="21">
        <v>0</v>
      </c>
      <c r="BE36" s="21">
        <v>219</v>
      </c>
      <c r="BF36" s="21">
        <v>15</v>
      </c>
      <c r="BG36" s="21">
        <v>12</v>
      </c>
      <c r="BH36" s="21">
        <v>0</v>
      </c>
      <c r="BI36" s="21">
        <v>0</v>
      </c>
      <c r="BJ36" s="21">
        <v>0</v>
      </c>
      <c r="BK36" s="21">
        <v>1</v>
      </c>
      <c r="BL36" s="21">
        <v>0</v>
      </c>
      <c r="BM36" s="21">
        <v>94</v>
      </c>
      <c r="BN36" s="21">
        <v>78</v>
      </c>
      <c r="BO36" s="21">
        <v>8</v>
      </c>
      <c r="BP36" s="21">
        <v>32</v>
      </c>
      <c r="BQ36" s="21">
        <v>47</v>
      </c>
      <c r="BR36" s="21">
        <v>0</v>
      </c>
      <c r="BS36" s="21">
        <v>18</v>
      </c>
      <c r="BT36" s="21">
        <v>0</v>
      </c>
      <c r="BU36" s="21">
        <v>2637</v>
      </c>
      <c r="BV36" s="21">
        <v>1456</v>
      </c>
      <c r="BW36" s="21">
        <v>11</v>
      </c>
      <c r="BX36" s="21">
        <v>0</v>
      </c>
      <c r="BY36" s="21">
        <v>9517</v>
      </c>
      <c r="BZ36" s="21">
        <v>0</v>
      </c>
      <c r="CA36" s="21">
        <v>473</v>
      </c>
      <c r="CB36" s="21">
        <v>11457</v>
      </c>
      <c r="CC36" s="21">
        <v>14094</v>
      </c>
    </row>
    <row r="37" spans="1:81" ht="8.25" customHeight="1" x14ac:dyDescent="0.25">
      <c r="A37" s="62">
        <v>10934</v>
      </c>
      <c r="B37" s="51" t="str">
        <f>IFERROR(INDEX(SCNtoISIC!$I:$I,MATCH($A37,SCNtoISIC!$G:$G,0)),0)</f>
        <v>ISIC 10T12</v>
      </c>
      <c r="C37" s="63" t="str">
        <f>IFERROR(INDEX('Industry Category ISIC Code Map'!$B$2:$B$26,MATCH($B37,'Industry Category ISIC Code Map'!$A$2:$A$26,0)),"")</f>
        <v>food beverage and tobacco 10T12</v>
      </c>
      <c r="D37" s="60" t="s">
        <v>227</v>
      </c>
      <c r="E37" s="61">
        <v>13</v>
      </c>
      <c r="F37" s="61">
        <v>34</v>
      </c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317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0</v>
      </c>
      <c r="AS37" s="61">
        <v>0</v>
      </c>
      <c r="AT37" s="61">
        <v>0</v>
      </c>
      <c r="AU37" s="61">
        <v>0</v>
      </c>
      <c r="AV37" s="61">
        <v>0</v>
      </c>
      <c r="AW37" s="61">
        <v>0</v>
      </c>
      <c r="AX37" s="61">
        <v>0</v>
      </c>
      <c r="AY37" s="61">
        <v>5</v>
      </c>
      <c r="AZ37" s="61">
        <v>1058</v>
      </c>
      <c r="BA37" s="61">
        <v>0</v>
      </c>
      <c r="BB37" s="61">
        <v>0</v>
      </c>
      <c r="BC37" s="61">
        <v>0</v>
      </c>
      <c r="BD37" s="61">
        <v>0</v>
      </c>
      <c r="BE37" s="61">
        <v>0</v>
      </c>
      <c r="BF37" s="61">
        <v>0</v>
      </c>
      <c r="BG37" s="61">
        <v>0</v>
      </c>
      <c r="BH37" s="61">
        <v>0</v>
      </c>
      <c r="BI37" s="61">
        <v>0</v>
      </c>
      <c r="BJ37" s="61">
        <v>0</v>
      </c>
      <c r="BK37" s="61">
        <v>0</v>
      </c>
      <c r="BL37" s="61">
        <v>0</v>
      </c>
      <c r="BM37" s="61">
        <v>312</v>
      </c>
      <c r="BN37" s="61">
        <v>240</v>
      </c>
      <c r="BO37" s="61">
        <v>20</v>
      </c>
      <c r="BP37" s="61">
        <v>108</v>
      </c>
      <c r="BQ37" s="61">
        <v>57</v>
      </c>
      <c r="BR37" s="61">
        <v>0</v>
      </c>
      <c r="BS37" s="61">
        <v>23</v>
      </c>
      <c r="BT37" s="61">
        <v>0</v>
      </c>
      <c r="BU37" s="61">
        <v>2187</v>
      </c>
      <c r="BV37" s="61">
        <v>963</v>
      </c>
      <c r="BW37" s="61">
        <v>37</v>
      </c>
      <c r="BX37" s="61">
        <v>0</v>
      </c>
      <c r="BY37" s="61">
        <v>16308</v>
      </c>
      <c r="BZ37" s="61">
        <v>0</v>
      </c>
      <c r="CA37" s="61">
        <v>-37</v>
      </c>
      <c r="CB37" s="61">
        <v>17271</v>
      </c>
      <c r="CC37" s="61">
        <v>19458</v>
      </c>
    </row>
    <row r="38" spans="1:81" ht="8.25" customHeight="1" x14ac:dyDescent="0.25">
      <c r="A38" s="62">
        <v>10935</v>
      </c>
      <c r="B38" s="51" t="str">
        <f>IFERROR(INDEX(SCNtoISIC!$I:$I,MATCH($A38,SCNtoISIC!$G:$G,0)),0)</f>
        <v>ISIC 10T12</v>
      </c>
      <c r="C38" s="63" t="str">
        <f>IFERROR(INDEX('Industry Category ISIC Code Map'!$B$2:$B$26,MATCH($B38,'Industry Category ISIC Code Map'!$A$2:$A$26,0)),"")</f>
        <v>food beverage and tobacco 10T12</v>
      </c>
      <c r="D38" s="60" t="s">
        <v>228</v>
      </c>
      <c r="E38" s="61">
        <v>14</v>
      </c>
      <c r="F38" s="61">
        <v>340</v>
      </c>
      <c r="G38" s="61">
        <v>0</v>
      </c>
      <c r="H38" s="61">
        <v>29</v>
      </c>
      <c r="I38" s="61">
        <v>0</v>
      </c>
      <c r="J38" s="61">
        <v>3</v>
      </c>
      <c r="K38" s="61">
        <v>0</v>
      </c>
      <c r="L38" s="61">
        <v>3099</v>
      </c>
      <c r="M38" s="61">
        <v>0</v>
      </c>
      <c r="N38" s="61">
        <v>7095</v>
      </c>
      <c r="O38" s="61">
        <v>1579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636</v>
      </c>
      <c r="V38" s="61">
        <v>0</v>
      </c>
      <c r="W38" s="61">
        <v>0</v>
      </c>
      <c r="X38" s="61">
        <v>0</v>
      </c>
      <c r="Y38" s="61">
        <v>0</v>
      </c>
      <c r="Z38" s="61">
        <v>362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61">
        <v>0</v>
      </c>
      <c r="AQ38" s="61">
        <v>0</v>
      </c>
      <c r="AR38" s="61">
        <v>0</v>
      </c>
      <c r="AS38" s="61">
        <v>0</v>
      </c>
      <c r="AT38" s="61">
        <v>2351</v>
      </c>
      <c r="AU38" s="61">
        <v>0</v>
      </c>
      <c r="AV38" s="61">
        <v>0</v>
      </c>
      <c r="AW38" s="61">
        <v>0</v>
      </c>
      <c r="AX38" s="61">
        <v>0</v>
      </c>
      <c r="AY38" s="61">
        <v>2</v>
      </c>
      <c r="AZ38" s="61">
        <v>1614</v>
      </c>
      <c r="BA38" s="61">
        <v>0</v>
      </c>
      <c r="BB38" s="61">
        <v>0</v>
      </c>
      <c r="BC38" s="61">
        <v>0</v>
      </c>
      <c r="BD38" s="61">
        <v>0</v>
      </c>
      <c r="BE38" s="61">
        <v>0</v>
      </c>
      <c r="BF38" s="61">
        <v>0</v>
      </c>
      <c r="BG38" s="61">
        <v>0</v>
      </c>
      <c r="BH38" s="61">
        <v>4</v>
      </c>
      <c r="BI38" s="61">
        <v>0</v>
      </c>
      <c r="BJ38" s="61">
        <v>0</v>
      </c>
      <c r="BK38" s="61">
        <v>0</v>
      </c>
      <c r="BL38" s="61">
        <v>0</v>
      </c>
      <c r="BM38" s="61">
        <v>88</v>
      </c>
      <c r="BN38" s="61">
        <v>73</v>
      </c>
      <c r="BO38" s="61">
        <v>3</v>
      </c>
      <c r="BP38" s="61">
        <v>24</v>
      </c>
      <c r="BQ38" s="61">
        <v>16</v>
      </c>
      <c r="BR38" s="61">
        <v>0</v>
      </c>
      <c r="BS38" s="61">
        <v>42</v>
      </c>
      <c r="BT38" s="61">
        <v>0</v>
      </c>
      <c r="BU38" s="61">
        <v>17374</v>
      </c>
      <c r="BV38" s="61">
        <v>365</v>
      </c>
      <c r="BW38" s="61">
        <v>32</v>
      </c>
      <c r="BX38" s="61">
        <v>0</v>
      </c>
      <c r="BY38" s="61">
        <v>20169</v>
      </c>
      <c r="BZ38" s="61">
        <v>0</v>
      </c>
      <c r="CA38" s="61">
        <v>233</v>
      </c>
      <c r="CB38" s="61">
        <v>20799</v>
      </c>
      <c r="CC38" s="61">
        <v>38173</v>
      </c>
    </row>
    <row r="39" spans="1:81" ht="8.25" customHeight="1" x14ac:dyDescent="0.25">
      <c r="A39" s="62">
        <v>10936</v>
      </c>
      <c r="B39" s="51" t="str">
        <f>IFERROR(INDEX(SCNtoISIC!$I:$I,MATCH($A39,SCNtoISIC!$G:$G,0)),0)</f>
        <v>ISIC 10T12</v>
      </c>
      <c r="C39" s="63" t="str">
        <f>IFERROR(INDEX('Industry Category ISIC Code Map'!$B$2:$B$26,MATCH($B39,'Industry Category ISIC Code Map'!$A$2:$A$26,0)),"")</f>
        <v>food beverage and tobacco 10T12</v>
      </c>
      <c r="D39" s="60" t="s">
        <v>229</v>
      </c>
      <c r="E39" s="61">
        <v>1074</v>
      </c>
      <c r="F39" s="61">
        <v>11180</v>
      </c>
      <c r="G39" s="61">
        <v>834</v>
      </c>
      <c r="H39" s="61">
        <v>0</v>
      </c>
      <c r="I39" s="61">
        <v>0</v>
      </c>
      <c r="J39" s="61">
        <v>0</v>
      </c>
      <c r="K39" s="61">
        <v>0</v>
      </c>
      <c r="L39" s="61">
        <v>9205</v>
      </c>
      <c r="M39" s="61">
        <v>0</v>
      </c>
      <c r="N39" s="61">
        <v>692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61">
        <v>0</v>
      </c>
      <c r="AQ39" s="61">
        <v>0</v>
      </c>
      <c r="AR39" s="61">
        <v>0</v>
      </c>
      <c r="AS39" s="61">
        <v>0</v>
      </c>
      <c r="AT39" s="61">
        <v>0</v>
      </c>
      <c r="AU39" s="61">
        <v>0</v>
      </c>
      <c r="AV39" s="61">
        <v>0</v>
      </c>
      <c r="AW39" s="61">
        <v>0</v>
      </c>
      <c r="AX39" s="61">
        <v>0</v>
      </c>
      <c r="AY39" s="61">
        <v>0</v>
      </c>
      <c r="AZ39" s="61">
        <v>0</v>
      </c>
      <c r="BA39" s="61">
        <v>0</v>
      </c>
      <c r="BB39" s="61">
        <v>0</v>
      </c>
      <c r="BC39" s="61">
        <v>0</v>
      </c>
      <c r="BD39" s="61">
        <v>0</v>
      </c>
      <c r="BE39" s="61">
        <v>0</v>
      </c>
      <c r="BF39" s="61">
        <v>0</v>
      </c>
      <c r="BG39" s="61">
        <v>0</v>
      </c>
      <c r="BH39" s="61">
        <v>0</v>
      </c>
      <c r="BI39" s="61">
        <v>20</v>
      </c>
      <c r="BJ39" s="61">
        <v>0</v>
      </c>
      <c r="BK39" s="61">
        <v>0</v>
      </c>
      <c r="BL39" s="61">
        <v>0</v>
      </c>
      <c r="BM39" s="61">
        <v>62</v>
      </c>
      <c r="BN39" s="61">
        <v>62</v>
      </c>
      <c r="BO39" s="61">
        <v>0</v>
      </c>
      <c r="BP39" s="61">
        <v>5</v>
      </c>
      <c r="BQ39" s="61">
        <v>4</v>
      </c>
      <c r="BR39" s="61">
        <v>29</v>
      </c>
      <c r="BS39" s="61">
        <v>737</v>
      </c>
      <c r="BT39" s="61">
        <v>0</v>
      </c>
      <c r="BU39" s="61">
        <v>23904</v>
      </c>
      <c r="BV39" s="61">
        <v>331</v>
      </c>
      <c r="BW39" s="61">
        <v>0</v>
      </c>
      <c r="BX39" s="61">
        <v>0</v>
      </c>
      <c r="BY39" s="61">
        <v>9240</v>
      </c>
      <c r="BZ39" s="61">
        <v>0</v>
      </c>
      <c r="CA39" s="61">
        <v>1395</v>
      </c>
      <c r="CB39" s="61">
        <v>10966</v>
      </c>
      <c r="CC39" s="61">
        <v>34870</v>
      </c>
    </row>
    <row r="40" spans="1:81" ht="8.25" customHeight="1" x14ac:dyDescent="0.25">
      <c r="A40" s="62">
        <v>10937</v>
      </c>
      <c r="B40" s="51" t="str">
        <f>IFERROR(INDEX(SCNtoISIC!$I:$I,MATCH($A40,SCNtoISIC!$G:$G,0)),0)</f>
        <v>ISIC 10T12</v>
      </c>
      <c r="C40" s="63" t="str">
        <f>IFERROR(INDEX('Industry Category ISIC Code Map'!$B$2:$B$26,MATCH($B40,'Industry Category ISIC Code Map'!$A$2:$A$26,0)),"")</f>
        <v>food beverage and tobacco 10T12</v>
      </c>
      <c r="D40" s="60" t="s">
        <v>230</v>
      </c>
      <c r="E40" s="61">
        <v>11</v>
      </c>
      <c r="F40" s="61">
        <v>99</v>
      </c>
      <c r="G40" s="61">
        <v>5</v>
      </c>
      <c r="H40" s="61">
        <v>0</v>
      </c>
      <c r="I40" s="61">
        <v>0</v>
      </c>
      <c r="J40" s="61">
        <v>0</v>
      </c>
      <c r="K40" s="61">
        <v>0</v>
      </c>
      <c r="L40" s="61">
        <v>2660</v>
      </c>
      <c r="M40" s="61">
        <v>0</v>
      </c>
      <c r="N40" s="61">
        <v>5229</v>
      </c>
      <c r="O40" s="61">
        <v>273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15</v>
      </c>
      <c r="AA40" s="61">
        <v>0</v>
      </c>
      <c r="AB40" s="61">
        <v>5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2</v>
      </c>
      <c r="AM40" s="61">
        <v>0</v>
      </c>
      <c r="AN40" s="61">
        <v>0</v>
      </c>
      <c r="AO40" s="61">
        <v>0</v>
      </c>
      <c r="AP40" s="61">
        <v>0</v>
      </c>
      <c r="AQ40" s="61">
        <v>0</v>
      </c>
      <c r="AR40" s="61">
        <v>0</v>
      </c>
      <c r="AS40" s="61">
        <v>0</v>
      </c>
      <c r="AT40" s="61">
        <v>260</v>
      </c>
      <c r="AU40" s="61">
        <v>2</v>
      </c>
      <c r="AV40" s="61">
        <v>0</v>
      </c>
      <c r="AW40" s="61">
        <v>0</v>
      </c>
      <c r="AX40" s="61">
        <v>16</v>
      </c>
      <c r="AY40" s="61">
        <v>208</v>
      </c>
      <c r="AZ40" s="61">
        <v>3942</v>
      </c>
      <c r="BA40" s="61">
        <v>0</v>
      </c>
      <c r="BB40" s="61">
        <v>0</v>
      </c>
      <c r="BC40" s="61">
        <v>27</v>
      </c>
      <c r="BD40" s="61">
        <v>0</v>
      </c>
      <c r="BE40" s="61">
        <v>2</v>
      </c>
      <c r="BF40" s="61">
        <v>0</v>
      </c>
      <c r="BG40" s="61">
        <v>16</v>
      </c>
      <c r="BH40" s="61">
        <v>5</v>
      </c>
      <c r="BI40" s="61">
        <v>16</v>
      </c>
      <c r="BJ40" s="61">
        <v>0</v>
      </c>
      <c r="BK40" s="61">
        <v>0</v>
      </c>
      <c r="BL40" s="61">
        <v>0</v>
      </c>
      <c r="BM40" s="61">
        <v>848</v>
      </c>
      <c r="BN40" s="61">
        <v>924</v>
      </c>
      <c r="BO40" s="61">
        <v>116</v>
      </c>
      <c r="BP40" s="61">
        <v>1204</v>
      </c>
      <c r="BQ40" s="61">
        <v>365</v>
      </c>
      <c r="BR40" s="61">
        <v>7</v>
      </c>
      <c r="BS40" s="61">
        <v>36</v>
      </c>
      <c r="BT40" s="61">
        <v>0</v>
      </c>
      <c r="BU40" s="61">
        <v>16293</v>
      </c>
      <c r="BV40" s="61">
        <v>2630</v>
      </c>
      <c r="BW40" s="61">
        <v>103</v>
      </c>
      <c r="BX40" s="61">
        <v>0</v>
      </c>
      <c r="BY40" s="61">
        <v>101514</v>
      </c>
      <c r="BZ40" s="61">
        <v>0</v>
      </c>
      <c r="CA40" s="61">
        <v>3836</v>
      </c>
      <c r="CB40" s="61">
        <v>108083</v>
      </c>
      <c r="CC40" s="61">
        <v>124376</v>
      </c>
    </row>
    <row r="41" spans="1:81" ht="8.25" customHeight="1" x14ac:dyDescent="0.25">
      <c r="A41" s="62">
        <v>11001</v>
      </c>
      <c r="B41" s="51" t="str">
        <f>IFERROR(INDEX(SCNtoISIC!$I:$I,MATCH($A41,SCNtoISIC!$G:$G,0)),0)</f>
        <v>ISIC 10T12</v>
      </c>
      <c r="C41" s="63" t="str">
        <f>IFERROR(INDEX('Industry Category ISIC Code Map'!$B$2:$B$26,MATCH($B41,'Industry Category ISIC Code Map'!$A$2:$A$26,0)),"")</f>
        <v>food beverage and tobacco 10T12</v>
      </c>
      <c r="D41" s="60" t="s">
        <v>231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428</v>
      </c>
      <c r="M41" s="61">
        <v>0</v>
      </c>
      <c r="N41" s="61">
        <v>1</v>
      </c>
      <c r="O41" s="61">
        <v>9594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1</v>
      </c>
      <c r="AT41" s="61">
        <v>13</v>
      </c>
      <c r="AU41" s="61">
        <v>7</v>
      </c>
      <c r="AV41" s="61">
        <v>0</v>
      </c>
      <c r="AW41" s="61">
        <v>9</v>
      </c>
      <c r="AX41" s="61">
        <v>0</v>
      </c>
      <c r="AY41" s="61">
        <v>614</v>
      </c>
      <c r="AZ41" s="61">
        <v>35781</v>
      </c>
      <c r="BA41" s="61">
        <v>0</v>
      </c>
      <c r="BB41" s="61">
        <v>0</v>
      </c>
      <c r="BC41" s="61">
        <v>0</v>
      </c>
      <c r="BD41" s="61">
        <v>0</v>
      </c>
      <c r="BE41" s="61">
        <v>181</v>
      </c>
      <c r="BF41" s="61">
        <v>0</v>
      </c>
      <c r="BG41" s="61">
        <v>2</v>
      </c>
      <c r="BH41" s="61">
        <v>0</v>
      </c>
      <c r="BI41" s="61">
        <v>0</v>
      </c>
      <c r="BJ41" s="61">
        <v>0</v>
      </c>
      <c r="BK41" s="61">
        <v>1</v>
      </c>
      <c r="BL41" s="61">
        <v>0</v>
      </c>
      <c r="BM41" s="61">
        <v>116</v>
      </c>
      <c r="BN41" s="61">
        <v>94</v>
      </c>
      <c r="BO41" s="61">
        <v>9</v>
      </c>
      <c r="BP41" s="61">
        <v>44</v>
      </c>
      <c r="BQ41" s="61">
        <v>161</v>
      </c>
      <c r="BR41" s="61">
        <v>38</v>
      </c>
      <c r="BS41" s="61">
        <v>18</v>
      </c>
      <c r="BT41" s="61">
        <v>0</v>
      </c>
      <c r="BU41" s="61">
        <v>47112</v>
      </c>
      <c r="BV41" s="61">
        <v>2160</v>
      </c>
      <c r="BW41" s="61">
        <v>0</v>
      </c>
      <c r="BX41" s="61">
        <v>0</v>
      </c>
      <c r="BY41" s="61">
        <v>62409</v>
      </c>
      <c r="BZ41" s="61">
        <v>0</v>
      </c>
      <c r="CA41" s="61">
        <v>-1621</v>
      </c>
      <c r="CB41" s="61">
        <v>62948</v>
      </c>
      <c r="CC41" s="61">
        <v>110060</v>
      </c>
    </row>
    <row r="42" spans="1:81" ht="8.25" customHeight="1" x14ac:dyDescent="0.25">
      <c r="A42" s="52">
        <v>12001</v>
      </c>
      <c r="B42" s="51" t="str">
        <f>IFERROR(INDEX(SCNtoISIC!$I:$I,MATCH($A42,SCNtoISIC!$G:$G,0)),0)</f>
        <v>ISIC 10T12</v>
      </c>
      <c r="C42" s="63" t="str">
        <f>IFERROR(INDEX('Industry Category ISIC Code Map'!$B$2:$B$26,MATCH($B42,'Industry Category ISIC Code Map'!$A$2:$A$26,0)),"")</f>
        <v>food beverage and tobacco 10T12</v>
      </c>
      <c r="D42" s="53" t="s">
        <v>232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1104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0</v>
      </c>
      <c r="BR42" s="21">
        <v>0</v>
      </c>
      <c r="BS42" s="21">
        <v>0</v>
      </c>
      <c r="BT42" s="21">
        <v>0</v>
      </c>
      <c r="BU42" s="21">
        <v>1104</v>
      </c>
      <c r="BV42" s="21">
        <v>6303</v>
      </c>
      <c r="BW42" s="21">
        <v>0</v>
      </c>
      <c r="BX42" s="21">
        <v>0</v>
      </c>
      <c r="BY42" s="21">
        <v>20697</v>
      </c>
      <c r="BZ42" s="21">
        <v>0</v>
      </c>
      <c r="CA42" s="21">
        <v>-275</v>
      </c>
      <c r="CB42" s="21">
        <v>26725</v>
      </c>
      <c r="CC42" s="21">
        <v>27829</v>
      </c>
    </row>
    <row r="43" spans="1:81" ht="8.25" customHeight="1" x14ac:dyDescent="0.25">
      <c r="A43" s="52">
        <v>13001</v>
      </c>
      <c r="B43" s="51" t="str">
        <f>IFERROR(INDEX(SCNtoISIC!$I:$I,MATCH($A43,SCNtoISIC!$G:$G,0)),0)</f>
        <v>ISIC 13T15</v>
      </c>
      <c r="C43" s="63" t="str">
        <f>IFERROR(INDEX('Industry Category ISIC Code Map'!$B$2:$B$26,MATCH($B43,'Industry Category ISIC Code Map'!$A$2:$A$26,0)),"")</f>
        <v>textiles apparel and leather 13T15</v>
      </c>
      <c r="D43" s="53" t="s">
        <v>233</v>
      </c>
      <c r="E43" s="21">
        <v>102</v>
      </c>
      <c r="F43" s="21">
        <v>3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7488</v>
      </c>
      <c r="R43" s="21">
        <v>5651</v>
      </c>
      <c r="S43" s="21">
        <v>53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112</v>
      </c>
      <c r="AC43" s="21">
        <v>65</v>
      </c>
      <c r="AD43" s="21">
        <v>0</v>
      </c>
      <c r="AE43" s="21">
        <v>0</v>
      </c>
      <c r="AF43" s="21">
        <v>0</v>
      </c>
      <c r="AG43" s="21">
        <v>18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1</v>
      </c>
      <c r="AN43" s="21">
        <v>84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3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13580</v>
      </c>
      <c r="BV43" s="21">
        <v>193</v>
      </c>
      <c r="BW43" s="21">
        <v>0</v>
      </c>
      <c r="BX43" s="21">
        <v>0</v>
      </c>
      <c r="BY43" s="21">
        <v>71</v>
      </c>
      <c r="BZ43" s="21">
        <v>0</v>
      </c>
      <c r="CA43" s="21">
        <v>464</v>
      </c>
      <c r="CB43" s="21">
        <v>728</v>
      </c>
      <c r="CC43" s="21">
        <v>14308</v>
      </c>
    </row>
    <row r="44" spans="1:81" ht="8.25" customHeight="1" x14ac:dyDescent="0.25">
      <c r="A44" s="52">
        <v>13002</v>
      </c>
      <c r="B44" s="51" t="str">
        <f>IFERROR(INDEX(SCNtoISIC!$I:$I,MATCH($A44,SCNtoISIC!$G:$G,0)),0)</f>
        <v>ISIC 13T15</v>
      </c>
      <c r="C44" s="63" t="str">
        <f>IFERROR(INDEX('Industry Category ISIC Code Map'!$B$2:$B$26,MATCH($B44,'Industry Category ISIC Code Map'!$A$2:$A$26,0)),"")</f>
        <v>textiles apparel and leather 13T15</v>
      </c>
      <c r="D44" s="53" t="s">
        <v>234</v>
      </c>
      <c r="E44" s="21">
        <v>246</v>
      </c>
      <c r="F44" s="21">
        <v>0</v>
      </c>
      <c r="G44" s="21">
        <v>0</v>
      </c>
      <c r="H44" s="21">
        <v>129</v>
      </c>
      <c r="I44" s="21">
        <v>0</v>
      </c>
      <c r="J44" s="21">
        <v>0</v>
      </c>
      <c r="K44" s="21">
        <v>1</v>
      </c>
      <c r="L44" s="21">
        <v>0</v>
      </c>
      <c r="M44" s="21">
        <v>50</v>
      </c>
      <c r="N44" s="21">
        <v>100</v>
      </c>
      <c r="O44" s="21">
        <v>0</v>
      </c>
      <c r="P44" s="21">
        <v>0</v>
      </c>
      <c r="Q44" s="21">
        <v>3314</v>
      </c>
      <c r="R44" s="21">
        <v>15434</v>
      </c>
      <c r="S44" s="21">
        <v>2999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10</v>
      </c>
      <c r="AA44" s="21">
        <v>0</v>
      </c>
      <c r="AB44" s="21">
        <v>16</v>
      </c>
      <c r="AC44" s="21">
        <v>16</v>
      </c>
      <c r="AD44" s="21">
        <v>5</v>
      </c>
      <c r="AE44" s="21">
        <v>0</v>
      </c>
      <c r="AF44" s="21">
        <v>0</v>
      </c>
      <c r="AG44" s="21">
        <v>40</v>
      </c>
      <c r="AH44" s="21">
        <v>0</v>
      </c>
      <c r="AI44" s="21">
        <v>3</v>
      </c>
      <c r="AJ44" s="21">
        <v>0</v>
      </c>
      <c r="AK44" s="21">
        <v>0</v>
      </c>
      <c r="AL44" s="21">
        <v>1985</v>
      </c>
      <c r="AM44" s="21">
        <v>56</v>
      </c>
      <c r="AN44" s="21">
        <v>1343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5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5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18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44</v>
      </c>
      <c r="BT44" s="21">
        <v>0</v>
      </c>
      <c r="BU44" s="21">
        <v>25819</v>
      </c>
      <c r="BV44" s="21">
        <v>586</v>
      </c>
      <c r="BW44" s="21">
        <v>0</v>
      </c>
      <c r="BX44" s="21">
        <v>0</v>
      </c>
      <c r="BY44" s="21">
        <v>1636</v>
      </c>
      <c r="BZ44" s="21">
        <v>0</v>
      </c>
      <c r="CA44" s="21">
        <v>-320</v>
      </c>
      <c r="CB44" s="21">
        <v>1902</v>
      </c>
      <c r="CC44" s="21">
        <v>27721</v>
      </c>
    </row>
    <row r="45" spans="1:81" ht="8.25" customHeight="1" x14ac:dyDescent="0.25">
      <c r="A45" s="52">
        <v>13003</v>
      </c>
      <c r="B45" s="51" t="str">
        <f>IFERROR(INDEX(SCNtoISIC!$I:$I,MATCH($A45,SCNtoISIC!$G:$G,0)),0)</f>
        <v>ISIC 13T15</v>
      </c>
      <c r="C45" s="63" t="str">
        <f>IFERROR(INDEX('Industry Category ISIC Code Map'!$B$2:$B$26,MATCH($B45,'Industry Category ISIC Code Map'!$A$2:$A$26,0)),"")</f>
        <v>textiles apparel and leather 13T15</v>
      </c>
      <c r="D45" s="53" t="s">
        <v>235</v>
      </c>
      <c r="E45" s="21">
        <v>409</v>
      </c>
      <c r="F45" s="21">
        <v>9</v>
      </c>
      <c r="G45" s="21">
        <v>9</v>
      </c>
      <c r="H45" s="21">
        <v>135</v>
      </c>
      <c r="I45" s="21">
        <v>85</v>
      </c>
      <c r="J45" s="21">
        <v>0</v>
      </c>
      <c r="K45" s="21">
        <v>5</v>
      </c>
      <c r="L45" s="21">
        <v>0</v>
      </c>
      <c r="M45" s="21">
        <v>118</v>
      </c>
      <c r="N45" s="21">
        <v>141</v>
      </c>
      <c r="O45" s="21">
        <v>0</v>
      </c>
      <c r="P45" s="21">
        <v>0</v>
      </c>
      <c r="Q45" s="21">
        <v>3609</v>
      </c>
      <c r="R45" s="21">
        <v>675</v>
      </c>
      <c r="S45" s="21">
        <v>1127</v>
      </c>
      <c r="T45" s="21">
        <v>0</v>
      </c>
      <c r="U45" s="21">
        <v>136</v>
      </c>
      <c r="V45" s="21">
        <v>0</v>
      </c>
      <c r="W45" s="21">
        <v>0</v>
      </c>
      <c r="X45" s="21">
        <v>0</v>
      </c>
      <c r="Y45" s="21">
        <v>0</v>
      </c>
      <c r="Z45" s="21">
        <v>25</v>
      </c>
      <c r="AA45" s="21">
        <v>0</v>
      </c>
      <c r="AB45" s="21">
        <v>1</v>
      </c>
      <c r="AC45" s="21">
        <v>602</v>
      </c>
      <c r="AD45" s="21">
        <v>12</v>
      </c>
      <c r="AE45" s="21">
        <v>0</v>
      </c>
      <c r="AF45" s="21">
        <v>0</v>
      </c>
      <c r="AG45" s="21">
        <v>2</v>
      </c>
      <c r="AH45" s="21">
        <v>0</v>
      </c>
      <c r="AI45" s="21">
        <v>5</v>
      </c>
      <c r="AJ45" s="21">
        <v>8</v>
      </c>
      <c r="AK45" s="21">
        <v>6</v>
      </c>
      <c r="AL45" s="21">
        <v>0</v>
      </c>
      <c r="AM45" s="21">
        <v>63</v>
      </c>
      <c r="AN45" s="21">
        <v>454</v>
      </c>
      <c r="AO45" s="21">
        <v>1</v>
      </c>
      <c r="AP45" s="21">
        <v>24</v>
      </c>
      <c r="AQ45" s="21">
        <v>12</v>
      </c>
      <c r="AR45" s="21">
        <v>909</v>
      </c>
      <c r="AS45" s="21">
        <v>3</v>
      </c>
      <c r="AT45" s="21">
        <v>131</v>
      </c>
      <c r="AU45" s="21">
        <v>44</v>
      </c>
      <c r="AV45" s="21">
        <v>16</v>
      </c>
      <c r="AW45" s="21">
        <v>0</v>
      </c>
      <c r="AX45" s="21">
        <v>0</v>
      </c>
      <c r="AY45" s="21">
        <v>344</v>
      </c>
      <c r="AZ45" s="21">
        <v>226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4</v>
      </c>
      <c r="BI45" s="21">
        <v>0</v>
      </c>
      <c r="BJ45" s="21">
        <v>0</v>
      </c>
      <c r="BK45" s="21">
        <v>12</v>
      </c>
      <c r="BL45" s="21">
        <v>0</v>
      </c>
      <c r="BM45" s="21">
        <v>55</v>
      </c>
      <c r="BN45" s="21">
        <v>61</v>
      </c>
      <c r="BO45" s="21">
        <v>0</v>
      </c>
      <c r="BP45" s="21">
        <v>25</v>
      </c>
      <c r="BQ45" s="21">
        <v>15</v>
      </c>
      <c r="BR45" s="21">
        <v>0</v>
      </c>
      <c r="BS45" s="21">
        <v>836</v>
      </c>
      <c r="BT45" s="21">
        <v>0</v>
      </c>
      <c r="BU45" s="21">
        <v>10354</v>
      </c>
      <c r="BV45" s="21">
        <v>1082</v>
      </c>
      <c r="BW45" s="21">
        <v>0</v>
      </c>
      <c r="BX45" s="21">
        <v>0</v>
      </c>
      <c r="BY45" s="21">
        <v>27928</v>
      </c>
      <c r="BZ45" s="21">
        <v>0</v>
      </c>
      <c r="CA45" s="21">
        <v>-584</v>
      </c>
      <c r="CB45" s="21">
        <v>28426</v>
      </c>
      <c r="CC45" s="21">
        <v>38780</v>
      </c>
    </row>
    <row r="46" spans="1:81" ht="8.25" customHeight="1" x14ac:dyDescent="0.25">
      <c r="A46" s="52">
        <v>14001</v>
      </c>
      <c r="B46" s="51" t="str">
        <f>IFERROR(INDEX(SCNtoISIC!$I:$I,MATCH($A46,SCNtoISIC!$G:$G,0)),0)</f>
        <v>ISIC 13T15</v>
      </c>
      <c r="C46" s="63" t="str">
        <f>IFERROR(INDEX('Industry Category ISIC Code Map'!$B$2:$B$26,MATCH($B46,'Industry Category ISIC Code Map'!$A$2:$A$26,0)),"")</f>
        <v>textiles apparel and leather 13T15</v>
      </c>
      <c r="D46" s="53" t="s">
        <v>236</v>
      </c>
      <c r="E46" s="21">
        <v>2</v>
      </c>
      <c r="F46" s="21">
        <v>2</v>
      </c>
      <c r="G46" s="21">
        <v>19</v>
      </c>
      <c r="H46" s="21">
        <v>6</v>
      </c>
      <c r="I46" s="21">
        <v>97</v>
      </c>
      <c r="J46" s="21">
        <v>0</v>
      </c>
      <c r="K46" s="21">
        <v>0</v>
      </c>
      <c r="L46" s="21">
        <v>8</v>
      </c>
      <c r="M46" s="21">
        <v>0</v>
      </c>
      <c r="N46" s="21">
        <v>9</v>
      </c>
      <c r="O46" s="21">
        <v>0</v>
      </c>
      <c r="P46" s="21">
        <v>0</v>
      </c>
      <c r="Q46" s="21">
        <v>13</v>
      </c>
      <c r="R46" s="21">
        <v>3350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9</v>
      </c>
      <c r="AA46" s="21">
        <v>0</v>
      </c>
      <c r="AB46" s="21">
        <v>0</v>
      </c>
      <c r="AC46" s="21">
        <v>0</v>
      </c>
      <c r="AD46" s="21">
        <v>22</v>
      </c>
      <c r="AE46" s="21">
        <v>6</v>
      </c>
      <c r="AF46" s="21">
        <v>0</v>
      </c>
      <c r="AG46" s="21">
        <v>94</v>
      </c>
      <c r="AH46" s="21">
        <v>0</v>
      </c>
      <c r="AI46" s="21">
        <v>2</v>
      </c>
      <c r="AJ46" s="21">
        <v>2</v>
      </c>
      <c r="AK46" s="21">
        <v>0</v>
      </c>
      <c r="AL46" s="21">
        <v>0</v>
      </c>
      <c r="AM46" s="21">
        <v>0</v>
      </c>
      <c r="AN46" s="21">
        <v>0</v>
      </c>
      <c r="AO46" s="21">
        <v>1</v>
      </c>
      <c r="AP46" s="21">
        <v>145</v>
      </c>
      <c r="AQ46" s="21">
        <v>165</v>
      </c>
      <c r="AR46" s="21">
        <v>71</v>
      </c>
      <c r="AS46" s="21">
        <v>1</v>
      </c>
      <c r="AT46" s="21">
        <v>490</v>
      </c>
      <c r="AU46" s="21">
        <v>285</v>
      </c>
      <c r="AV46" s="21">
        <v>13</v>
      </c>
      <c r="AW46" s="21">
        <v>249</v>
      </c>
      <c r="AX46" s="21">
        <v>129</v>
      </c>
      <c r="AY46" s="21">
        <v>129</v>
      </c>
      <c r="AZ46" s="21">
        <v>281</v>
      </c>
      <c r="BA46" s="21">
        <v>0</v>
      </c>
      <c r="BB46" s="21">
        <v>184</v>
      </c>
      <c r="BC46" s="21">
        <v>81</v>
      </c>
      <c r="BD46" s="21">
        <v>0</v>
      </c>
      <c r="BE46" s="21">
        <v>1225</v>
      </c>
      <c r="BF46" s="21">
        <v>54</v>
      </c>
      <c r="BG46" s="21">
        <v>9</v>
      </c>
      <c r="BH46" s="21">
        <v>297</v>
      </c>
      <c r="BI46" s="21">
        <v>51</v>
      </c>
      <c r="BJ46" s="21">
        <v>0</v>
      </c>
      <c r="BK46" s="21">
        <v>222</v>
      </c>
      <c r="BL46" s="21">
        <v>284</v>
      </c>
      <c r="BM46" s="21">
        <v>749</v>
      </c>
      <c r="BN46" s="21">
        <v>878</v>
      </c>
      <c r="BO46" s="21">
        <v>0</v>
      </c>
      <c r="BP46" s="21">
        <v>55</v>
      </c>
      <c r="BQ46" s="21">
        <v>39</v>
      </c>
      <c r="BR46" s="21">
        <v>165</v>
      </c>
      <c r="BS46" s="21">
        <v>1477</v>
      </c>
      <c r="BT46" s="21">
        <v>0</v>
      </c>
      <c r="BU46" s="21">
        <v>11370</v>
      </c>
      <c r="BV46" s="21">
        <v>1356</v>
      </c>
      <c r="BW46" s="21">
        <v>7</v>
      </c>
      <c r="BX46" s="21">
        <v>0</v>
      </c>
      <c r="BY46" s="21">
        <v>113401</v>
      </c>
      <c r="BZ46" s="21">
        <v>0</v>
      </c>
      <c r="CA46" s="21">
        <v>630</v>
      </c>
      <c r="CB46" s="21">
        <v>115394</v>
      </c>
      <c r="CC46" s="21">
        <v>126764</v>
      </c>
    </row>
    <row r="47" spans="1:81" ht="8.25" customHeight="1" x14ac:dyDescent="0.25">
      <c r="A47" s="62">
        <v>15001</v>
      </c>
      <c r="B47" s="51" t="str">
        <f>IFERROR(INDEX(SCNtoISIC!$I:$I,MATCH($A47,SCNtoISIC!$G:$G,0)),0)</f>
        <v>ISIC 13T15</v>
      </c>
      <c r="C47" s="63" t="str">
        <f>IFERROR(INDEX('Industry Category ISIC Code Map'!$B$2:$B$26,MATCH($B47,'Industry Category ISIC Code Map'!$A$2:$A$26,0)),"")</f>
        <v>textiles apparel and leather 13T15</v>
      </c>
      <c r="D47" s="60" t="s">
        <v>237</v>
      </c>
      <c r="E47" s="61">
        <v>2</v>
      </c>
      <c r="F47" s="61">
        <v>1</v>
      </c>
      <c r="G47" s="61">
        <v>0</v>
      </c>
      <c r="H47" s="61">
        <v>0</v>
      </c>
      <c r="I47" s="61">
        <v>4</v>
      </c>
      <c r="J47" s="61">
        <v>0</v>
      </c>
      <c r="K47" s="61">
        <v>0</v>
      </c>
      <c r="L47" s="61">
        <v>5</v>
      </c>
      <c r="M47" s="61">
        <v>0</v>
      </c>
      <c r="N47" s="61">
        <v>9</v>
      </c>
      <c r="O47" s="61">
        <v>0</v>
      </c>
      <c r="P47" s="61">
        <v>0</v>
      </c>
      <c r="Q47" s="61">
        <v>0</v>
      </c>
      <c r="R47" s="61">
        <v>0</v>
      </c>
      <c r="S47" s="61">
        <v>6497</v>
      </c>
      <c r="T47" s="61">
        <v>0</v>
      </c>
      <c r="U47" s="61">
        <v>96</v>
      </c>
      <c r="V47" s="61">
        <v>0</v>
      </c>
      <c r="W47" s="61">
        <v>0</v>
      </c>
      <c r="X47" s="61">
        <v>0</v>
      </c>
      <c r="Y47" s="61">
        <v>0</v>
      </c>
      <c r="Z47" s="61">
        <v>3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47</v>
      </c>
      <c r="AH47" s="61">
        <v>0</v>
      </c>
      <c r="AI47" s="61">
        <v>0</v>
      </c>
      <c r="AJ47" s="61">
        <v>0</v>
      </c>
      <c r="AK47" s="61">
        <v>2</v>
      </c>
      <c r="AL47" s="61">
        <v>6</v>
      </c>
      <c r="AM47" s="61">
        <v>0</v>
      </c>
      <c r="AN47" s="61">
        <v>44</v>
      </c>
      <c r="AO47" s="61">
        <v>0</v>
      </c>
      <c r="AP47" s="61">
        <v>152</v>
      </c>
      <c r="AQ47" s="61">
        <v>0</v>
      </c>
      <c r="AR47" s="61">
        <v>45</v>
      </c>
      <c r="AS47" s="61">
        <v>0</v>
      </c>
      <c r="AT47" s="61">
        <v>0</v>
      </c>
      <c r="AU47" s="61">
        <v>0</v>
      </c>
      <c r="AV47" s="61">
        <v>0</v>
      </c>
      <c r="AW47" s="61">
        <v>0</v>
      </c>
      <c r="AX47" s="61">
        <v>0</v>
      </c>
      <c r="AY47" s="61">
        <v>1</v>
      </c>
      <c r="AZ47" s="61">
        <v>0</v>
      </c>
      <c r="BA47" s="61">
        <v>0</v>
      </c>
      <c r="BB47" s="61">
        <v>40</v>
      </c>
      <c r="BC47" s="61">
        <v>0</v>
      </c>
      <c r="BD47" s="61">
        <v>3</v>
      </c>
      <c r="BE47" s="61">
        <v>0</v>
      </c>
      <c r="BF47" s="61">
        <v>0</v>
      </c>
      <c r="BG47" s="61">
        <v>0</v>
      </c>
      <c r="BH47" s="61">
        <v>0</v>
      </c>
      <c r="BI47" s="61">
        <v>0</v>
      </c>
      <c r="BJ47" s="61">
        <v>0</v>
      </c>
      <c r="BK47" s="61">
        <v>6</v>
      </c>
      <c r="BL47" s="61">
        <v>73</v>
      </c>
      <c r="BM47" s="61">
        <v>27</v>
      </c>
      <c r="BN47" s="61">
        <v>1</v>
      </c>
      <c r="BO47" s="61">
        <v>0</v>
      </c>
      <c r="BP47" s="61">
        <v>0</v>
      </c>
      <c r="BQ47" s="61">
        <v>0</v>
      </c>
      <c r="BR47" s="61">
        <v>0</v>
      </c>
      <c r="BS47" s="61">
        <v>0</v>
      </c>
      <c r="BT47" s="61">
        <v>0</v>
      </c>
      <c r="BU47" s="61">
        <v>7064</v>
      </c>
      <c r="BV47" s="61">
        <v>6669</v>
      </c>
      <c r="BW47" s="61">
        <v>0</v>
      </c>
      <c r="BX47" s="61">
        <v>0</v>
      </c>
      <c r="BY47" s="61">
        <v>49358</v>
      </c>
      <c r="BZ47" s="61">
        <v>0</v>
      </c>
      <c r="CA47" s="61">
        <v>-1906</v>
      </c>
      <c r="CB47" s="61">
        <v>54121</v>
      </c>
      <c r="CC47" s="61">
        <v>61185</v>
      </c>
    </row>
    <row r="48" spans="1:81" ht="8.25" customHeight="1" x14ac:dyDescent="0.25">
      <c r="A48" s="62">
        <v>16001</v>
      </c>
      <c r="B48" s="51" t="str">
        <f>IFERROR(INDEX(SCNtoISIC!$I:$I,MATCH($A48,SCNtoISIC!$G:$G,0)),0)</f>
        <v>ISIC 16</v>
      </c>
      <c r="C48" s="63" t="str">
        <f>IFERROR(INDEX('Industry Category ISIC Code Map'!$B$2:$B$26,MATCH($B48,'Industry Category ISIC Code Map'!$A$2:$A$26,0)),"")</f>
        <v>wood products 16</v>
      </c>
      <c r="D48" s="60" t="s">
        <v>238</v>
      </c>
      <c r="E48" s="61">
        <v>476</v>
      </c>
      <c r="F48" s="61">
        <v>306</v>
      </c>
      <c r="G48" s="61">
        <v>18</v>
      </c>
      <c r="H48" s="61">
        <v>8</v>
      </c>
      <c r="I48" s="61">
        <v>0</v>
      </c>
      <c r="J48" s="61">
        <v>0</v>
      </c>
      <c r="K48" s="61">
        <v>0</v>
      </c>
      <c r="L48" s="61">
        <v>41</v>
      </c>
      <c r="M48" s="61">
        <v>0</v>
      </c>
      <c r="N48" s="61">
        <v>420</v>
      </c>
      <c r="O48" s="61">
        <v>104</v>
      </c>
      <c r="P48" s="61">
        <v>0</v>
      </c>
      <c r="Q48" s="61">
        <v>35</v>
      </c>
      <c r="R48" s="61">
        <v>0</v>
      </c>
      <c r="S48" s="61">
        <v>0</v>
      </c>
      <c r="T48" s="61">
        <v>4183</v>
      </c>
      <c r="U48" s="61">
        <v>495</v>
      </c>
      <c r="V48" s="61">
        <v>0</v>
      </c>
      <c r="W48" s="61">
        <v>0</v>
      </c>
      <c r="X48" s="61">
        <v>0</v>
      </c>
      <c r="Y48" s="61">
        <v>22</v>
      </c>
      <c r="Z48" s="61">
        <v>51</v>
      </c>
      <c r="AA48" s="61">
        <v>0</v>
      </c>
      <c r="AB48" s="61">
        <v>0</v>
      </c>
      <c r="AC48" s="61">
        <v>0</v>
      </c>
      <c r="AD48" s="61">
        <v>49</v>
      </c>
      <c r="AE48" s="61">
        <v>18</v>
      </c>
      <c r="AF48" s="61">
        <v>0</v>
      </c>
      <c r="AG48" s="61">
        <v>310</v>
      </c>
      <c r="AH48" s="61">
        <v>0</v>
      </c>
      <c r="AI48" s="61">
        <v>3</v>
      </c>
      <c r="AJ48" s="61">
        <v>469</v>
      </c>
      <c r="AK48" s="61">
        <v>298</v>
      </c>
      <c r="AL48" s="61">
        <v>105</v>
      </c>
      <c r="AM48" s="61">
        <v>301</v>
      </c>
      <c r="AN48" s="61">
        <v>7707</v>
      </c>
      <c r="AO48" s="61">
        <v>0</v>
      </c>
      <c r="AP48" s="61">
        <v>475</v>
      </c>
      <c r="AQ48" s="61">
        <v>7</v>
      </c>
      <c r="AR48" s="61">
        <v>7266</v>
      </c>
      <c r="AS48" s="61">
        <v>0</v>
      </c>
      <c r="AT48" s="61">
        <v>2474</v>
      </c>
      <c r="AU48" s="61">
        <v>0</v>
      </c>
      <c r="AV48" s="61">
        <v>0</v>
      </c>
      <c r="AW48" s="61">
        <v>0</v>
      </c>
      <c r="AX48" s="61">
        <v>92</v>
      </c>
      <c r="AY48" s="61">
        <v>0</v>
      </c>
      <c r="AZ48" s="61">
        <v>0</v>
      </c>
      <c r="BA48" s="61">
        <v>0</v>
      </c>
      <c r="BB48" s="61">
        <v>224</v>
      </c>
      <c r="BC48" s="61">
        <v>0</v>
      </c>
      <c r="BD48" s="61">
        <v>0</v>
      </c>
      <c r="BE48" s="61">
        <v>0</v>
      </c>
      <c r="BF48" s="61">
        <v>632</v>
      </c>
      <c r="BG48" s="61">
        <v>0</v>
      </c>
      <c r="BH48" s="61">
        <v>0</v>
      </c>
      <c r="BI48" s="61">
        <v>0</v>
      </c>
      <c r="BJ48" s="61">
        <v>0</v>
      </c>
      <c r="BK48" s="61">
        <v>142</v>
      </c>
      <c r="BL48" s="61">
        <v>0</v>
      </c>
      <c r="BM48" s="61">
        <v>77</v>
      </c>
      <c r="BN48" s="61">
        <v>28</v>
      </c>
      <c r="BO48" s="61">
        <v>0</v>
      </c>
      <c r="BP48" s="61">
        <v>2</v>
      </c>
      <c r="BQ48" s="61">
        <v>0</v>
      </c>
      <c r="BR48" s="61">
        <v>0</v>
      </c>
      <c r="BS48" s="61">
        <v>245</v>
      </c>
      <c r="BT48" s="61">
        <v>0</v>
      </c>
      <c r="BU48" s="61">
        <v>27083</v>
      </c>
      <c r="BV48" s="61">
        <v>3684</v>
      </c>
      <c r="BW48" s="61">
        <v>0</v>
      </c>
      <c r="BX48" s="61">
        <v>0</v>
      </c>
      <c r="BY48" s="61">
        <v>2326</v>
      </c>
      <c r="BZ48" s="61">
        <v>105</v>
      </c>
      <c r="CA48" s="61">
        <v>539</v>
      </c>
      <c r="CB48" s="61">
        <v>6654</v>
      </c>
      <c r="CC48" s="61">
        <v>33737</v>
      </c>
    </row>
    <row r="49" spans="1:81" ht="8.25" customHeight="1" x14ac:dyDescent="0.25">
      <c r="A49" s="62">
        <v>17001</v>
      </c>
      <c r="B49" s="51" t="str">
        <f>IFERROR(INDEX(SCNtoISIC!$I:$I,MATCH($A49,SCNtoISIC!$G:$G,0)),0)</f>
        <v>ISIC 16</v>
      </c>
      <c r="C49" s="63" t="str">
        <f>IFERROR(INDEX('Industry Category ISIC Code Map'!$B$2:$B$26,MATCH($B49,'Industry Category ISIC Code Map'!$A$2:$A$26,0)),"")</f>
        <v>wood products 16</v>
      </c>
      <c r="D49" s="60" t="s">
        <v>239</v>
      </c>
      <c r="E49" s="61">
        <v>0</v>
      </c>
      <c r="F49" s="61">
        <v>0</v>
      </c>
      <c r="G49" s="61">
        <v>0</v>
      </c>
      <c r="H49" s="61">
        <v>0</v>
      </c>
      <c r="I49" s="61">
        <v>0</v>
      </c>
      <c r="J49" s="61">
        <v>0</v>
      </c>
      <c r="K49" s="61">
        <v>0</v>
      </c>
      <c r="L49" s="61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4879</v>
      </c>
      <c r="V49" s="61">
        <v>0</v>
      </c>
      <c r="W49" s="61">
        <v>0</v>
      </c>
      <c r="X49" s="61">
        <v>0</v>
      </c>
      <c r="Y49" s="61">
        <v>17</v>
      </c>
      <c r="Z49" s="61">
        <v>0</v>
      </c>
      <c r="AA49" s="61">
        <v>0</v>
      </c>
      <c r="AB49" s="61">
        <v>0</v>
      </c>
      <c r="AC49" s="61">
        <v>0</v>
      </c>
      <c r="AD49" s="61">
        <v>0</v>
      </c>
      <c r="AE49" s="61">
        <v>0</v>
      </c>
      <c r="AF49" s="61">
        <v>0</v>
      </c>
      <c r="AG49" s="61">
        <v>0</v>
      </c>
      <c r="AH49" s="61">
        <v>0</v>
      </c>
      <c r="AI49" s="61">
        <v>0</v>
      </c>
      <c r="AJ49" s="61">
        <v>0</v>
      </c>
      <c r="AK49" s="61">
        <v>0</v>
      </c>
      <c r="AL49" s="61">
        <v>0</v>
      </c>
      <c r="AM49" s="61">
        <v>0</v>
      </c>
      <c r="AN49" s="61">
        <v>0</v>
      </c>
      <c r="AO49" s="61">
        <v>0</v>
      </c>
      <c r="AP49" s="61">
        <v>0</v>
      </c>
      <c r="AQ49" s="61">
        <v>0</v>
      </c>
      <c r="AR49" s="61">
        <v>0</v>
      </c>
      <c r="AS49" s="61">
        <v>0</v>
      </c>
      <c r="AT49" s="61">
        <v>0</v>
      </c>
      <c r="AU49" s="61">
        <v>0</v>
      </c>
      <c r="AV49" s="61">
        <v>0</v>
      </c>
      <c r="AW49" s="61">
        <v>0</v>
      </c>
      <c r="AX49" s="61">
        <v>0</v>
      </c>
      <c r="AY49" s="61">
        <v>0</v>
      </c>
      <c r="AZ49" s="61">
        <v>0</v>
      </c>
      <c r="BA49" s="61">
        <v>0</v>
      </c>
      <c r="BB49" s="61">
        <v>0</v>
      </c>
      <c r="BC49" s="61">
        <v>0</v>
      </c>
      <c r="BD49" s="61">
        <v>0</v>
      </c>
      <c r="BE49" s="61">
        <v>0</v>
      </c>
      <c r="BF49" s="61">
        <v>0</v>
      </c>
      <c r="BG49" s="61">
        <v>0</v>
      </c>
      <c r="BH49" s="61">
        <v>0</v>
      </c>
      <c r="BI49" s="61">
        <v>0</v>
      </c>
      <c r="BJ49" s="61">
        <v>0</v>
      </c>
      <c r="BK49" s="61">
        <v>0</v>
      </c>
      <c r="BL49" s="61">
        <v>0</v>
      </c>
      <c r="BM49" s="61">
        <v>0</v>
      </c>
      <c r="BN49" s="61">
        <v>0</v>
      </c>
      <c r="BO49" s="61">
        <v>0</v>
      </c>
      <c r="BP49" s="61">
        <v>0</v>
      </c>
      <c r="BQ49" s="61">
        <v>0</v>
      </c>
      <c r="BR49" s="61">
        <v>0</v>
      </c>
      <c r="BS49" s="61">
        <v>0</v>
      </c>
      <c r="BT49" s="61">
        <v>0</v>
      </c>
      <c r="BU49" s="61">
        <v>4896</v>
      </c>
      <c r="BV49" s="61">
        <v>9198</v>
      </c>
      <c r="BW49" s="61">
        <v>0</v>
      </c>
      <c r="BX49" s="61">
        <v>0</v>
      </c>
      <c r="BY49" s="61">
        <v>0</v>
      </c>
      <c r="BZ49" s="61">
        <v>0</v>
      </c>
      <c r="CA49" s="61">
        <v>238</v>
      </c>
      <c r="CB49" s="61">
        <v>9436</v>
      </c>
      <c r="CC49" s="61">
        <v>14332</v>
      </c>
    </row>
    <row r="50" spans="1:81" ht="8.25" customHeight="1" x14ac:dyDescent="0.25">
      <c r="A50" s="62">
        <v>17002</v>
      </c>
      <c r="B50" s="51" t="str">
        <f>IFERROR(INDEX(SCNtoISIC!$I:$I,MATCH($A50,SCNtoISIC!$G:$G,0)),0)</f>
        <v>ISIC 17T18</v>
      </c>
      <c r="C50" s="63" t="str">
        <f>IFERROR(INDEX('Industry Category ISIC Code Map'!$B$2:$B$26,MATCH($B50,'Industry Category ISIC Code Map'!$A$2:$A$26,0)),"")</f>
        <v>pulp paper and printing 17T18</v>
      </c>
      <c r="D50" s="60" t="s">
        <v>240</v>
      </c>
      <c r="E50" s="61">
        <v>419</v>
      </c>
      <c r="F50" s="61">
        <v>142</v>
      </c>
      <c r="G50" s="61">
        <v>21</v>
      </c>
      <c r="H50" s="61">
        <v>5</v>
      </c>
      <c r="I50" s="61">
        <v>35</v>
      </c>
      <c r="J50" s="61">
        <v>75</v>
      </c>
      <c r="K50" s="61">
        <v>22</v>
      </c>
      <c r="L50" s="61">
        <v>2778</v>
      </c>
      <c r="M50" s="61">
        <v>30</v>
      </c>
      <c r="N50" s="61">
        <v>3564</v>
      </c>
      <c r="O50" s="61">
        <v>234</v>
      </c>
      <c r="P50" s="61">
        <v>1085</v>
      </c>
      <c r="Q50" s="61">
        <v>713</v>
      </c>
      <c r="R50" s="61">
        <v>688</v>
      </c>
      <c r="S50" s="61">
        <v>723</v>
      </c>
      <c r="T50" s="61">
        <v>653</v>
      </c>
      <c r="U50" s="61">
        <v>8341</v>
      </c>
      <c r="V50" s="61">
        <v>1647</v>
      </c>
      <c r="W50" s="61">
        <v>111</v>
      </c>
      <c r="X50" s="61">
        <v>35</v>
      </c>
      <c r="Y50" s="61">
        <v>70</v>
      </c>
      <c r="Z50" s="61">
        <v>202</v>
      </c>
      <c r="AA50" s="61">
        <v>1527</v>
      </c>
      <c r="AB50" s="61">
        <v>863</v>
      </c>
      <c r="AC50" s="61">
        <v>2166</v>
      </c>
      <c r="AD50" s="61">
        <v>2118</v>
      </c>
      <c r="AE50" s="61">
        <v>32</v>
      </c>
      <c r="AF50" s="61">
        <v>14</v>
      </c>
      <c r="AG50" s="61">
        <v>1435</v>
      </c>
      <c r="AH50" s="61">
        <v>1374</v>
      </c>
      <c r="AI50" s="61">
        <v>488</v>
      </c>
      <c r="AJ50" s="61">
        <v>202</v>
      </c>
      <c r="AK50" s="61">
        <v>444</v>
      </c>
      <c r="AL50" s="61">
        <v>853</v>
      </c>
      <c r="AM50" s="61">
        <v>76</v>
      </c>
      <c r="AN50" s="61">
        <v>999</v>
      </c>
      <c r="AO50" s="61">
        <v>14</v>
      </c>
      <c r="AP50" s="61">
        <v>63</v>
      </c>
      <c r="AQ50" s="61">
        <v>60</v>
      </c>
      <c r="AR50" s="61">
        <v>506</v>
      </c>
      <c r="AS50" s="61">
        <v>800</v>
      </c>
      <c r="AT50" s="61">
        <v>5268</v>
      </c>
      <c r="AU50" s="61">
        <v>179</v>
      </c>
      <c r="AV50" s="61">
        <v>65</v>
      </c>
      <c r="AW50" s="61">
        <v>20</v>
      </c>
      <c r="AX50" s="61">
        <v>260</v>
      </c>
      <c r="AY50" s="61">
        <v>198</v>
      </c>
      <c r="AZ50" s="61">
        <v>1233</v>
      </c>
      <c r="BA50" s="61">
        <v>1743</v>
      </c>
      <c r="BB50" s="61">
        <v>112</v>
      </c>
      <c r="BC50" s="61">
        <v>50</v>
      </c>
      <c r="BD50" s="61">
        <v>315</v>
      </c>
      <c r="BE50" s="61">
        <v>1925</v>
      </c>
      <c r="BF50" s="61">
        <v>294</v>
      </c>
      <c r="BG50" s="61">
        <v>1535</v>
      </c>
      <c r="BH50" s="61">
        <v>540</v>
      </c>
      <c r="BI50" s="61">
        <v>543</v>
      </c>
      <c r="BJ50" s="61">
        <v>462</v>
      </c>
      <c r="BK50" s="61">
        <v>2193</v>
      </c>
      <c r="BL50" s="61">
        <v>43</v>
      </c>
      <c r="BM50" s="61">
        <v>989</v>
      </c>
      <c r="BN50" s="61">
        <v>825</v>
      </c>
      <c r="BO50" s="61">
        <v>417</v>
      </c>
      <c r="BP50" s="61">
        <v>119</v>
      </c>
      <c r="BQ50" s="61">
        <v>703</v>
      </c>
      <c r="BR50" s="61">
        <v>34</v>
      </c>
      <c r="BS50" s="61">
        <v>601</v>
      </c>
      <c r="BT50" s="61">
        <v>0</v>
      </c>
      <c r="BU50" s="61">
        <v>56293</v>
      </c>
      <c r="BV50" s="61">
        <v>4013</v>
      </c>
      <c r="BW50" s="61">
        <v>0</v>
      </c>
      <c r="BX50" s="61">
        <v>0</v>
      </c>
      <c r="BY50" s="61">
        <v>12934</v>
      </c>
      <c r="BZ50" s="61">
        <v>0</v>
      </c>
      <c r="CA50" s="61">
        <v>609</v>
      </c>
      <c r="CB50" s="61">
        <v>17556</v>
      </c>
      <c r="CC50" s="61">
        <v>73849</v>
      </c>
    </row>
    <row r="51" spans="1:81" ht="8.25" customHeight="1" x14ac:dyDescent="0.25">
      <c r="A51" s="62">
        <v>18001</v>
      </c>
      <c r="B51" s="51" t="str">
        <f>IFERROR(INDEX(SCNtoISIC!$I:$I,MATCH($A51,SCNtoISIC!$G:$G,0)),0)</f>
        <v>ISIC 17T18</v>
      </c>
      <c r="C51" s="63" t="str">
        <f>IFERROR(INDEX('Industry Category ISIC Code Map'!$B$2:$B$26,MATCH($B51,'Industry Category ISIC Code Map'!$A$2:$A$26,0)),"")</f>
        <v>pulp paper and printing 17T18</v>
      </c>
      <c r="D51" s="60" t="s">
        <v>241</v>
      </c>
      <c r="E51" s="61">
        <v>5</v>
      </c>
      <c r="F51" s="61">
        <v>0</v>
      </c>
      <c r="G51" s="61">
        <v>4</v>
      </c>
      <c r="H51" s="61">
        <v>0</v>
      </c>
      <c r="I51" s="61">
        <v>6</v>
      </c>
      <c r="J51" s="61">
        <v>13</v>
      </c>
      <c r="K51" s="61">
        <v>5</v>
      </c>
      <c r="L51" s="61">
        <v>53</v>
      </c>
      <c r="M51" s="61">
        <v>20</v>
      </c>
      <c r="N51" s="61">
        <v>94</v>
      </c>
      <c r="O51" s="61">
        <v>290</v>
      </c>
      <c r="P51" s="61">
        <v>0</v>
      </c>
      <c r="Q51" s="61">
        <v>14</v>
      </c>
      <c r="R51" s="61">
        <v>15</v>
      </c>
      <c r="S51" s="61">
        <v>6</v>
      </c>
      <c r="T51" s="61">
        <v>18</v>
      </c>
      <c r="U51" s="61">
        <v>168</v>
      </c>
      <c r="V51" s="61">
        <v>2088</v>
      </c>
      <c r="W51" s="61">
        <v>5</v>
      </c>
      <c r="X51" s="61">
        <v>6</v>
      </c>
      <c r="Y51" s="61">
        <v>1</v>
      </c>
      <c r="Z51" s="61">
        <v>22</v>
      </c>
      <c r="AA51" s="61">
        <v>0</v>
      </c>
      <c r="AB51" s="61">
        <v>10</v>
      </c>
      <c r="AC51" s="61">
        <v>29</v>
      </c>
      <c r="AD51" s="61">
        <v>14</v>
      </c>
      <c r="AE51" s="61">
        <v>17</v>
      </c>
      <c r="AF51" s="61">
        <v>2</v>
      </c>
      <c r="AG51" s="61">
        <v>28</v>
      </c>
      <c r="AH51" s="61">
        <v>222</v>
      </c>
      <c r="AI51" s="61">
        <v>16</v>
      </c>
      <c r="AJ51" s="61">
        <v>28</v>
      </c>
      <c r="AK51" s="61">
        <v>35</v>
      </c>
      <c r="AL51" s="61">
        <v>24</v>
      </c>
      <c r="AM51" s="61">
        <v>8</v>
      </c>
      <c r="AN51" s="61">
        <v>37</v>
      </c>
      <c r="AO51" s="61">
        <v>0</v>
      </c>
      <c r="AP51" s="61">
        <v>26</v>
      </c>
      <c r="AQ51" s="61">
        <v>10</v>
      </c>
      <c r="AR51" s="61">
        <v>54</v>
      </c>
      <c r="AS51" s="61">
        <v>144</v>
      </c>
      <c r="AT51" s="61">
        <v>8441</v>
      </c>
      <c r="AU51" s="61">
        <v>74</v>
      </c>
      <c r="AV51" s="61">
        <v>1</v>
      </c>
      <c r="AW51" s="61">
        <v>49</v>
      </c>
      <c r="AX51" s="61">
        <v>55</v>
      </c>
      <c r="AY51" s="61">
        <v>3</v>
      </c>
      <c r="AZ51" s="61">
        <v>67</v>
      </c>
      <c r="BA51" s="61">
        <v>3426</v>
      </c>
      <c r="BB51" s="61">
        <v>518</v>
      </c>
      <c r="BC51" s="61">
        <v>1163</v>
      </c>
      <c r="BD51" s="61">
        <v>1283</v>
      </c>
      <c r="BE51" s="61">
        <v>2685</v>
      </c>
      <c r="BF51" s="61">
        <v>413</v>
      </c>
      <c r="BG51" s="61">
        <v>659</v>
      </c>
      <c r="BH51" s="61">
        <v>435</v>
      </c>
      <c r="BI51" s="61">
        <v>4744</v>
      </c>
      <c r="BJ51" s="61">
        <v>68</v>
      </c>
      <c r="BK51" s="61">
        <v>2010</v>
      </c>
      <c r="BL51" s="61">
        <v>2</v>
      </c>
      <c r="BM51" s="61">
        <v>1428</v>
      </c>
      <c r="BN51" s="61">
        <v>325</v>
      </c>
      <c r="BO51" s="61">
        <v>15</v>
      </c>
      <c r="BP51" s="61">
        <v>122</v>
      </c>
      <c r="BQ51" s="61">
        <v>21</v>
      </c>
      <c r="BR51" s="61">
        <v>526</v>
      </c>
      <c r="BS51" s="61">
        <v>648</v>
      </c>
      <c r="BT51" s="61">
        <v>0</v>
      </c>
      <c r="BU51" s="61">
        <v>32718</v>
      </c>
      <c r="BV51" s="61">
        <v>62</v>
      </c>
      <c r="BW51" s="61">
        <v>0</v>
      </c>
      <c r="BX51" s="61">
        <v>0</v>
      </c>
      <c r="BY51" s="61">
        <v>545</v>
      </c>
      <c r="BZ51" s="61">
        <v>0</v>
      </c>
      <c r="CA51" s="61">
        <v>-1305</v>
      </c>
      <c r="CB51" s="61">
        <v>-698</v>
      </c>
      <c r="CC51" s="61">
        <v>32020</v>
      </c>
    </row>
    <row r="52" spans="1:81" ht="8.25" customHeight="1" x14ac:dyDescent="0.25">
      <c r="A52" s="52">
        <v>19911</v>
      </c>
      <c r="B52" s="51" t="str">
        <f>IFERROR(INDEX(SCNtoISIC!$I:$I,MATCH($A52,SCNtoISIC!$G:$G,0)),0)</f>
        <v>ISIC 19</v>
      </c>
      <c r="C52" s="63" t="str">
        <f>IFERROR(INDEX('Industry Category ISIC Code Map'!$B$2:$B$26,MATCH($B52,'Industry Category ISIC Code Map'!$A$2:$A$26,0)),"")</f>
        <v>refined petroleum and coke 19</v>
      </c>
      <c r="D52" s="53" t="s">
        <v>242</v>
      </c>
      <c r="E52" s="21">
        <v>0</v>
      </c>
      <c r="F52" s="21">
        <v>0</v>
      </c>
      <c r="G52" s="21">
        <v>0</v>
      </c>
      <c r="H52" s="21">
        <v>0</v>
      </c>
      <c r="I52" s="21">
        <v>1196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11823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631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13650</v>
      </c>
      <c r="BV52" s="21">
        <v>5057</v>
      </c>
      <c r="BW52" s="21">
        <v>0</v>
      </c>
      <c r="BX52" s="21">
        <v>0</v>
      </c>
      <c r="BY52" s="21">
        <v>431</v>
      </c>
      <c r="BZ52" s="21">
        <v>0</v>
      </c>
      <c r="CA52" s="21">
        <v>281</v>
      </c>
      <c r="CB52" s="21">
        <v>5769</v>
      </c>
      <c r="CC52" s="21">
        <v>19419</v>
      </c>
    </row>
    <row r="53" spans="1:81" ht="8.25" customHeight="1" x14ac:dyDescent="0.25">
      <c r="A53" s="52">
        <v>19912</v>
      </c>
      <c r="B53" s="51" t="str">
        <f>IFERROR(INDEX(SCNtoISIC!$I:$I,MATCH($A53,SCNtoISIC!$G:$G,0)),0)</f>
        <v>ISIC 19</v>
      </c>
      <c r="C53" s="63" t="str">
        <f>IFERROR(INDEX('Industry Category ISIC Code Map'!$B$2:$B$26,MATCH($B53,'Industry Category ISIC Code Map'!$A$2:$A$26,0)),"")</f>
        <v>refined petroleum and coke 19</v>
      </c>
      <c r="D53" s="53" t="s">
        <v>243</v>
      </c>
      <c r="E53" s="21">
        <v>614</v>
      </c>
      <c r="F53" s="21">
        <v>686</v>
      </c>
      <c r="G53" s="21">
        <v>85</v>
      </c>
      <c r="H53" s="21">
        <v>1</v>
      </c>
      <c r="I53" s="21">
        <v>25</v>
      </c>
      <c r="J53" s="21">
        <v>2</v>
      </c>
      <c r="K53" s="21">
        <v>4</v>
      </c>
      <c r="L53" s="21">
        <v>456</v>
      </c>
      <c r="M53" s="21">
        <v>1</v>
      </c>
      <c r="N53" s="21">
        <v>56</v>
      </c>
      <c r="O53" s="21">
        <v>94</v>
      </c>
      <c r="P53" s="21">
        <v>1</v>
      </c>
      <c r="Q53" s="21">
        <v>1</v>
      </c>
      <c r="R53" s="21">
        <v>0</v>
      </c>
      <c r="S53" s="21">
        <v>0</v>
      </c>
      <c r="T53" s="21">
        <v>143</v>
      </c>
      <c r="U53" s="21">
        <v>23</v>
      </c>
      <c r="V53" s="21">
        <v>0</v>
      </c>
      <c r="W53" s="21">
        <v>1</v>
      </c>
      <c r="X53" s="21">
        <v>0</v>
      </c>
      <c r="Y53" s="21">
        <v>1</v>
      </c>
      <c r="Z53" s="21">
        <v>3</v>
      </c>
      <c r="AA53" s="21">
        <v>0</v>
      </c>
      <c r="AB53" s="21">
        <v>0</v>
      </c>
      <c r="AC53" s="21">
        <v>0</v>
      </c>
      <c r="AD53" s="21">
        <v>3</v>
      </c>
      <c r="AE53" s="21">
        <v>2</v>
      </c>
      <c r="AF53" s="21">
        <v>1</v>
      </c>
      <c r="AG53" s="21">
        <v>4</v>
      </c>
      <c r="AH53" s="21">
        <v>0</v>
      </c>
      <c r="AI53" s="21">
        <v>2</v>
      </c>
      <c r="AJ53" s="21">
        <v>7</v>
      </c>
      <c r="AK53" s="21">
        <v>41</v>
      </c>
      <c r="AL53" s="21">
        <v>9</v>
      </c>
      <c r="AM53" s="21">
        <v>2</v>
      </c>
      <c r="AN53" s="21">
        <v>7</v>
      </c>
      <c r="AO53" s="21">
        <v>10</v>
      </c>
      <c r="AP53" s="21">
        <v>29</v>
      </c>
      <c r="AQ53" s="21">
        <v>126</v>
      </c>
      <c r="AR53" s="21">
        <v>1321</v>
      </c>
      <c r="AS53" s="21">
        <v>1071</v>
      </c>
      <c r="AT53" s="21">
        <v>1730</v>
      </c>
      <c r="AU53" s="21">
        <v>1744</v>
      </c>
      <c r="AV53" s="21">
        <v>26</v>
      </c>
      <c r="AW53" s="21">
        <v>105</v>
      </c>
      <c r="AX53" s="21">
        <v>94</v>
      </c>
      <c r="AY53" s="21">
        <v>58</v>
      </c>
      <c r="AZ53" s="21">
        <v>181</v>
      </c>
      <c r="BA53" s="21">
        <v>54</v>
      </c>
      <c r="BB53" s="21">
        <v>67</v>
      </c>
      <c r="BC53" s="21">
        <v>152</v>
      </c>
      <c r="BD53" s="21">
        <v>167</v>
      </c>
      <c r="BE53" s="21">
        <v>936</v>
      </c>
      <c r="BF53" s="21">
        <v>111</v>
      </c>
      <c r="BG53" s="21">
        <v>651</v>
      </c>
      <c r="BH53" s="21">
        <v>516</v>
      </c>
      <c r="BI53" s="21">
        <v>135</v>
      </c>
      <c r="BJ53" s="21">
        <v>560</v>
      </c>
      <c r="BK53" s="21">
        <v>694</v>
      </c>
      <c r="BL53" s="21">
        <v>125</v>
      </c>
      <c r="BM53" s="21">
        <v>1545</v>
      </c>
      <c r="BN53" s="21">
        <v>202</v>
      </c>
      <c r="BO53" s="21">
        <v>32</v>
      </c>
      <c r="BP53" s="21">
        <v>56</v>
      </c>
      <c r="BQ53" s="21">
        <v>243</v>
      </c>
      <c r="BR53" s="21">
        <v>107</v>
      </c>
      <c r="BS53" s="21">
        <v>247</v>
      </c>
      <c r="BT53" s="21">
        <v>0</v>
      </c>
      <c r="BU53" s="21">
        <v>15370</v>
      </c>
      <c r="BV53" s="21">
        <v>0</v>
      </c>
      <c r="BW53" s="21">
        <v>0</v>
      </c>
      <c r="BX53" s="21">
        <v>0</v>
      </c>
      <c r="BY53" s="21">
        <v>96513</v>
      </c>
      <c r="BZ53" s="21">
        <v>0</v>
      </c>
      <c r="CA53" s="21">
        <v>0</v>
      </c>
      <c r="CB53" s="21">
        <v>96513</v>
      </c>
      <c r="CC53" s="21">
        <v>111883</v>
      </c>
    </row>
    <row r="54" spans="1:81" ht="8.25" customHeight="1" x14ac:dyDescent="0.25">
      <c r="A54" s="52">
        <v>19913</v>
      </c>
      <c r="B54" s="51" t="str">
        <f>IFERROR(INDEX(SCNtoISIC!$I:$I,MATCH($A54,SCNtoISIC!$G:$G,0)),0)</f>
        <v>ISIC 19</v>
      </c>
      <c r="C54" s="63" t="str">
        <f>IFERROR(INDEX('Industry Category ISIC Code Map'!$B$2:$B$26,MATCH($B54,'Industry Category ISIC Code Map'!$A$2:$A$26,0)),"")</f>
        <v>refined petroleum and coke 19</v>
      </c>
      <c r="D54" s="53" t="s">
        <v>244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1613</v>
      </c>
      <c r="X54" s="21">
        <v>0</v>
      </c>
      <c r="Y54" s="21">
        <v>16327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17940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168</v>
      </c>
      <c r="CB54" s="21">
        <v>168</v>
      </c>
      <c r="CC54" s="21">
        <v>18108</v>
      </c>
    </row>
    <row r="55" spans="1:81" ht="8.25" customHeight="1" x14ac:dyDescent="0.25">
      <c r="A55" s="52">
        <v>19914</v>
      </c>
      <c r="B55" s="51" t="str">
        <f>IFERROR(INDEX(SCNtoISIC!$I:$I,MATCH($A55,SCNtoISIC!$G:$G,0)),0)</f>
        <v>ISIC 19</v>
      </c>
      <c r="C55" s="63" t="str">
        <f>IFERROR(INDEX('Industry Category ISIC Code Map'!$B$2:$B$26,MATCH($B55,'Industry Category ISIC Code Map'!$A$2:$A$26,0)),"")</f>
        <v>refined petroleum and coke 19</v>
      </c>
      <c r="D55" s="53" t="s">
        <v>245</v>
      </c>
      <c r="E55" s="21">
        <v>61</v>
      </c>
      <c r="F55" s="21">
        <v>37</v>
      </c>
      <c r="G55" s="21">
        <v>10</v>
      </c>
      <c r="H55" s="21">
        <v>409</v>
      </c>
      <c r="I55" s="21">
        <v>51</v>
      </c>
      <c r="J55" s="21">
        <v>0</v>
      </c>
      <c r="K55" s="21">
        <v>239</v>
      </c>
      <c r="L55" s="21">
        <v>361</v>
      </c>
      <c r="M55" s="21">
        <v>0</v>
      </c>
      <c r="N55" s="21">
        <v>278</v>
      </c>
      <c r="O55" s="21">
        <v>85</v>
      </c>
      <c r="P55" s="21">
        <v>0</v>
      </c>
      <c r="Q55" s="21">
        <v>34</v>
      </c>
      <c r="R55" s="21">
        <v>0</v>
      </c>
      <c r="S55" s="21">
        <v>0</v>
      </c>
      <c r="T55" s="21">
        <v>23</v>
      </c>
      <c r="U55" s="21">
        <v>629</v>
      </c>
      <c r="V55" s="21">
        <v>0</v>
      </c>
      <c r="W55" s="21">
        <v>166</v>
      </c>
      <c r="X55" s="21">
        <v>0</v>
      </c>
      <c r="Y55" s="21">
        <v>608</v>
      </c>
      <c r="Z55" s="21">
        <v>94</v>
      </c>
      <c r="AA55" s="21">
        <v>9</v>
      </c>
      <c r="AB55" s="21">
        <v>7</v>
      </c>
      <c r="AC55" s="21">
        <v>32</v>
      </c>
      <c r="AD55" s="21">
        <v>431</v>
      </c>
      <c r="AE55" s="21">
        <v>221</v>
      </c>
      <c r="AF55" s="21">
        <v>1233</v>
      </c>
      <c r="AG55" s="21">
        <v>19</v>
      </c>
      <c r="AH55" s="21">
        <v>0</v>
      </c>
      <c r="AI55" s="21">
        <v>5</v>
      </c>
      <c r="AJ55" s="21">
        <v>75</v>
      </c>
      <c r="AK55" s="21">
        <v>5</v>
      </c>
      <c r="AL55" s="21">
        <v>3</v>
      </c>
      <c r="AM55" s="21">
        <v>8</v>
      </c>
      <c r="AN55" s="21">
        <v>3</v>
      </c>
      <c r="AO55" s="21">
        <v>5</v>
      </c>
      <c r="AP55" s="21">
        <v>1242</v>
      </c>
      <c r="AQ55" s="21">
        <v>63</v>
      </c>
      <c r="AR55" s="21">
        <v>860</v>
      </c>
      <c r="AS55" s="21">
        <v>5</v>
      </c>
      <c r="AT55" s="21">
        <v>449</v>
      </c>
      <c r="AU55" s="21">
        <v>3</v>
      </c>
      <c r="AV55" s="21">
        <v>964</v>
      </c>
      <c r="AW55" s="21">
        <v>0</v>
      </c>
      <c r="AX55" s="21">
        <v>299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3</v>
      </c>
      <c r="BI55" s="21">
        <v>0</v>
      </c>
      <c r="BJ55" s="21">
        <v>6</v>
      </c>
      <c r="BK55" s="21">
        <v>15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9050</v>
      </c>
      <c r="BV55" s="21">
        <v>13256</v>
      </c>
      <c r="BW55" s="21">
        <v>0</v>
      </c>
      <c r="BX55" s="21">
        <v>0</v>
      </c>
      <c r="BY55" s="21">
        <v>0</v>
      </c>
      <c r="BZ55" s="21">
        <v>0</v>
      </c>
      <c r="CA55" s="21">
        <v>-1458</v>
      </c>
      <c r="CB55" s="21">
        <v>11798</v>
      </c>
      <c r="CC55" s="21">
        <v>20848</v>
      </c>
    </row>
    <row r="56" spans="1:81" ht="8.25" customHeight="1" x14ac:dyDescent="0.25">
      <c r="A56" s="52">
        <v>19915</v>
      </c>
      <c r="B56" s="51" t="str">
        <f>IFERROR(INDEX(SCNtoISIC!$I:$I,MATCH($A56,SCNtoISIC!$G:$G,0)),0)</f>
        <v>ISIC 19</v>
      </c>
      <c r="C56" s="63" t="str">
        <f>IFERROR(INDEX('Industry Category ISIC Code Map'!$B$2:$B$26,MATCH($B56,'Industry Category ISIC Code Map'!$A$2:$A$26,0)),"")</f>
        <v>refined petroleum and coke 19</v>
      </c>
      <c r="D56" s="53" t="s">
        <v>246</v>
      </c>
      <c r="E56" s="21">
        <v>6498</v>
      </c>
      <c r="F56" s="21">
        <v>2244</v>
      </c>
      <c r="G56" s="21">
        <v>504</v>
      </c>
      <c r="H56" s="21">
        <v>628</v>
      </c>
      <c r="I56" s="21">
        <v>104</v>
      </c>
      <c r="J56" s="21">
        <v>2161</v>
      </c>
      <c r="K56" s="21">
        <v>759</v>
      </c>
      <c r="L56" s="21">
        <v>1331</v>
      </c>
      <c r="M56" s="21">
        <v>1267</v>
      </c>
      <c r="N56" s="21">
        <v>2147</v>
      </c>
      <c r="O56" s="21">
        <v>376</v>
      </c>
      <c r="P56" s="21">
        <v>18</v>
      </c>
      <c r="Q56" s="21">
        <v>140</v>
      </c>
      <c r="R56" s="21">
        <v>103</v>
      </c>
      <c r="S56" s="21">
        <v>102</v>
      </c>
      <c r="T56" s="21">
        <v>51</v>
      </c>
      <c r="U56" s="21">
        <v>314</v>
      </c>
      <c r="V56" s="21">
        <v>27</v>
      </c>
      <c r="W56" s="21">
        <v>14</v>
      </c>
      <c r="X56" s="21">
        <v>512</v>
      </c>
      <c r="Y56" s="21">
        <v>695</v>
      </c>
      <c r="Z56" s="21">
        <v>237</v>
      </c>
      <c r="AA56" s="21">
        <v>187</v>
      </c>
      <c r="AB56" s="21">
        <v>124</v>
      </c>
      <c r="AC56" s="21">
        <v>517</v>
      </c>
      <c r="AD56" s="21">
        <v>911</v>
      </c>
      <c r="AE56" s="21">
        <v>580</v>
      </c>
      <c r="AF56" s="21">
        <v>135</v>
      </c>
      <c r="AG56" s="21">
        <v>275</v>
      </c>
      <c r="AH56" s="21">
        <v>166</v>
      </c>
      <c r="AI56" s="21">
        <v>210</v>
      </c>
      <c r="AJ56" s="21">
        <v>238</v>
      </c>
      <c r="AK56" s="21">
        <v>857</v>
      </c>
      <c r="AL56" s="21">
        <v>179</v>
      </c>
      <c r="AM56" s="21">
        <v>114</v>
      </c>
      <c r="AN56" s="21">
        <v>193</v>
      </c>
      <c r="AO56" s="21">
        <v>154</v>
      </c>
      <c r="AP56" s="21">
        <v>3096</v>
      </c>
      <c r="AQ56" s="21">
        <v>579</v>
      </c>
      <c r="AR56" s="21">
        <v>5935</v>
      </c>
      <c r="AS56" s="21">
        <v>152</v>
      </c>
      <c r="AT56" s="21">
        <v>6611</v>
      </c>
      <c r="AU56" s="21">
        <v>52670</v>
      </c>
      <c r="AV56" s="21">
        <v>384</v>
      </c>
      <c r="AW56" s="21">
        <v>53</v>
      </c>
      <c r="AX56" s="21">
        <v>939</v>
      </c>
      <c r="AY56" s="21">
        <v>14</v>
      </c>
      <c r="AZ56" s="21">
        <v>5</v>
      </c>
      <c r="BA56" s="21">
        <v>2</v>
      </c>
      <c r="BB56" s="21">
        <v>8</v>
      </c>
      <c r="BC56" s="21">
        <v>2</v>
      </c>
      <c r="BD56" s="21">
        <v>0</v>
      </c>
      <c r="BE56" s="21">
        <v>0</v>
      </c>
      <c r="BF56" s="21">
        <v>3</v>
      </c>
      <c r="BG56" s="21">
        <v>0</v>
      </c>
      <c r="BH56" s="21">
        <v>15</v>
      </c>
      <c r="BI56" s="21">
        <v>1</v>
      </c>
      <c r="BJ56" s="21">
        <v>67</v>
      </c>
      <c r="BK56" s="21">
        <v>1</v>
      </c>
      <c r="BL56" s="21">
        <v>254</v>
      </c>
      <c r="BM56" s="21">
        <v>361</v>
      </c>
      <c r="BN56" s="21">
        <v>111</v>
      </c>
      <c r="BO56" s="21">
        <v>66</v>
      </c>
      <c r="BP56" s="21">
        <v>23</v>
      </c>
      <c r="BQ56" s="21">
        <v>29</v>
      </c>
      <c r="BR56" s="21">
        <v>43</v>
      </c>
      <c r="BS56" s="21">
        <v>238</v>
      </c>
      <c r="BT56" s="21">
        <v>0</v>
      </c>
      <c r="BU56" s="21">
        <v>96734</v>
      </c>
      <c r="BV56" s="21">
        <v>0</v>
      </c>
      <c r="BW56" s="21">
        <v>0</v>
      </c>
      <c r="BX56" s="21">
        <v>0</v>
      </c>
      <c r="BY56" s="21">
        <v>4400</v>
      </c>
      <c r="BZ56" s="21">
        <v>0</v>
      </c>
      <c r="CA56" s="21">
        <v>0</v>
      </c>
      <c r="CB56" s="21">
        <v>4400</v>
      </c>
      <c r="CC56" s="21">
        <v>101134</v>
      </c>
    </row>
    <row r="57" spans="1:81" ht="8.25" customHeight="1" x14ac:dyDescent="0.25">
      <c r="A57" s="62">
        <v>19916</v>
      </c>
      <c r="B57" s="51" t="str">
        <f>IFERROR(INDEX(SCNtoISIC!$I:$I,MATCH($A57,SCNtoISIC!$G:$G,0)),0)</f>
        <v>ISIC 19</v>
      </c>
      <c r="C57" s="63" t="str">
        <f>IFERROR(INDEX('Industry Category ISIC Code Map'!$B$2:$B$26,MATCH($B57,'Industry Category ISIC Code Map'!$A$2:$A$26,0)),"")</f>
        <v>refined petroleum and coke 19</v>
      </c>
      <c r="D57" s="60" t="s">
        <v>247</v>
      </c>
      <c r="E57" s="61">
        <v>936</v>
      </c>
      <c r="F57" s="61">
        <v>823</v>
      </c>
      <c r="G57" s="61">
        <v>62</v>
      </c>
      <c r="H57" s="61">
        <v>15</v>
      </c>
      <c r="I57" s="61">
        <v>513</v>
      </c>
      <c r="J57" s="61">
        <v>345</v>
      </c>
      <c r="K57" s="61">
        <v>103</v>
      </c>
      <c r="L57" s="61">
        <v>63</v>
      </c>
      <c r="M57" s="61">
        <v>1</v>
      </c>
      <c r="N57" s="61">
        <v>531</v>
      </c>
      <c r="O57" s="61">
        <v>60</v>
      </c>
      <c r="P57" s="61">
        <v>4</v>
      </c>
      <c r="Q57" s="61">
        <v>88</v>
      </c>
      <c r="R57" s="61">
        <v>0</v>
      </c>
      <c r="S57" s="61">
        <v>122</v>
      </c>
      <c r="T57" s="61">
        <v>0</v>
      </c>
      <c r="U57" s="61">
        <v>419</v>
      </c>
      <c r="V57" s="61">
        <v>0</v>
      </c>
      <c r="W57" s="61">
        <v>126481</v>
      </c>
      <c r="X57" s="61">
        <v>0</v>
      </c>
      <c r="Y57" s="61">
        <v>1391</v>
      </c>
      <c r="Z57" s="61">
        <v>821</v>
      </c>
      <c r="AA57" s="61">
        <v>297</v>
      </c>
      <c r="AB57" s="61">
        <v>9</v>
      </c>
      <c r="AC57" s="61">
        <v>1504</v>
      </c>
      <c r="AD57" s="61">
        <v>3044</v>
      </c>
      <c r="AE57" s="61">
        <v>2198</v>
      </c>
      <c r="AF57" s="61">
        <v>170</v>
      </c>
      <c r="AG57" s="61">
        <v>145</v>
      </c>
      <c r="AH57" s="61">
        <v>1</v>
      </c>
      <c r="AI57" s="61">
        <v>663</v>
      </c>
      <c r="AJ57" s="61">
        <v>249</v>
      </c>
      <c r="AK57" s="61">
        <v>183</v>
      </c>
      <c r="AL57" s="61">
        <v>307</v>
      </c>
      <c r="AM57" s="61">
        <v>14</v>
      </c>
      <c r="AN57" s="61">
        <v>80</v>
      </c>
      <c r="AO57" s="61">
        <v>156</v>
      </c>
      <c r="AP57" s="61">
        <v>189</v>
      </c>
      <c r="AQ57" s="61">
        <v>145</v>
      </c>
      <c r="AR57" s="61">
        <v>2869</v>
      </c>
      <c r="AS57" s="61">
        <v>5</v>
      </c>
      <c r="AT57" s="61">
        <v>4140</v>
      </c>
      <c r="AU57" s="61">
        <v>3624</v>
      </c>
      <c r="AV57" s="61">
        <v>59</v>
      </c>
      <c r="AW57" s="61">
        <v>0</v>
      </c>
      <c r="AX57" s="61">
        <v>90</v>
      </c>
      <c r="AY57" s="61">
        <v>15</v>
      </c>
      <c r="AZ57" s="61">
        <v>1801</v>
      </c>
      <c r="BA57" s="61">
        <v>0</v>
      </c>
      <c r="BB57" s="61">
        <v>4</v>
      </c>
      <c r="BC57" s="61">
        <v>0</v>
      </c>
      <c r="BD57" s="61">
        <v>0</v>
      </c>
      <c r="BE57" s="61">
        <v>0</v>
      </c>
      <c r="BF57" s="61">
        <v>3</v>
      </c>
      <c r="BG57" s="61">
        <v>0</v>
      </c>
      <c r="BH57" s="61">
        <v>183</v>
      </c>
      <c r="BI57" s="61">
        <v>21</v>
      </c>
      <c r="BJ57" s="61">
        <v>187</v>
      </c>
      <c r="BK57" s="61">
        <v>3</v>
      </c>
      <c r="BL57" s="61">
        <v>0</v>
      </c>
      <c r="BM57" s="61">
        <v>567</v>
      </c>
      <c r="BN57" s="61">
        <v>121</v>
      </c>
      <c r="BO57" s="61">
        <v>0</v>
      </c>
      <c r="BP57" s="61">
        <v>16</v>
      </c>
      <c r="BQ57" s="61">
        <v>27</v>
      </c>
      <c r="BR57" s="61">
        <v>4</v>
      </c>
      <c r="BS57" s="61">
        <v>194</v>
      </c>
      <c r="BT57" s="61">
        <v>0</v>
      </c>
      <c r="BU57" s="61">
        <v>156065</v>
      </c>
      <c r="BV57" s="61">
        <v>2206</v>
      </c>
      <c r="BW57" s="61">
        <v>0</v>
      </c>
      <c r="BX57" s="61">
        <v>0</v>
      </c>
      <c r="BY57" s="61">
        <v>22127</v>
      </c>
      <c r="BZ57" s="61">
        <v>0</v>
      </c>
      <c r="CA57" s="61">
        <v>-2606</v>
      </c>
      <c r="CB57" s="61">
        <v>21727</v>
      </c>
      <c r="CC57" s="61">
        <v>177792</v>
      </c>
    </row>
    <row r="58" spans="1:81" ht="8.25" customHeight="1" x14ac:dyDescent="0.25">
      <c r="A58" s="62">
        <v>19921</v>
      </c>
      <c r="B58" s="51" t="str">
        <f>IFERROR(INDEX(SCNtoISIC!$I:$I,MATCH($A58,SCNtoISIC!$G:$G,0)),0)</f>
        <v>ISIC 19</v>
      </c>
      <c r="C58" s="63" t="str">
        <f>IFERROR(INDEX('Industry Category ISIC Code Map'!$B$2:$B$26,MATCH($B58,'Industry Category ISIC Code Map'!$A$2:$A$26,0)),"")</f>
        <v>refined petroleum and coke 19</v>
      </c>
      <c r="D58" s="60" t="s">
        <v>248</v>
      </c>
      <c r="E58" s="61">
        <v>110</v>
      </c>
      <c r="F58" s="61">
        <v>82</v>
      </c>
      <c r="G58" s="61">
        <v>6</v>
      </c>
      <c r="H58" s="61">
        <v>4</v>
      </c>
      <c r="I58" s="61">
        <v>338</v>
      </c>
      <c r="J58" s="61">
        <v>0</v>
      </c>
      <c r="K58" s="61">
        <v>0</v>
      </c>
      <c r="L58" s="61">
        <v>0</v>
      </c>
      <c r="M58" s="61">
        <v>146</v>
      </c>
      <c r="N58" s="61">
        <v>62</v>
      </c>
      <c r="O58" s="61">
        <v>29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1</v>
      </c>
      <c r="V58" s="61">
        <v>0</v>
      </c>
      <c r="W58" s="61">
        <v>19330</v>
      </c>
      <c r="X58" s="61">
        <v>226</v>
      </c>
      <c r="Y58" s="61">
        <v>305</v>
      </c>
      <c r="Z58" s="61">
        <v>353</v>
      </c>
      <c r="AA58" s="61">
        <v>1234</v>
      </c>
      <c r="AB58" s="61">
        <v>767</v>
      </c>
      <c r="AC58" s="61">
        <v>0</v>
      </c>
      <c r="AD58" s="61">
        <v>0</v>
      </c>
      <c r="AE58" s="61">
        <v>0</v>
      </c>
      <c r="AF58" s="61">
        <v>0</v>
      </c>
      <c r="AG58" s="61">
        <v>42</v>
      </c>
      <c r="AH58" s="61">
        <v>0</v>
      </c>
      <c r="AI58" s="61">
        <v>3</v>
      </c>
      <c r="AJ58" s="61">
        <v>1</v>
      </c>
      <c r="AK58" s="61">
        <v>14</v>
      </c>
      <c r="AL58" s="61">
        <v>1</v>
      </c>
      <c r="AM58" s="61">
        <v>0</v>
      </c>
      <c r="AN58" s="61">
        <v>3</v>
      </c>
      <c r="AO58" s="61">
        <v>0</v>
      </c>
      <c r="AP58" s="61">
        <v>5</v>
      </c>
      <c r="AQ58" s="61">
        <v>4</v>
      </c>
      <c r="AR58" s="61">
        <v>436</v>
      </c>
      <c r="AS58" s="61">
        <v>135</v>
      </c>
      <c r="AT58" s="61">
        <v>157</v>
      </c>
      <c r="AU58" s="61">
        <v>713</v>
      </c>
      <c r="AV58" s="61">
        <v>0</v>
      </c>
      <c r="AW58" s="61">
        <v>0</v>
      </c>
      <c r="AX58" s="61">
        <v>45</v>
      </c>
      <c r="AY58" s="61">
        <v>0</v>
      </c>
      <c r="AZ58" s="61">
        <v>2</v>
      </c>
      <c r="BA58" s="61">
        <v>0</v>
      </c>
      <c r="BB58" s="61">
        <v>1</v>
      </c>
      <c r="BC58" s="61">
        <v>0</v>
      </c>
      <c r="BD58" s="61">
        <v>0</v>
      </c>
      <c r="BE58" s="61">
        <v>0</v>
      </c>
      <c r="BF58" s="61">
        <v>0</v>
      </c>
      <c r="BG58" s="61">
        <v>0</v>
      </c>
      <c r="BH58" s="61">
        <v>80</v>
      </c>
      <c r="BI58" s="61">
        <v>20</v>
      </c>
      <c r="BJ58" s="61">
        <v>0</v>
      </c>
      <c r="BK58" s="61">
        <v>0</v>
      </c>
      <c r="BL58" s="61">
        <v>69</v>
      </c>
      <c r="BM58" s="61">
        <v>903</v>
      </c>
      <c r="BN58" s="61">
        <v>130</v>
      </c>
      <c r="BO58" s="61">
        <v>0</v>
      </c>
      <c r="BP58" s="61">
        <v>37</v>
      </c>
      <c r="BQ58" s="61">
        <v>38</v>
      </c>
      <c r="BR58" s="61">
        <v>0</v>
      </c>
      <c r="BS58" s="61">
        <v>114</v>
      </c>
      <c r="BT58" s="61">
        <v>0</v>
      </c>
      <c r="BU58" s="61">
        <v>25946</v>
      </c>
      <c r="BV58" s="61">
        <v>4451</v>
      </c>
      <c r="BW58" s="61">
        <v>0</v>
      </c>
      <c r="BX58" s="61">
        <v>0</v>
      </c>
      <c r="BY58" s="61">
        <v>20650</v>
      </c>
      <c r="BZ58" s="61">
        <v>0</v>
      </c>
      <c r="CA58" s="61">
        <v>1565</v>
      </c>
      <c r="CB58" s="61">
        <v>26666</v>
      </c>
      <c r="CC58" s="61">
        <v>52612</v>
      </c>
    </row>
    <row r="59" spans="1:81" ht="8.25" customHeight="1" x14ac:dyDescent="0.25">
      <c r="A59" s="62">
        <v>20911</v>
      </c>
      <c r="B59" s="51" t="str">
        <f>IFERROR(INDEX(SCNtoISIC!$I:$I,MATCH($A59,SCNtoISIC!$G:$G,0)),0)</f>
        <v>ISIC 20</v>
      </c>
      <c r="C59" s="63" t="str">
        <f>IFERROR(INDEX('Industry Category ISIC Code Map'!$B$2:$B$26,MATCH($B59,'Industry Category ISIC Code Map'!$A$2:$A$26,0)),"")</f>
        <v>chemicals 20</v>
      </c>
      <c r="D59" s="60" t="s">
        <v>249</v>
      </c>
      <c r="E59" s="61">
        <v>4881</v>
      </c>
      <c r="F59" s="61">
        <v>1648</v>
      </c>
      <c r="G59" s="61">
        <v>93</v>
      </c>
      <c r="H59" s="61">
        <v>109</v>
      </c>
      <c r="I59" s="61">
        <v>1007</v>
      </c>
      <c r="J59" s="61">
        <v>1</v>
      </c>
      <c r="K59" s="61">
        <v>94</v>
      </c>
      <c r="L59" s="61">
        <v>1</v>
      </c>
      <c r="M59" s="61">
        <v>178</v>
      </c>
      <c r="N59" s="61">
        <v>697</v>
      </c>
      <c r="O59" s="61">
        <v>112</v>
      </c>
      <c r="P59" s="61">
        <v>0</v>
      </c>
      <c r="Q59" s="61">
        <v>250</v>
      </c>
      <c r="R59" s="61">
        <v>0</v>
      </c>
      <c r="S59" s="61">
        <v>263</v>
      </c>
      <c r="T59" s="61">
        <v>0</v>
      </c>
      <c r="U59" s="61">
        <v>2633</v>
      </c>
      <c r="V59" s="61">
        <v>13</v>
      </c>
      <c r="W59" s="61">
        <v>0</v>
      </c>
      <c r="X59" s="61">
        <v>9</v>
      </c>
      <c r="Y59" s="61">
        <v>27487</v>
      </c>
      <c r="Z59" s="61">
        <v>4161</v>
      </c>
      <c r="AA59" s="61">
        <v>1293</v>
      </c>
      <c r="AB59" s="61">
        <v>225</v>
      </c>
      <c r="AC59" s="61">
        <v>628</v>
      </c>
      <c r="AD59" s="61">
        <v>2019</v>
      </c>
      <c r="AE59" s="61">
        <v>851</v>
      </c>
      <c r="AF59" s="61">
        <v>1028</v>
      </c>
      <c r="AG59" s="61">
        <v>513</v>
      </c>
      <c r="AH59" s="61">
        <v>0</v>
      </c>
      <c r="AI59" s="61">
        <v>234</v>
      </c>
      <c r="AJ59" s="61">
        <v>30</v>
      </c>
      <c r="AK59" s="61">
        <v>11</v>
      </c>
      <c r="AL59" s="61">
        <v>15</v>
      </c>
      <c r="AM59" s="61">
        <v>271</v>
      </c>
      <c r="AN59" s="61">
        <v>270</v>
      </c>
      <c r="AO59" s="61">
        <v>240</v>
      </c>
      <c r="AP59" s="61">
        <v>211</v>
      </c>
      <c r="AQ59" s="61">
        <v>978</v>
      </c>
      <c r="AR59" s="61">
        <v>1</v>
      </c>
      <c r="AS59" s="61">
        <v>0</v>
      </c>
      <c r="AT59" s="61">
        <v>507</v>
      </c>
      <c r="AU59" s="61">
        <v>1</v>
      </c>
      <c r="AV59" s="61">
        <v>0</v>
      </c>
      <c r="AW59" s="61">
        <v>0</v>
      </c>
      <c r="AX59" s="61">
        <v>0</v>
      </c>
      <c r="AY59" s="61">
        <v>0</v>
      </c>
      <c r="AZ59" s="61">
        <v>0</v>
      </c>
      <c r="BA59" s="61">
        <v>0</v>
      </c>
      <c r="BB59" s="61">
        <v>0</v>
      </c>
      <c r="BC59" s="61">
        <v>0</v>
      </c>
      <c r="BD59" s="61">
        <v>0</v>
      </c>
      <c r="BE59" s="61">
        <v>0</v>
      </c>
      <c r="BF59" s="61">
        <v>0</v>
      </c>
      <c r="BG59" s="61">
        <v>0</v>
      </c>
      <c r="BH59" s="61">
        <v>12</v>
      </c>
      <c r="BI59" s="61">
        <v>3</v>
      </c>
      <c r="BJ59" s="61">
        <v>0</v>
      </c>
      <c r="BK59" s="61">
        <v>0</v>
      </c>
      <c r="BL59" s="61">
        <v>0</v>
      </c>
      <c r="BM59" s="61">
        <v>8</v>
      </c>
      <c r="BN59" s="61">
        <v>29</v>
      </c>
      <c r="BO59" s="61">
        <v>0</v>
      </c>
      <c r="BP59" s="61">
        <v>232</v>
      </c>
      <c r="BQ59" s="61">
        <v>761</v>
      </c>
      <c r="BR59" s="61">
        <v>0</v>
      </c>
      <c r="BS59" s="61">
        <v>431</v>
      </c>
      <c r="BT59" s="61">
        <v>0</v>
      </c>
      <c r="BU59" s="61">
        <v>54439</v>
      </c>
      <c r="BV59" s="61">
        <v>1501</v>
      </c>
      <c r="BW59" s="61">
        <v>0</v>
      </c>
      <c r="BX59" s="61">
        <v>0</v>
      </c>
      <c r="BY59" s="61">
        <v>19</v>
      </c>
      <c r="BZ59" s="61">
        <v>0</v>
      </c>
      <c r="CA59" s="61">
        <v>1229</v>
      </c>
      <c r="CB59" s="61">
        <v>2749</v>
      </c>
      <c r="CC59" s="61">
        <v>57188</v>
      </c>
    </row>
    <row r="60" spans="1:81" ht="8.25" customHeight="1" x14ac:dyDescent="0.25">
      <c r="A60" s="62">
        <v>20912</v>
      </c>
      <c r="B60" s="51" t="str">
        <f>IFERROR(INDEX(SCNtoISIC!$I:$I,MATCH($A60,SCNtoISIC!$G:$G,0)),0)</f>
        <v>ISIC 20</v>
      </c>
      <c r="C60" s="63" t="str">
        <f>IFERROR(INDEX('Industry Category ISIC Code Map'!$B$2:$B$26,MATCH($B60,'Industry Category ISIC Code Map'!$A$2:$A$26,0)),"")</f>
        <v>chemicals 20</v>
      </c>
      <c r="D60" s="60" t="s">
        <v>250</v>
      </c>
      <c r="E60" s="61">
        <v>32317</v>
      </c>
      <c r="F60" s="61">
        <v>2702</v>
      </c>
      <c r="G60" s="61">
        <v>348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212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1742</v>
      </c>
      <c r="Z60" s="61">
        <v>18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61">
        <v>0</v>
      </c>
      <c r="AQ60" s="61">
        <v>0</v>
      </c>
      <c r="AR60" s="61">
        <v>0</v>
      </c>
      <c r="AS60" s="61">
        <v>0</v>
      </c>
      <c r="AT60" s="61">
        <v>0</v>
      </c>
      <c r="AU60" s="61">
        <v>0</v>
      </c>
      <c r="AV60" s="61">
        <v>0</v>
      </c>
      <c r="AW60" s="61">
        <v>0</v>
      </c>
      <c r="AX60" s="61">
        <v>0</v>
      </c>
      <c r="AY60" s="61">
        <v>0</v>
      </c>
      <c r="AZ60" s="61">
        <v>0</v>
      </c>
      <c r="BA60" s="61">
        <v>0</v>
      </c>
      <c r="BB60" s="61">
        <v>0</v>
      </c>
      <c r="BC60" s="61">
        <v>0</v>
      </c>
      <c r="BD60" s="61">
        <v>0</v>
      </c>
      <c r="BE60" s="61">
        <v>0</v>
      </c>
      <c r="BF60" s="61">
        <v>0</v>
      </c>
      <c r="BG60" s="61">
        <v>0</v>
      </c>
      <c r="BH60" s="61">
        <v>0</v>
      </c>
      <c r="BI60" s="61">
        <v>0</v>
      </c>
      <c r="BJ60" s="61">
        <v>0</v>
      </c>
      <c r="BK60" s="61">
        <v>0</v>
      </c>
      <c r="BL60" s="61">
        <v>0</v>
      </c>
      <c r="BM60" s="61">
        <v>3</v>
      </c>
      <c r="BN60" s="61">
        <v>0</v>
      </c>
      <c r="BO60" s="61">
        <v>0</v>
      </c>
      <c r="BP60" s="61">
        <v>0</v>
      </c>
      <c r="BQ60" s="61">
        <v>0</v>
      </c>
      <c r="BR60" s="61">
        <v>0</v>
      </c>
      <c r="BS60" s="61">
        <v>0</v>
      </c>
      <c r="BT60" s="61">
        <v>0</v>
      </c>
      <c r="BU60" s="61">
        <v>37342</v>
      </c>
      <c r="BV60" s="61">
        <v>596</v>
      </c>
      <c r="BW60" s="61">
        <v>0</v>
      </c>
      <c r="BX60" s="61">
        <v>0</v>
      </c>
      <c r="BY60" s="61">
        <v>0</v>
      </c>
      <c r="BZ60" s="61">
        <v>0</v>
      </c>
      <c r="CA60" s="61">
        <v>1996</v>
      </c>
      <c r="CB60" s="61">
        <v>2592</v>
      </c>
      <c r="CC60" s="61">
        <v>39934</v>
      </c>
    </row>
    <row r="61" spans="1:81" ht="8.25" customHeight="1" x14ac:dyDescent="0.25">
      <c r="A61" s="62">
        <v>20913</v>
      </c>
      <c r="B61" s="51" t="str">
        <f>IFERROR(INDEX(SCNtoISIC!$I:$I,MATCH($A61,SCNtoISIC!$G:$G,0)),0)</f>
        <v>ISIC 20</v>
      </c>
      <c r="C61" s="63" t="str">
        <f>IFERROR(INDEX('Industry Category ISIC Code Map'!$B$2:$B$26,MATCH($B61,'Industry Category ISIC Code Map'!$A$2:$A$26,0)),"")</f>
        <v>chemicals 20</v>
      </c>
      <c r="D61" s="60" t="s">
        <v>251</v>
      </c>
      <c r="E61" s="61">
        <v>0</v>
      </c>
      <c r="F61" s="61">
        <v>3</v>
      </c>
      <c r="G61" s="61">
        <v>0</v>
      </c>
      <c r="H61" s="61">
        <v>0</v>
      </c>
      <c r="I61" s="61">
        <v>1077</v>
      </c>
      <c r="J61" s="61">
        <v>232</v>
      </c>
      <c r="K61" s="61">
        <v>92</v>
      </c>
      <c r="L61" s="61">
        <v>357</v>
      </c>
      <c r="M61" s="61">
        <v>0</v>
      </c>
      <c r="N61" s="61">
        <v>343</v>
      </c>
      <c r="O61" s="61">
        <v>25</v>
      </c>
      <c r="P61" s="61">
        <v>0</v>
      </c>
      <c r="Q61" s="61">
        <v>1270</v>
      </c>
      <c r="R61" s="61">
        <v>211</v>
      </c>
      <c r="S61" s="61">
        <v>712</v>
      </c>
      <c r="T61" s="61">
        <v>0</v>
      </c>
      <c r="U61" s="61">
        <v>1408</v>
      </c>
      <c r="V61" s="61">
        <v>0</v>
      </c>
      <c r="W61" s="61">
        <v>0</v>
      </c>
      <c r="X61" s="61">
        <v>491</v>
      </c>
      <c r="Y61" s="61">
        <v>19901</v>
      </c>
      <c r="Z61" s="61">
        <v>12547</v>
      </c>
      <c r="AA61" s="61">
        <v>3653</v>
      </c>
      <c r="AB61" s="61">
        <v>2050</v>
      </c>
      <c r="AC61" s="61">
        <v>2456</v>
      </c>
      <c r="AD61" s="61">
        <v>0</v>
      </c>
      <c r="AE61" s="61">
        <v>482</v>
      </c>
      <c r="AF61" s="61">
        <v>289</v>
      </c>
      <c r="AG61" s="61">
        <v>512</v>
      </c>
      <c r="AH61" s="61">
        <v>0</v>
      </c>
      <c r="AI61" s="61">
        <v>105</v>
      </c>
      <c r="AJ61" s="61">
        <v>10</v>
      </c>
      <c r="AK61" s="61">
        <v>31</v>
      </c>
      <c r="AL61" s="61">
        <v>0</v>
      </c>
      <c r="AM61" s="61">
        <v>2</v>
      </c>
      <c r="AN61" s="61">
        <v>276</v>
      </c>
      <c r="AO61" s="61">
        <v>0</v>
      </c>
      <c r="AP61" s="61">
        <v>8</v>
      </c>
      <c r="AQ61" s="61">
        <v>148</v>
      </c>
      <c r="AR61" s="61">
        <v>0</v>
      </c>
      <c r="AS61" s="61">
        <v>0</v>
      </c>
      <c r="AT61" s="61">
        <v>62</v>
      </c>
      <c r="AU61" s="61">
        <v>0</v>
      </c>
      <c r="AV61" s="61">
        <v>0</v>
      </c>
      <c r="AW61" s="61">
        <v>0</v>
      </c>
      <c r="AX61" s="61">
        <v>0</v>
      </c>
      <c r="AY61" s="61">
        <v>0</v>
      </c>
      <c r="AZ61" s="61">
        <v>0</v>
      </c>
      <c r="BA61" s="61">
        <v>0</v>
      </c>
      <c r="BB61" s="61">
        <v>0</v>
      </c>
      <c r="BC61" s="61">
        <v>0</v>
      </c>
      <c r="BD61" s="61">
        <v>0</v>
      </c>
      <c r="BE61" s="61">
        <v>0</v>
      </c>
      <c r="BF61" s="61">
        <v>0</v>
      </c>
      <c r="BG61" s="61">
        <v>0</v>
      </c>
      <c r="BH61" s="61">
        <v>44</v>
      </c>
      <c r="BI61" s="61">
        <v>0</v>
      </c>
      <c r="BJ61" s="61">
        <v>0</v>
      </c>
      <c r="BK61" s="61">
        <v>0</v>
      </c>
      <c r="BL61" s="61">
        <v>0</v>
      </c>
      <c r="BM61" s="61">
        <v>9</v>
      </c>
      <c r="BN61" s="61">
        <v>34</v>
      </c>
      <c r="BO61" s="61">
        <v>0</v>
      </c>
      <c r="BP61" s="61">
        <v>88</v>
      </c>
      <c r="BQ61" s="61">
        <v>72</v>
      </c>
      <c r="BR61" s="61">
        <v>0</v>
      </c>
      <c r="BS61" s="61">
        <v>0</v>
      </c>
      <c r="BT61" s="61">
        <v>0</v>
      </c>
      <c r="BU61" s="61">
        <v>49000</v>
      </c>
      <c r="BV61" s="61">
        <v>6834</v>
      </c>
      <c r="BW61" s="61">
        <v>0</v>
      </c>
      <c r="BX61" s="61">
        <v>0</v>
      </c>
      <c r="BY61" s="61">
        <v>0</v>
      </c>
      <c r="BZ61" s="61">
        <v>0</v>
      </c>
      <c r="CA61" s="61">
        <v>1342</v>
      </c>
      <c r="CB61" s="61">
        <v>8176</v>
      </c>
      <c r="CC61" s="61">
        <v>57176</v>
      </c>
    </row>
    <row r="62" spans="1:81" ht="8.25" customHeight="1" x14ac:dyDescent="0.25">
      <c r="A62" s="52">
        <v>20914</v>
      </c>
      <c r="B62" s="51" t="str">
        <f>IFERROR(INDEX(SCNtoISIC!$I:$I,MATCH($A62,SCNtoISIC!$G:$G,0)),0)</f>
        <v>ISIC 20</v>
      </c>
      <c r="C62" s="63" t="str">
        <f>IFERROR(INDEX('Industry Category ISIC Code Map'!$B$2:$B$26,MATCH($B62,'Industry Category ISIC Code Map'!$A$2:$A$26,0)),"")</f>
        <v>chemicals 20</v>
      </c>
      <c r="D62" s="53" t="s">
        <v>252</v>
      </c>
      <c r="E62" s="21">
        <v>125</v>
      </c>
      <c r="F62" s="21">
        <v>7</v>
      </c>
      <c r="G62" s="21">
        <v>0</v>
      </c>
      <c r="H62" s="21">
        <v>0</v>
      </c>
      <c r="I62" s="21">
        <v>738</v>
      </c>
      <c r="J62" s="21">
        <v>0</v>
      </c>
      <c r="K62" s="21">
        <v>0</v>
      </c>
      <c r="L62" s="21">
        <v>2</v>
      </c>
      <c r="M62" s="21">
        <v>4</v>
      </c>
      <c r="N62" s="21">
        <v>9</v>
      </c>
      <c r="O62" s="21">
        <v>0</v>
      </c>
      <c r="P62" s="21">
        <v>32</v>
      </c>
      <c r="Q62" s="21">
        <v>4305</v>
      </c>
      <c r="R62" s="21">
        <v>0</v>
      </c>
      <c r="S62" s="21">
        <v>1319</v>
      </c>
      <c r="T62" s="21">
        <v>600</v>
      </c>
      <c r="U62" s="21">
        <v>1557</v>
      </c>
      <c r="V62" s="21">
        <v>50</v>
      </c>
      <c r="W62" s="21">
        <v>0</v>
      </c>
      <c r="X62" s="21">
        <v>0</v>
      </c>
      <c r="Y62" s="21">
        <v>2129</v>
      </c>
      <c r="Z62" s="21">
        <v>2131</v>
      </c>
      <c r="AA62" s="21">
        <v>1074</v>
      </c>
      <c r="AB62" s="21">
        <v>70</v>
      </c>
      <c r="AC62" s="21">
        <v>18554</v>
      </c>
      <c r="AD62" s="21">
        <v>1905</v>
      </c>
      <c r="AE62" s="21">
        <v>1</v>
      </c>
      <c r="AF62" s="21">
        <v>231</v>
      </c>
      <c r="AG62" s="21">
        <v>1171</v>
      </c>
      <c r="AH62" s="21">
        <v>217</v>
      </c>
      <c r="AI62" s="21">
        <v>3890</v>
      </c>
      <c r="AJ62" s="21">
        <v>206</v>
      </c>
      <c r="AK62" s="21">
        <v>94</v>
      </c>
      <c r="AL62" s="21">
        <v>1826</v>
      </c>
      <c r="AM62" s="21">
        <v>382</v>
      </c>
      <c r="AN62" s="21">
        <v>2004</v>
      </c>
      <c r="AO62" s="21">
        <v>0</v>
      </c>
      <c r="AP62" s="21">
        <v>0</v>
      </c>
      <c r="AQ62" s="21">
        <v>0</v>
      </c>
      <c r="AR62" s="21">
        <v>1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13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0</v>
      </c>
      <c r="BR62" s="21">
        <v>0</v>
      </c>
      <c r="BS62" s="21">
        <v>0</v>
      </c>
      <c r="BT62" s="21">
        <v>0</v>
      </c>
      <c r="BU62" s="21">
        <v>44647</v>
      </c>
      <c r="BV62" s="21">
        <v>5814</v>
      </c>
      <c r="BW62" s="21">
        <v>0</v>
      </c>
      <c r="BX62" s="21">
        <v>0</v>
      </c>
      <c r="BY62" s="21">
        <v>0</v>
      </c>
      <c r="BZ62" s="21">
        <v>0</v>
      </c>
      <c r="CA62" s="21">
        <v>-2261</v>
      </c>
      <c r="CB62" s="21">
        <v>3553</v>
      </c>
      <c r="CC62" s="21">
        <v>48200</v>
      </c>
    </row>
    <row r="63" spans="1:81" ht="8.25" customHeight="1" x14ac:dyDescent="0.25">
      <c r="A63" s="52">
        <v>20921</v>
      </c>
      <c r="B63" s="51" t="str">
        <f>IFERROR(INDEX(SCNtoISIC!$I:$I,MATCH($A63,SCNtoISIC!$G:$G,0)),0)</f>
        <v>ISIC 20</v>
      </c>
      <c r="C63" s="63" t="str">
        <f>IFERROR(INDEX('Industry Category ISIC Code Map'!$B$2:$B$26,MATCH($B63,'Industry Category ISIC Code Map'!$A$2:$A$26,0)),"")</f>
        <v>chemicals 20</v>
      </c>
      <c r="D63" s="53" t="s">
        <v>253</v>
      </c>
      <c r="E63" s="21">
        <v>20242</v>
      </c>
      <c r="F63" s="21">
        <v>1620</v>
      </c>
      <c r="G63" s="21">
        <v>78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36</v>
      </c>
      <c r="N63" s="21">
        <v>1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4359</v>
      </c>
      <c r="AA63" s="21">
        <v>560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45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7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18</v>
      </c>
      <c r="BI63" s="21">
        <v>12</v>
      </c>
      <c r="BJ63" s="21">
        <v>0</v>
      </c>
      <c r="BK63" s="21">
        <v>970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5</v>
      </c>
      <c r="BS63" s="21">
        <v>0</v>
      </c>
      <c r="BT63" s="21">
        <v>0</v>
      </c>
      <c r="BU63" s="21">
        <v>27953</v>
      </c>
      <c r="BV63" s="21">
        <v>916</v>
      </c>
      <c r="BW63" s="21">
        <v>0</v>
      </c>
      <c r="BX63" s="21">
        <v>0</v>
      </c>
      <c r="BY63" s="21">
        <v>449</v>
      </c>
      <c r="BZ63" s="21">
        <v>0</v>
      </c>
      <c r="CA63" s="21">
        <v>1439</v>
      </c>
      <c r="CB63" s="21">
        <v>2804</v>
      </c>
      <c r="CC63" s="21">
        <v>30757</v>
      </c>
    </row>
    <row r="64" spans="1:81" ht="8.25" customHeight="1" x14ac:dyDescent="0.25">
      <c r="A64" s="52">
        <v>20922</v>
      </c>
      <c r="B64" s="51" t="str">
        <f>IFERROR(INDEX(SCNtoISIC!$I:$I,MATCH($A64,SCNtoISIC!$G:$G,0)),0)</f>
        <v>ISIC 20</v>
      </c>
      <c r="C64" s="63" t="str">
        <f>IFERROR(INDEX('Industry Category ISIC Code Map'!$B$2:$B$26,MATCH($B64,'Industry Category ISIC Code Map'!$A$2:$A$26,0)),"")</f>
        <v>chemicals 20</v>
      </c>
      <c r="D64" s="53" t="s">
        <v>254</v>
      </c>
      <c r="E64" s="21">
        <v>0</v>
      </c>
      <c r="F64" s="21">
        <v>27</v>
      </c>
      <c r="G64" s="21">
        <v>0</v>
      </c>
      <c r="H64" s="21">
        <v>2856</v>
      </c>
      <c r="I64" s="21">
        <v>214</v>
      </c>
      <c r="J64" s="21">
        <v>242</v>
      </c>
      <c r="K64" s="21">
        <v>166</v>
      </c>
      <c r="L64" s="21">
        <v>972</v>
      </c>
      <c r="M64" s="21">
        <v>18</v>
      </c>
      <c r="N64" s="21">
        <v>2984</v>
      </c>
      <c r="O64" s="21">
        <v>140</v>
      </c>
      <c r="P64" s="21">
        <v>9</v>
      </c>
      <c r="Q64" s="21">
        <v>189</v>
      </c>
      <c r="R64" s="21">
        <v>0</v>
      </c>
      <c r="S64" s="21">
        <v>129</v>
      </c>
      <c r="T64" s="21">
        <v>384</v>
      </c>
      <c r="U64" s="21">
        <v>574</v>
      </c>
      <c r="V64" s="21">
        <v>347</v>
      </c>
      <c r="W64" s="21">
        <v>262</v>
      </c>
      <c r="X64" s="21">
        <v>106</v>
      </c>
      <c r="Y64" s="21">
        <v>806</v>
      </c>
      <c r="Z64" s="21">
        <v>3255</v>
      </c>
      <c r="AA64" s="21">
        <v>1117</v>
      </c>
      <c r="AB64" s="21">
        <v>992</v>
      </c>
      <c r="AC64" s="21">
        <v>1410</v>
      </c>
      <c r="AD64" s="21">
        <v>565</v>
      </c>
      <c r="AE64" s="21">
        <v>443</v>
      </c>
      <c r="AF64" s="21">
        <v>50</v>
      </c>
      <c r="AG64" s="21">
        <v>228</v>
      </c>
      <c r="AH64" s="21">
        <v>5</v>
      </c>
      <c r="AI64" s="21">
        <v>133</v>
      </c>
      <c r="AJ64" s="21">
        <v>251</v>
      </c>
      <c r="AK64" s="21">
        <v>96</v>
      </c>
      <c r="AL64" s="21">
        <v>20</v>
      </c>
      <c r="AM64" s="21">
        <v>31</v>
      </c>
      <c r="AN64" s="21">
        <v>424</v>
      </c>
      <c r="AO64" s="21">
        <v>268</v>
      </c>
      <c r="AP64" s="21">
        <v>18</v>
      </c>
      <c r="AQ64" s="21">
        <v>210</v>
      </c>
      <c r="AR64" s="21">
        <v>904</v>
      </c>
      <c r="AS64" s="21">
        <v>46</v>
      </c>
      <c r="AT64" s="21">
        <v>1821</v>
      </c>
      <c r="AU64" s="21">
        <v>9</v>
      </c>
      <c r="AV64" s="21">
        <v>0</v>
      </c>
      <c r="AW64" s="21">
        <v>0</v>
      </c>
      <c r="AX64" s="21">
        <v>42</v>
      </c>
      <c r="AY64" s="21">
        <v>0</v>
      </c>
      <c r="AZ64" s="21">
        <v>0</v>
      </c>
      <c r="BA64" s="21">
        <v>0</v>
      </c>
      <c r="BB64" s="21">
        <v>0</v>
      </c>
      <c r="BC64" s="21">
        <v>1</v>
      </c>
      <c r="BD64" s="21">
        <v>1</v>
      </c>
      <c r="BE64" s="21">
        <v>35</v>
      </c>
      <c r="BF64" s="21">
        <v>33</v>
      </c>
      <c r="BG64" s="21">
        <v>0</v>
      </c>
      <c r="BH64" s="21">
        <v>17</v>
      </c>
      <c r="BI64" s="21">
        <v>17</v>
      </c>
      <c r="BJ64" s="21">
        <v>0</v>
      </c>
      <c r="BK64" s="21">
        <v>94</v>
      </c>
      <c r="BL64" s="21">
        <v>1</v>
      </c>
      <c r="BM64" s="21">
        <v>73</v>
      </c>
      <c r="BN64" s="21">
        <v>337</v>
      </c>
      <c r="BO64" s="21">
        <v>0</v>
      </c>
      <c r="BP64" s="21">
        <v>873</v>
      </c>
      <c r="BQ64" s="21">
        <v>0</v>
      </c>
      <c r="BR64" s="21">
        <v>12</v>
      </c>
      <c r="BS64" s="21">
        <v>9</v>
      </c>
      <c r="BT64" s="21">
        <v>0</v>
      </c>
      <c r="BU64" s="21">
        <v>24266</v>
      </c>
      <c r="BV64" s="21">
        <v>3807</v>
      </c>
      <c r="BW64" s="21">
        <v>0</v>
      </c>
      <c r="BX64" s="21">
        <v>0</v>
      </c>
      <c r="BY64" s="21">
        <v>465</v>
      </c>
      <c r="BZ64" s="21">
        <v>0</v>
      </c>
      <c r="CA64" s="21">
        <v>378</v>
      </c>
      <c r="CB64" s="21">
        <v>4650</v>
      </c>
      <c r="CC64" s="21">
        <v>28916</v>
      </c>
    </row>
    <row r="65" spans="1:81" ht="8.25" customHeight="1" x14ac:dyDescent="0.25">
      <c r="A65" s="52">
        <v>20923</v>
      </c>
      <c r="B65" s="51" t="str">
        <f>IFERROR(INDEX(SCNtoISIC!$I:$I,MATCH($A65,SCNtoISIC!$G:$G,0)),0)</f>
        <v>ISIC 20</v>
      </c>
      <c r="C65" s="63" t="str">
        <f>IFERROR(INDEX('Industry Category ISIC Code Map'!$B$2:$B$26,MATCH($B65,'Industry Category ISIC Code Map'!$A$2:$A$26,0)),"")</f>
        <v>chemicals 20</v>
      </c>
      <c r="D65" s="53" t="s">
        <v>255</v>
      </c>
      <c r="E65" s="21">
        <v>16</v>
      </c>
      <c r="F65" s="21">
        <v>36</v>
      </c>
      <c r="G65" s="21">
        <v>2</v>
      </c>
      <c r="H65" s="21">
        <v>0</v>
      </c>
      <c r="I65" s="21">
        <v>0</v>
      </c>
      <c r="J65" s="21">
        <v>0</v>
      </c>
      <c r="K65" s="21">
        <v>0</v>
      </c>
      <c r="L65" s="21">
        <v>2</v>
      </c>
      <c r="M65" s="21">
        <v>0</v>
      </c>
      <c r="N65" s="21">
        <v>47</v>
      </c>
      <c r="O65" s="21">
        <v>0</v>
      </c>
      <c r="P65" s="21">
        <v>0</v>
      </c>
      <c r="Q65" s="21">
        <v>63</v>
      </c>
      <c r="R65" s="21">
        <v>55</v>
      </c>
      <c r="S65" s="21">
        <v>95</v>
      </c>
      <c r="T65" s="21">
        <v>262</v>
      </c>
      <c r="U65" s="21">
        <v>1179</v>
      </c>
      <c r="V65" s="21">
        <v>938</v>
      </c>
      <c r="W65" s="21">
        <v>0</v>
      </c>
      <c r="X65" s="21">
        <v>0</v>
      </c>
      <c r="Y65" s="21">
        <v>0</v>
      </c>
      <c r="Z65" s="21">
        <v>149</v>
      </c>
      <c r="AA65" s="21">
        <v>15</v>
      </c>
      <c r="AB65" s="21">
        <v>1</v>
      </c>
      <c r="AC65" s="21">
        <v>1483</v>
      </c>
      <c r="AD65" s="21">
        <v>738</v>
      </c>
      <c r="AE65" s="21">
        <v>0</v>
      </c>
      <c r="AF65" s="21">
        <v>0</v>
      </c>
      <c r="AG65" s="21">
        <v>589</v>
      </c>
      <c r="AH65" s="21">
        <v>376</v>
      </c>
      <c r="AI65" s="21">
        <v>24</v>
      </c>
      <c r="AJ65" s="21">
        <v>64</v>
      </c>
      <c r="AK65" s="21">
        <v>627</v>
      </c>
      <c r="AL65" s="21">
        <v>248</v>
      </c>
      <c r="AM65" s="21">
        <v>147</v>
      </c>
      <c r="AN65" s="21">
        <v>292</v>
      </c>
      <c r="AO65" s="21">
        <v>520</v>
      </c>
      <c r="AP65" s="21">
        <v>113</v>
      </c>
      <c r="AQ65" s="21">
        <v>130</v>
      </c>
      <c r="AR65" s="21">
        <v>8897</v>
      </c>
      <c r="AS65" s="21">
        <v>1334</v>
      </c>
      <c r="AT65" s="21">
        <v>0</v>
      </c>
      <c r="AU65" s="21">
        <v>248</v>
      </c>
      <c r="AV65" s="21">
        <v>0</v>
      </c>
      <c r="AW65" s="21">
        <v>0</v>
      </c>
      <c r="AX65" s="21">
        <v>0</v>
      </c>
      <c r="AY65" s="21">
        <v>9</v>
      </c>
      <c r="AZ65" s="21">
        <v>0</v>
      </c>
      <c r="BA65" s="21">
        <v>232</v>
      </c>
      <c r="BB65" s="21">
        <v>136</v>
      </c>
      <c r="BC65" s="21">
        <v>0</v>
      </c>
      <c r="BD65" s="21">
        <v>0</v>
      </c>
      <c r="BE65" s="21">
        <v>1</v>
      </c>
      <c r="BF65" s="21">
        <v>1273</v>
      </c>
      <c r="BG65" s="21">
        <v>0</v>
      </c>
      <c r="BH65" s="21">
        <v>4</v>
      </c>
      <c r="BI65" s="21">
        <v>1</v>
      </c>
      <c r="BJ65" s="21">
        <v>18</v>
      </c>
      <c r="BK65" s="21">
        <v>421</v>
      </c>
      <c r="BL65" s="21">
        <v>0</v>
      </c>
      <c r="BM65" s="21">
        <v>188</v>
      </c>
      <c r="BN65" s="21">
        <v>76</v>
      </c>
      <c r="BO65" s="21">
        <v>0</v>
      </c>
      <c r="BP65" s="21">
        <v>5</v>
      </c>
      <c r="BQ65" s="21">
        <v>0</v>
      </c>
      <c r="BR65" s="21">
        <v>5</v>
      </c>
      <c r="BS65" s="21">
        <v>102</v>
      </c>
      <c r="BT65" s="21">
        <v>0</v>
      </c>
      <c r="BU65" s="21">
        <v>21161</v>
      </c>
      <c r="BV65" s="21">
        <v>560</v>
      </c>
      <c r="BW65" s="21">
        <v>0</v>
      </c>
      <c r="BX65" s="21">
        <v>0</v>
      </c>
      <c r="BY65" s="21">
        <v>285</v>
      </c>
      <c r="BZ65" s="21">
        <v>0</v>
      </c>
      <c r="CA65" s="21">
        <v>908</v>
      </c>
      <c r="CB65" s="21">
        <v>1753</v>
      </c>
      <c r="CC65" s="21">
        <v>22914</v>
      </c>
    </row>
    <row r="66" spans="1:81" ht="8.25" customHeight="1" x14ac:dyDescent="0.25">
      <c r="A66" s="52">
        <v>20931</v>
      </c>
      <c r="B66" s="51" t="str">
        <f>IFERROR(INDEX(SCNtoISIC!$I:$I,MATCH($A66,SCNtoISIC!$G:$G,0)),0)</f>
        <v>ISIC 20</v>
      </c>
      <c r="C66" s="63" t="str">
        <f>IFERROR(INDEX('Industry Category ISIC Code Map'!$B$2:$B$26,MATCH($B66,'Industry Category ISIC Code Map'!$A$2:$A$26,0)),"")</f>
        <v>chemicals 20</v>
      </c>
      <c r="D66" s="53" t="s">
        <v>256</v>
      </c>
      <c r="E66" s="21">
        <v>3</v>
      </c>
      <c r="F66" s="21">
        <v>31</v>
      </c>
      <c r="G66" s="21">
        <v>0</v>
      </c>
      <c r="H66" s="21">
        <v>0</v>
      </c>
      <c r="I66" s="21">
        <v>67</v>
      </c>
      <c r="J66" s="21">
        <v>59</v>
      </c>
      <c r="K66" s="21">
        <v>16</v>
      </c>
      <c r="L66" s="21">
        <v>56</v>
      </c>
      <c r="M66" s="21">
        <v>22</v>
      </c>
      <c r="N66" s="21">
        <v>222</v>
      </c>
      <c r="O66" s="21">
        <v>25</v>
      </c>
      <c r="P66" s="21">
        <v>0</v>
      </c>
      <c r="Q66" s="21">
        <v>53</v>
      </c>
      <c r="R66" s="21">
        <v>53</v>
      </c>
      <c r="S66" s="21">
        <v>1</v>
      </c>
      <c r="T66" s="21">
        <v>22</v>
      </c>
      <c r="U66" s="21">
        <v>44</v>
      </c>
      <c r="V66" s="21">
        <v>1</v>
      </c>
      <c r="W66" s="21">
        <v>30</v>
      </c>
      <c r="X66" s="21">
        <v>1</v>
      </c>
      <c r="Y66" s="21">
        <v>67</v>
      </c>
      <c r="Z66" s="21">
        <v>157</v>
      </c>
      <c r="AA66" s="21">
        <v>1670</v>
      </c>
      <c r="AB66" s="21">
        <v>20</v>
      </c>
      <c r="AC66" s="21">
        <v>37</v>
      </c>
      <c r="AD66" s="21">
        <v>74</v>
      </c>
      <c r="AE66" s="21">
        <v>21</v>
      </c>
      <c r="AF66" s="21">
        <v>54</v>
      </c>
      <c r="AG66" s="21">
        <v>633</v>
      </c>
      <c r="AH66" s="21">
        <v>78</v>
      </c>
      <c r="AI66" s="21">
        <v>15</v>
      </c>
      <c r="AJ66" s="21">
        <v>44</v>
      </c>
      <c r="AK66" s="21">
        <v>31</v>
      </c>
      <c r="AL66" s="21">
        <v>40</v>
      </c>
      <c r="AM66" s="21">
        <v>4</v>
      </c>
      <c r="AN66" s="21">
        <v>8</v>
      </c>
      <c r="AO66" s="21">
        <v>0</v>
      </c>
      <c r="AP66" s="21">
        <v>18</v>
      </c>
      <c r="AQ66" s="21">
        <v>63</v>
      </c>
      <c r="AR66" s="21">
        <v>165</v>
      </c>
      <c r="AS66" s="21">
        <v>282</v>
      </c>
      <c r="AT66" s="21">
        <v>2558</v>
      </c>
      <c r="AU66" s="21">
        <v>406</v>
      </c>
      <c r="AV66" s="21">
        <v>12</v>
      </c>
      <c r="AW66" s="21">
        <v>1</v>
      </c>
      <c r="AX66" s="21">
        <v>120</v>
      </c>
      <c r="AY66" s="21">
        <v>100</v>
      </c>
      <c r="AZ66" s="21">
        <v>92</v>
      </c>
      <c r="BA66" s="21">
        <v>16</v>
      </c>
      <c r="BB66" s="21">
        <v>59</v>
      </c>
      <c r="BC66" s="21">
        <v>190</v>
      </c>
      <c r="BD66" s="21">
        <v>11</v>
      </c>
      <c r="BE66" s="21">
        <v>27</v>
      </c>
      <c r="BF66" s="21">
        <v>0</v>
      </c>
      <c r="BG66" s="21">
        <v>325</v>
      </c>
      <c r="BH66" s="21">
        <v>170</v>
      </c>
      <c r="BI66" s="21">
        <v>352</v>
      </c>
      <c r="BJ66" s="21">
        <v>139</v>
      </c>
      <c r="BK66" s="21">
        <v>2270</v>
      </c>
      <c r="BL66" s="21">
        <v>2</v>
      </c>
      <c r="BM66" s="21">
        <v>275</v>
      </c>
      <c r="BN66" s="21">
        <v>248</v>
      </c>
      <c r="BO66" s="21">
        <v>173</v>
      </c>
      <c r="BP66" s="21">
        <v>64</v>
      </c>
      <c r="BQ66" s="21">
        <v>641</v>
      </c>
      <c r="BR66" s="21">
        <v>238</v>
      </c>
      <c r="BS66" s="21">
        <v>1495</v>
      </c>
      <c r="BT66" s="21">
        <v>0</v>
      </c>
      <c r="BU66" s="21">
        <v>14171</v>
      </c>
      <c r="BV66" s="21">
        <v>2812</v>
      </c>
      <c r="BW66" s="21">
        <v>0</v>
      </c>
      <c r="BX66" s="21">
        <v>0</v>
      </c>
      <c r="BY66" s="21">
        <v>64090</v>
      </c>
      <c r="BZ66" s="21">
        <v>0</v>
      </c>
      <c r="CA66" s="21">
        <v>-7</v>
      </c>
      <c r="CB66" s="21">
        <v>66895</v>
      </c>
      <c r="CC66" s="21">
        <v>81066</v>
      </c>
    </row>
    <row r="67" spans="1:81" ht="8.25" customHeight="1" x14ac:dyDescent="0.25">
      <c r="A67" s="62">
        <v>21001</v>
      </c>
      <c r="B67" s="51" t="str">
        <f>IFERROR(INDEX(SCNtoISIC!$I:$I,MATCH($A67,SCNtoISIC!$G:$G,0)),0)</f>
        <v>ISIC 21</v>
      </c>
      <c r="C67" s="63" t="str">
        <f>IFERROR(INDEX('Industry Category ISIC Code Map'!$B$2:$B$26,MATCH($B67,'Industry Category ISIC Code Map'!$A$2:$A$26,0)),"")</f>
        <v/>
      </c>
      <c r="D67" s="60" t="s">
        <v>257</v>
      </c>
      <c r="E67" s="61">
        <v>520</v>
      </c>
      <c r="F67" s="61">
        <v>3992</v>
      </c>
      <c r="G67" s="61">
        <v>22</v>
      </c>
      <c r="H67" s="61">
        <v>0</v>
      </c>
      <c r="I67" s="61">
        <v>219</v>
      </c>
      <c r="J67" s="61">
        <v>0</v>
      </c>
      <c r="K67" s="61">
        <v>0</v>
      </c>
      <c r="L67" s="61">
        <v>0</v>
      </c>
      <c r="M67" s="61">
        <v>0</v>
      </c>
      <c r="N67" s="61">
        <v>315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3</v>
      </c>
      <c r="Z67" s="61">
        <v>356</v>
      </c>
      <c r="AA67" s="61">
        <v>0</v>
      </c>
      <c r="AB67" s="61">
        <v>5522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61">
        <v>0</v>
      </c>
      <c r="AQ67" s="61">
        <v>0</v>
      </c>
      <c r="AR67" s="61">
        <v>0</v>
      </c>
      <c r="AS67" s="61">
        <v>0</v>
      </c>
      <c r="AT67" s="61">
        <v>327</v>
      </c>
      <c r="AU67" s="61">
        <v>0</v>
      </c>
      <c r="AV67" s="61">
        <v>0</v>
      </c>
      <c r="AW67" s="61">
        <v>0</v>
      </c>
      <c r="AX67" s="61">
        <v>0</v>
      </c>
      <c r="AY67" s="61">
        <v>0</v>
      </c>
      <c r="AZ67" s="61">
        <v>0</v>
      </c>
      <c r="BA67" s="61">
        <v>0</v>
      </c>
      <c r="BB67" s="61">
        <v>0</v>
      </c>
      <c r="BC67" s="61">
        <v>0</v>
      </c>
      <c r="BD67" s="61">
        <v>0</v>
      </c>
      <c r="BE67" s="61">
        <v>0</v>
      </c>
      <c r="BF67" s="61">
        <v>0</v>
      </c>
      <c r="BG67" s="61">
        <v>0</v>
      </c>
      <c r="BH67" s="61">
        <v>21</v>
      </c>
      <c r="BI67" s="61">
        <v>52</v>
      </c>
      <c r="BJ67" s="61">
        <v>0</v>
      </c>
      <c r="BK67" s="61">
        <v>0</v>
      </c>
      <c r="BL67" s="61">
        <v>0</v>
      </c>
      <c r="BM67" s="61">
        <v>1215</v>
      </c>
      <c r="BN67" s="61">
        <v>798</v>
      </c>
      <c r="BO67" s="61">
        <v>225</v>
      </c>
      <c r="BP67" s="61">
        <v>4200</v>
      </c>
      <c r="BQ67" s="61">
        <v>9830</v>
      </c>
      <c r="BR67" s="61">
        <v>9</v>
      </c>
      <c r="BS67" s="61">
        <v>896</v>
      </c>
      <c r="BT67" s="61">
        <v>0</v>
      </c>
      <c r="BU67" s="61">
        <v>28522</v>
      </c>
      <c r="BV67" s="61">
        <v>3002</v>
      </c>
      <c r="BW67" s="61">
        <v>7325</v>
      </c>
      <c r="BX67" s="61">
        <v>0</v>
      </c>
      <c r="BY67" s="61">
        <v>71202</v>
      </c>
      <c r="BZ67" s="61">
        <v>0</v>
      </c>
      <c r="CA67" s="61">
        <v>454</v>
      </c>
      <c r="CB67" s="61">
        <v>81983</v>
      </c>
      <c r="CC67" s="61">
        <v>110505</v>
      </c>
    </row>
    <row r="68" spans="1:81" ht="8.25" customHeight="1" x14ac:dyDescent="0.25">
      <c r="A68" s="62">
        <v>22001</v>
      </c>
      <c r="B68" s="51" t="str">
        <f>IFERROR(INDEX(SCNtoISIC!$I:$I,MATCH($A68,SCNtoISIC!$G:$G,0)),0)</f>
        <v>ISIC 22</v>
      </c>
      <c r="C68" s="63" t="str">
        <f>IFERROR(INDEX('Industry Category ISIC Code Map'!$B$2:$B$26,MATCH($B68,'Industry Category ISIC Code Map'!$A$2:$A$26,0)),"")</f>
        <v>rubber and plastic products 22</v>
      </c>
      <c r="D68" s="60" t="s">
        <v>258</v>
      </c>
      <c r="E68" s="61">
        <v>0</v>
      </c>
      <c r="F68" s="61">
        <v>0</v>
      </c>
      <c r="G68" s="61">
        <v>0</v>
      </c>
      <c r="H68" s="61">
        <v>18</v>
      </c>
      <c r="I68" s="61">
        <v>72</v>
      </c>
      <c r="J68" s="61">
        <v>468</v>
      </c>
      <c r="K68" s="61">
        <v>63</v>
      </c>
      <c r="L68" s="61">
        <v>0</v>
      </c>
      <c r="M68" s="61">
        <v>0</v>
      </c>
      <c r="N68" s="61">
        <v>4</v>
      </c>
      <c r="O68" s="61">
        <v>0</v>
      </c>
      <c r="P68" s="61">
        <v>0</v>
      </c>
      <c r="Q68" s="61">
        <v>34</v>
      </c>
      <c r="R68" s="61">
        <v>0</v>
      </c>
      <c r="S68" s="61">
        <v>504</v>
      </c>
      <c r="T68" s="61">
        <v>0</v>
      </c>
      <c r="U68" s="61">
        <v>0</v>
      </c>
      <c r="V68" s="61">
        <v>0</v>
      </c>
      <c r="W68" s="61">
        <v>0</v>
      </c>
      <c r="X68" s="61">
        <v>0</v>
      </c>
      <c r="Y68" s="61">
        <v>0</v>
      </c>
      <c r="Z68" s="61">
        <v>4</v>
      </c>
      <c r="AA68" s="61">
        <v>0</v>
      </c>
      <c r="AB68" s="61">
        <v>1</v>
      </c>
      <c r="AC68" s="61">
        <v>1906</v>
      </c>
      <c r="AD68" s="61">
        <v>81</v>
      </c>
      <c r="AE68" s="61">
        <v>234</v>
      </c>
      <c r="AF68" s="61">
        <v>19</v>
      </c>
      <c r="AG68" s="61">
        <v>7</v>
      </c>
      <c r="AH68" s="61">
        <v>0</v>
      </c>
      <c r="AI68" s="61">
        <v>139</v>
      </c>
      <c r="AJ68" s="61">
        <v>1390</v>
      </c>
      <c r="AK68" s="61">
        <v>9114</v>
      </c>
      <c r="AL68" s="61">
        <v>1941</v>
      </c>
      <c r="AM68" s="61">
        <v>872</v>
      </c>
      <c r="AN68" s="61">
        <v>41</v>
      </c>
      <c r="AO68" s="61">
        <v>576</v>
      </c>
      <c r="AP68" s="61">
        <v>0</v>
      </c>
      <c r="AQ68" s="61">
        <v>15</v>
      </c>
      <c r="AR68" s="61">
        <v>46</v>
      </c>
      <c r="AS68" s="61">
        <v>714</v>
      </c>
      <c r="AT68" s="61">
        <v>289</v>
      </c>
      <c r="AU68" s="61">
        <v>6696</v>
      </c>
      <c r="AV68" s="61">
        <v>0</v>
      </c>
      <c r="AW68" s="61">
        <v>974</v>
      </c>
      <c r="AX68" s="61">
        <v>0</v>
      </c>
      <c r="AY68" s="61">
        <v>0</v>
      </c>
      <c r="AZ68" s="61">
        <v>0</v>
      </c>
      <c r="BA68" s="61">
        <v>0</v>
      </c>
      <c r="BB68" s="61">
        <v>0</v>
      </c>
      <c r="BC68" s="61">
        <v>0</v>
      </c>
      <c r="BD68" s="61">
        <v>0</v>
      </c>
      <c r="BE68" s="61">
        <v>0</v>
      </c>
      <c r="BF68" s="61">
        <v>0</v>
      </c>
      <c r="BG68" s="61">
        <v>0</v>
      </c>
      <c r="BH68" s="61">
        <v>4</v>
      </c>
      <c r="BI68" s="61">
        <v>0</v>
      </c>
      <c r="BJ68" s="61">
        <v>383</v>
      </c>
      <c r="BK68" s="61">
        <v>0</v>
      </c>
      <c r="BL68" s="61">
        <v>0</v>
      </c>
      <c r="BM68" s="61">
        <v>2</v>
      </c>
      <c r="BN68" s="61">
        <v>5</v>
      </c>
      <c r="BO68" s="61">
        <v>0</v>
      </c>
      <c r="BP68" s="61">
        <v>12</v>
      </c>
      <c r="BQ68" s="61">
        <v>7</v>
      </c>
      <c r="BR68" s="61">
        <v>0</v>
      </c>
      <c r="BS68" s="61">
        <v>19</v>
      </c>
      <c r="BT68" s="61">
        <v>0</v>
      </c>
      <c r="BU68" s="61">
        <v>26654</v>
      </c>
      <c r="BV68" s="61">
        <v>3966</v>
      </c>
      <c r="BW68" s="61">
        <v>0</v>
      </c>
      <c r="BX68" s="61">
        <v>0</v>
      </c>
      <c r="BY68" s="61">
        <v>7369</v>
      </c>
      <c r="BZ68" s="61">
        <v>0</v>
      </c>
      <c r="CA68" s="61">
        <v>904</v>
      </c>
      <c r="CB68" s="61">
        <v>12239</v>
      </c>
      <c r="CC68" s="61">
        <v>38893</v>
      </c>
    </row>
    <row r="69" spans="1:81" ht="8.25" customHeight="1" x14ac:dyDescent="0.25">
      <c r="A69" s="62">
        <v>22002</v>
      </c>
      <c r="B69" s="51" t="str">
        <f>IFERROR(INDEX(SCNtoISIC!$I:$I,MATCH($A69,SCNtoISIC!$G:$G,0)),0)</f>
        <v>ISIC 22</v>
      </c>
      <c r="C69" s="63" t="str">
        <f>IFERROR(INDEX('Industry Category ISIC Code Map'!$B$2:$B$26,MATCH($B69,'Industry Category ISIC Code Map'!$A$2:$A$26,0)),"")</f>
        <v>rubber and plastic products 22</v>
      </c>
      <c r="D69" s="60" t="s">
        <v>259</v>
      </c>
      <c r="E69" s="61">
        <v>566</v>
      </c>
      <c r="F69" s="61">
        <v>186</v>
      </c>
      <c r="G69" s="61">
        <v>43</v>
      </c>
      <c r="H69" s="61">
        <v>167</v>
      </c>
      <c r="I69" s="61">
        <v>96</v>
      </c>
      <c r="J69" s="61">
        <v>0</v>
      </c>
      <c r="K69" s="61">
        <v>0</v>
      </c>
      <c r="L69" s="61">
        <v>2402</v>
      </c>
      <c r="M69" s="61">
        <v>204</v>
      </c>
      <c r="N69" s="61">
        <v>7070</v>
      </c>
      <c r="O69" s="61">
        <v>2937</v>
      </c>
      <c r="P69" s="61">
        <v>0</v>
      </c>
      <c r="Q69" s="61">
        <v>88</v>
      </c>
      <c r="R69" s="61">
        <v>90</v>
      </c>
      <c r="S69" s="61">
        <v>359</v>
      </c>
      <c r="T69" s="61">
        <v>190</v>
      </c>
      <c r="U69" s="61">
        <v>713</v>
      </c>
      <c r="V69" s="61">
        <v>1190</v>
      </c>
      <c r="W69" s="61">
        <v>68</v>
      </c>
      <c r="X69" s="61">
        <v>23</v>
      </c>
      <c r="Y69" s="61">
        <v>1328</v>
      </c>
      <c r="Z69" s="61">
        <v>671</v>
      </c>
      <c r="AA69" s="61">
        <v>1636</v>
      </c>
      <c r="AB69" s="61">
        <v>416</v>
      </c>
      <c r="AC69" s="61">
        <v>14566</v>
      </c>
      <c r="AD69" s="61">
        <v>2292</v>
      </c>
      <c r="AE69" s="61">
        <v>258</v>
      </c>
      <c r="AF69" s="61">
        <v>0</v>
      </c>
      <c r="AG69" s="61">
        <v>833</v>
      </c>
      <c r="AH69" s="61">
        <v>1413</v>
      </c>
      <c r="AI69" s="61">
        <v>2299</v>
      </c>
      <c r="AJ69" s="61">
        <v>1364</v>
      </c>
      <c r="AK69" s="61">
        <v>3077</v>
      </c>
      <c r="AL69" s="61">
        <v>2867</v>
      </c>
      <c r="AM69" s="61">
        <v>249</v>
      </c>
      <c r="AN69" s="61">
        <v>2672</v>
      </c>
      <c r="AO69" s="61">
        <v>679</v>
      </c>
      <c r="AP69" s="61">
        <v>167</v>
      </c>
      <c r="AQ69" s="61">
        <v>291</v>
      </c>
      <c r="AR69" s="61">
        <v>13258</v>
      </c>
      <c r="AS69" s="61">
        <v>1115</v>
      </c>
      <c r="AT69" s="61">
        <v>4839</v>
      </c>
      <c r="AU69" s="61">
        <v>61</v>
      </c>
      <c r="AV69" s="61">
        <v>0</v>
      </c>
      <c r="AW69" s="61">
        <v>7</v>
      </c>
      <c r="AX69" s="61">
        <v>103</v>
      </c>
      <c r="AY69" s="61">
        <v>9</v>
      </c>
      <c r="AZ69" s="61">
        <v>465</v>
      </c>
      <c r="BA69" s="61">
        <v>0</v>
      </c>
      <c r="BB69" s="61">
        <v>0</v>
      </c>
      <c r="BC69" s="61">
        <v>0</v>
      </c>
      <c r="BD69" s="61">
        <v>3</v>
      </c>
      <c r="BE69" s="61">
        <v>32</v>
      </c>
      <c r="BF69" s="61">
        <v>92</v>
      </c>
      <c r="BG69" s="61">
        <v>471</v>
      </c>
      <c r="BH69" s="61">
        <v>11</v>
      </c>
      <c r="BI69" s="61">
        <v>0</v>
      </c>
      <c r="BJ69" s="61">
        <v>0</v>
      </c>
      <c r="BK69" s="61">
        <v>593</v>
      </c>
      <c r="BL69" s="61">
        <v>0</v>
      </c>
      <c r="BM69" s="61">
        <v>171</v>
      </c>
      <c r="BN69" s="61">
        <v>218</v>
      </c>
      <c r="BO69" s="61">
        <v>0</v>
      </c>
      <c r="BP69" s="61">
        <v>488</v>
      </c>
      <c r="BQ69" s="61">
        <v>372</v>
      </c>
      <c r="BR69" s="61">
        <v>0</v>
      </c>
      <c r="BS69" s="61">
        <v>100</v>
      </c>
      <c r="BT69" s="61">
        <v>0</v>
      </c>
      <c r="BU69" s="61">
        <v>75878</v>
      </c>
      <c r="BV69" s="61">
        <v>2126</v>
      </c>
      <c r="BW69" s="61">
        <v>0</v>
      </c>
      <c r="BX69" s="61">
        <v>0</v>
      </c>
      <c r="BY69" s="61">
        <v>7061</v>
      </c>
      <c r="BZ69" s="61">
        <v>0</v>
      </c>
      <c r="CA69" s="61">
        <v>-1109</v>
      </c>
      <c r="CB69" s="61">
        <v>8078</v>
      </c>
      <c r="CC69" s="61">
        <v>83956</v>
      </c>
    </row>
    <row r="70" spans="1:81" ht="8.25" customHeight="1" x14ac:dyDescent="0.25">
      <c r="A70" s="62">
        <v>23001</v>
      </c>
      <c r="B70" s="51" t="str">
        <f>IFERROR(INDEX(SCNtoISIC!$I:$I,MATCH($A70,SCNtoISIC!$G:$G,0)),0)</f>
        <v>ISIC 239</v>
      </c>
      <c r="C70" s="63" t="str">
        <f>IFERROR(INDEX('Industry Category ISIC Code Map'!$B$2:$B$26,MATCH($B70,'Industry Category ISIC Code Map'!$A$2:$A$26,0)),"")</f>
        <v>cement and other nonmetallic minerals 239</v>
      </c>
      <c r="D70" s="60" t="s">
        <v>260</v>
      </c>
      <c r="E70" s="61">
        <v>52</v>
      </c>
      <c r="F70" s="61">
        <v>126</v>
      </c>
      <c r="G70" s="61">
        <v>8</v>
      </c>
      <c r="H70" s="61">
        <v>0</v>
      </c>
      <c r="I70" s="61">
        <v>98</v>
      </c>
      <c r="J70" s="61">
        <v>0</v>
      </c>
      <c r="K70" s="61">
        <v>0</v>
      </c>
      <c r="L70" s="61">
        <v>0</v>
      </c>
      <c r="M70" s="61">
        <v>0</v>
      </c>
      <c r="N70" s="61">
        <v>0</v>
      </c>
      <c r="O70" s="61">
        <v>0</v>
      </c>
      <c r="P70" s="61">
        <v>0</v>
      </c>
      <c r="Q70" s="61">
        <v>0</v>
      </c>
      <c r="R70" s="61">
        <v>0</v>
      </c>
      <c r="S70" s="61">
        <v>0</v>
      </c>
      <c r="T70" s="61">
        <v>0</v>
      </c>
      <c r="U70" s="61">
        <v>0</v>
      </c>
      <c r="V70" s="61">
        <v>0</v>
      </c>
      <c r="W70" s="61">
        <v>0</v>
      </c>
      <c r="X70" s="61">
        <v>0</v>
      </c>
      <c r="Y70" s="61">
        <v>0</v>
      </c>
      <c r="Z70" s="61">
        <v>0</v>
      </c>
      <c r="AA70" s="61">
        <v>0</v>
      </c>
      <c r="AB70" s="61">
        <v>0</v>
      </c>
      <c r="AC70" s="61">
        <v>0</v>
      </c>
      <c r="AD70" s="61">
        <v>6827</v>
      </c>
      <c r="AE70" s="61">
        <v>0</v>
      </c>
      <c r="AF70" s="61">
        <v>0</v>
      </c>
      <c r="AG70" s="61">
        <v>0</v>
      </c>
      <c r="AH70" s="61">
        <v>0</v>
      </c>
      <c r="AI70" s="61">
        <v>0</v>
      </c>
      <c r="AJ70" s="61">
        <v>0</v>
      </c>
      <c r="AK70" s="61">
        <v>0</v>
      </c>
      <c r="AL70" s="61">
        <v>0</v>
      </c>
      <c r="AM70" s="61">
        <v>0</v>
      </c>
      <c r="AN70" s="61">
        <v>0</v>
      </c>
      <c r="AO70" s="61">
        <v>0</v>
      </c>
      <c r="AP70" s="61">
        <v>548</v>
      </c>
      <c r="AQ70" s="61">
        <v>120</v>
      </c>
      <c r="AR70" s="61">
        <v>12023</v>
      </c>
      <c r="AS70" s="61">
        <v>0</v>
      </c>
      <c r="AT70" s="61">
        <v>0</v>
      </c>
      <c r="AU70" s="61">
        <v>0</v>
      </c>
      <c r="AV70" s="61">
        <v>0</v>
      </c>
      <c r="AW70" s="61">
        <v>0</v>
      </c>
      <c r="AX70" s="61">
        <v>0</v>
      </c>
      <c r="AY70" s="61">
        <v>0</v>
      </c>
      <c r="AZ70" s="61">
        <v>0</v>
      </c>
      <c r="BA70" s="61">
        <v>0</v>
      </c>
      <c r="BB70" s="61">
        <v>0</v>
      </c>
      <c r="BC70" s="61">
        <v>0</v>
      </c>
      <c r="BD70" s="61">
        <v>0</v>
      </c>
      <c r="BE70" s="61">
        <v>0</v>
      </c>
      <c r="BF70" s="61">
        <v>938</v>
      </c>
      <c r="BG70" s="61">
        <v>0</v>
      </c>
      <c r="BH70" s="61">
        <v>0</v>
      </c>
      <c r="BI70" s="61">
        <v>0</v>
      </c>
      <c r="BJ70" s="61">
        <v>0</v>
      </c>
      <c r="BK70" s="61">
        <v>0</v>
      </c>
      <c r="BL70" s="61">
        <v>0</v>
      </c>
      <c r="BM70" s="61">
        <v>71</v>
      </c>
      <c r="BN70" s="61">
        <v>18</v>
      </c>
      <c r="BO70" s="61">
        <v>0</v>
      </c>
      <c r="BP70" s="61">
        <v>2</v>
      </c>
      <c r="BQ70" s="61">
        <v>0</v>
      </c>
      <c r="BR70" s="61">
        <v>0</v>
      </c>
      <c r="BS70" s="61">
        <v>0</v>
      </c>
      <c r="BT70" s="61">
        <v>0</v>
      </c>
      <c r="BU70" s="61">
        <v>20831</v>
      </c>
      <c r="BV70" s="61">
        <v>18</v>
      </c>
      <c r="BW70" s="61">
        <v>0</v>
      </c>
      <c r="BX70" s="61">
        <v>0</v>
      </c>
      <c r="BY70" s="61">
        <v>0</v>
      </c>
      <c r="BZ70" s="61">
        <v>0</v>
      </c>
      <c r="CA70" s="61">
        <v>198</v>
      </c>
      <c r="CB70" s="61">
        <v>216</v>
      </c>
      <c r="CC70" s="61">
        <v>21047</v>
      </c>
    </row>
    <row r="71" spans="1:81" ht="8.25" customHeight="1" x14ac:dyDescent="0.25">
      <c r="A71" s="62">
        <v>23002</v>
      </c>
      <c r="B71" s="51" t="str">
        <f>IFERROR(INDEX(SCNtoISIC!$I:$I,MATCH($A71,SCNtoISIC!$G:$G,0)),0)</f>
        <v>ISIC 239</v>
      </c>
      <c r="C71" s="63" t="str">
        <f>IFERROR(INDEX('Industry Category ISIC Code Map'!$B$2:$B$26,MATCH($B71,'Industry Category ISIC Code Map'!$A$2:$A$26,0)),"")</f>
        <v>cement and other nonmetallic minerals 239</v>
      </c>
      <c r="D71" s="60" t="s">
        <v>261</v>
      </c>
      <c r="E71" s="61">
        <v>84</v>
      </c>
      <c r="F71" s="61">
        <v>159</v>
      </c>
      <c r="G71" s="61">
        <v>11</v>
      </c>
      <c r="H71" s="61">
        <v>0</v>
      </c>
      <c r="I71" s="61">
        <v>43</v>
      </c>
      <c r="J71" s="61">
        <v>0</v>
      </c>
      <c r="K71" s="61">
        <v>0</v>
      </c>
      <c r="L71" s="61">
        <v>0</v>
      </c>
      <c r="M71" s="61">
        <v>0</v>
      </c>
      <c r="N71" s="61">
        <v>0</v>
      </c>
      <c r="O71" s="61">
        <v>0</v>
      </c>
      <c r="P71" s="61">
        <v>0</v>
      </c>
      <c r="Q71" s="61">
        <v>0</v>
      </c>
      <c r="R71" s="61">
        <v>0</v>
      </c>
      <c r="S71" s="61">
        <v>0</v>
      </c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61">
        <v>0</v>
      </c>
      <c r="AA71" s="61">
        <v>0</v>
      </c>
      <c r="AB71" s="61">
        <v>0</v>
      </c>
      <c r="AC71" s="61">
        <v>0</v>
      </c>
      <c r="AD71" s="61">
        <v>15</v>
      </c>
      <c r="AE71" s="61">
        <v>0</v>
      </c>
      <c r="AF71" s="61">
        <v>0</v>
      </c>
      <c r="AG71" s="61">
        <v>0</v>
      </c>
      <c r="AH71" s="61">
        <v>0</v>
      </c>
      <c r="AI71" s="61">
        <v>0</v>
      </c>
      <c r="AJ71" s="61">
        <v>0</v>
      </c>
      <c r="AK71" s="61">
        <v>0</v>
      </c>
      <c r="AL71" s="61">
        <v>0</v>
      </c>
      <c r="AM71" s="61">
        <v>0</v>
      </c>
      <c r="AN71" s="61">
        <v>0</v>
      </c>
      <c r="AO71" s="61">
        <v>0</v>
      </c>
      <c r="AP71" s="61">
        <v>921</v>
      </c>
      <c r="AQ71" s="61">
        <v>623</v>
      </c>
      <c r="AR71" s="61">
        <v>27442</v>
      </c>
      <c r="AS71" s="61">
        <v>0</v>
      </c>
      <c r="AT71" s="61">
        <v>0</v>
      </c>
      <c r="AU71" s="61">
        <v>0</v>
      </c>
      <c r="AV71" s="61">
        <v>0</v>
      </c>
      <c r="AW71" s="61">
        <v>0</v>
      </c>
      <c r="AX71" s="61">
        <v>7</v>
      </c>
      <c r="AY71" s="61">
        <v>0</v>
      </c>
      <c r="AZ71" s="61">
        <v>0</v>
      </c>
      <c r="BA71" s="61">
        <v>0</v>
      </c>
      <c r="BB71" s="61">
        <v>0</v>
      </c>
      <c r="BC71" s="61">
        <v>0</v>
      </c>
      <c r="BD71" s="61">
        <v>0</v>
      </c>
      <c r="BE71" s="61">
        <v>0</v>
      </c>
      <c r="BF71" s="61">
        <v>885</v>
      </c>
      <c r="BG71" s="61">
        <v>0</v>
      </c>
      <c r="BH71" s="61">
        <v>0</v>
      </c>
      <c r="BI71" s="61">
        <v>0</v>
      </c>
      <c r="BJ71" s="61">
        <v>0</v>
      </c>
      <c r="BK71" s="61">
        <v>0</v>
      </c>
      <c r="BL71" s="61">
        <v>0</v>
      </c>
      <c r="BM71" s="61">
        <v>48</v>
      </c>
      <c r="BN71" s="61">
        <v>9</v>
      </c>
      <c r="BO71" s="61">
        <v>0</v>
      </c>
      <c r="BP71" s="61">
        <v>3</v>
      </c>
      <c r="BQ71" s="61">
        <v>0</v>
      </c>
      <c r="BR71" s="61">
        <v>0</v>
      </c>
      <c r="BS71" s="61">
        <v>154</v>
      </c>
      <c r="BT71" s="61">
        <v>0</v>
      </c>
      <c r="BU71" s="61">
        <v>30404</v>
      </c>
      <c r="BV71" s="61">
        <v>35</v>
      </c>
      <c r="BW71" s="61">
        <v>0</v>
      </c>
      <c r="BX71" s="61">
        <v>0</v>
      </c>
      <c r="BY71" s="61">
        <v>0</v>
      </c>
      <c r="BZ71" s="61">
        <v>0</v>
      </c>
      <c r="CA71" s="61">
        <v>380</v>
      </c>
      <c r="CB71" s="61">
        <v>415</v>
      </c>
      <c r="CC71" s="61">
        <v>30819</v>
      </c>
    </row>
    <row r="72" spans="1:81" ht="8.25" customHeight="1" x14ac:dyDescent="0.25">
      <c r="A72" s="52">
        <v>23003</v>
      </c>
      <c r="B72" s="51" t="str">
        <f>IFERROR(INDEX(SCNtoISIC!$I:$I,MATCH($A72,SCNtoISIC!$G:$G,0)),0)</f>
        <v>ISIC 231</v>
      </c>
      <c r="C72" s="63" t="str">
        <f>IFERROR(INDEX('Industry Category ISIC Code Map'!$B$2:$B$26,MATCH($B72,'Industry Category ISIC Code Map'!$A$2:$A$26,0)),"")</f>
        <v>glass and glass products 231</v>
      </c>
      <c r="D72" s="53" t="s">
        <v>262</v>
      </c>
      <c r="E72" s="21">
        <v>3194</v>
      </c>
      <c r="F72" s="21">
        <v>2072</v>
      </c>
      <c r="G72" s="21">
        <v>59</v>
      </c>
      <c r="H72" s="21">
        <v>61</v>
      </c>
      <c r="I72" s="21">
        <v>34</v>
      </c>
      <c r="J72" s="21">
        <v>2</v>
      </c>
      <c r="K72" s="21">
        <v>11</v>
      </c>
      <c r="L72" s="21">
        <v>1</v>
      </c>
      <c r="M72" s="21">
        <v>180</v>
      </c>
      <c r="N72" s="21">
        <v>1618</v>
      </c>
      <c r="O72" s="21">
        <v>1699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191</v>
      </c>
      <c r="V72" s="21">
        <v>0</v>
      </c>
      <c r="W72" s="21">
        <v>0</v>
      </c>
      <c r="X72" s="21">
        <v>0</v>
      </c>
      <c r="Y72" s="21">
        <v>497</v>
      </c>
      <c r="Z72" s="21">
        <v>185</v>
      </c>
      <c r="AA72" s="21">
        <v>334</v>
      </c>
      <c r="AB72" s="21">
        <v>57</v>
      </c>
      <c r="AC72" s="21">
        <v>517</v>
      </c>
      <c r="AD72" s="21">
        <v>3678</v>
      </c>
      <c r="AE72" s="21">
        <v>331</v>
      </c>
      <c r="AF72" s="21">
        <v>6</v>
      </c>
      <c r="AG72" s="21">
        <v>194</v>
      </c>
      <c r="AH72" s="21">
        <v>1</v>
      </c>
      <c r="AI72" s="21">
        <v>349</v>
      </c>
      <c r="AJ72" s="21">
        <v>383</v>
      </c>
      <c r="AK72" s="21">
        <v>2573</v>
      </c>
      <c r="AL72" s="21">
        <v>116</v>
      </c>
      <c r="AM72" s="21">
        <v>174</v>
      </c>
      <c r="AN72" s="21">
        <v>563</v>
      </c>
      <c r="AO72" s="21">
        <v>219</v>
      </c>
      <c r="AP72" s="21">
        <v>141</v>
      </c>
      <c r="AQ72" s="21">
        <v>61</v>
      </c>
      <c r="AR72" s="21">
        <v>30896</v>
      </c>
      <c r="AS72" s="21">
        <v>221</v>
      </c>
      <c r="AT72" s="21">
        <v>4</v>
      </c>
      <c r="AU72" s="21">
        <v>0</v>
      </c>
      <c r="AV72" s="21">
        <v>0</v>
      </c>
      <c r="AW72" s="21">
        <v>0</v>
      </c>
      <c r="AX72" s="21">
        <v>0</v>
      </c>
      <c r="AY72" s="21">
        <v>205</v>
      </c>
      <c r="AZ72" s="21">
        <v>645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1181</v>
      </c>
      <c r="BG72" s="21">
        <v>0</v>
      </c>
      <c r="BH72" s="21">
        <v>4</v>
      </c>
      <c r="BI72" s="21">
        <v>0</v>
      </c>
      <c r="BJ72" s="21">
        <v>0</v>
      </c>
      <c r="BK72" s="21">
        <v>89</v>
      </c>
      <c r="BL72" s="21">
        <v>0</v>
      </c>
      <c r="BM72" s="21">
        <v>315</v>
      </c>
      <c r="BN72" s="21">
        <v>156</v>
      </c>
      <c r="BO72" s="21">
        <v>0</v>
      </c>
      <c r="BP72" s="21">
        <v>133</v>
      </c>
      <c r="BQ72" s="21">
        <v>70</v>
      </c>
      <c r="BR72" s="21">
        <v>1</v>
      </c>
      <c r="BS72" s="21">
        <v>64</v>
      </c>
      <c r="BT72" s="21">
        <v>0</v>
      </c>
      <c r="BU72" s="21">
        <v>53485</v>
      </c>
      <c r="BV72" s="21">
        <v>3993</v>
      </c>
      <c r="BW72" s="21">
        <v>0</v>
      </c>
      <c r="BX72" s="21">
        <v>0</v>
      </c>
      <c r="BY72" s="21">
        <v>2886</v>
      </c>
      <c r="BZ72" s="21">
        <v>0</v>
      </c>
      <c r="CA72" s="21">
        <v>1523</v>
      </c>
      <c r="CB72" s="21">
        <v>8402</v>
      </c>
      <c r="CC72" s="21">
        <v>61887</v>
      </c>
    </row>
    <row r="73" spans="1:81" ht="8.25" customHeight="1" x14ac:dyDescent="0.25">
      <c r="A73" s="52">
        <v>24911</v>
      </c>
      <c r="B73" s="51" t="str">
        <f>IFERROR(INDEX(SCNtoISIC!$I:$I,MATCH($A73,SCNtoISIC!$G:$G,0)),0)</f>
        <v>ISIC 241</v>
      </c>
      <c r="C73" s="63" t="str">
        <f>IFERROR(INDEX('Industry Category ISIC Code Map'!$B$2:$B$26,MATCH($B73,'Industry Category ISIC Code Map'!$A$2:$A$26,0)),"")</f>
        <v>iron and steel 241</v>
      </c>
      <c r="D73" s="53" t="s">
        <v>263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36</v>
      </c>
      <c r="AE73" s="21">
        <v>4113</v>
      </c>
      <c r="AF73" s="21">
        <v>860</v>
      </c>
      <c r="AG73" s="21">
        <v>0</v>
      </c>
      <c r="AH73" s="21">
        <v>0</v>
      </c>
      <c r="AI73" s="21">
        <v>0</v>
      </c>
      <c r="AJ73" s="21">
        <v>9</v>
      </c>
      <c r="AK73" s="21">
        <v>23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4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5045</v>
      </c>
      <c r="BV73" s="21">
        <v>8053</v>
      </c>
      <c r="BW73" s="21">
        <v>0</v>
      </c>
      <c r="BX73" s="21">
        <v>0</v>
      </c>
      <c r="BY73" s="21">
        <v>0</v>
      </c>
      <c r="BZ73" s="21">
        <v>0</v>
      </c>
      <c r="CA73" s="21">
        <v>-742</v>
      </c>
      <c r="CB73" s="21">
        <v>7311</v>
      </c>
      <c r="CC73" s="21">
        <v>12356</v>
      </c>
    </row>
    <row r="74" spans="1:81" ht="8.25" customHeight="1" x14ac:dyDescent="0.25">
      <c r="A74" s="52">
        <v>24912</v>
      </c>
      <c r="B74" s="51" t="str">
        <f>IFERROR(INDEX(SCNtoISIC!$I:$I,MATCH($A74,SCNtoISIC!$G:$G,0)),0)</f>
        <v>ISIC 241</v>
      </c>
      <c r="C74" s="63" t="str">
        <f>IFERROR(INDEX('Industry Category ISIC Code Map'!$B$2:$B$26,MATCH($B74,'Industry Category ISIC Code Map'!$A$2:$A$26,0)),"")</f>
        <v>iron and steel 241</v>
      </c>
      <c r="D74" s="53" t="s">
        <v>264</v>
      </c>
      <c r="E74" s="21">
        <v>160</v>
      </c>
      <c r="F74" s="21">
        <v>301</v>
      </c>
      <c r="G74" s="21">
        <v>13</v>
      </c>
      <c r="H74" s="21">
        <v>104</v>
      </c>
      <c r="I74" s="21">
        <v>2434</v>
      </c>
      <c r="J74" s="21">
        <v>0</v>
      </c>
      <c r="K74" s="21">
        <v>60</v>
      </c>
      <c r="L74" s="21">
        <v>162</v>
      </c>
      <c r="M74" s="21">
        <v>0</v>
      </c>
      <c r="N74" s="21">
        <v>38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139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</v>
      </c>
      <c r="AC74" s="21">
        <v>873</v>
      </c>
      <c r="AD74" s="21">
        <v>844</v>
      </c>
      <c r="AE74" s="21">
        <v>7890</v>
      </c>
      <c r="AF74" s="21">
        <v>115</v>
      </c>
      <c r="AG74" s="21">
        <v>20249</v>
      </c>
      <c r="AH74" s="21">
        <v>50</v>
      </c>
      <c r="AI74" s="21">
        <v>3215</v>
      </c>
      <c r="AJ74" s="21">
        <v>9771</v>
      </c>
      <c r="AK74" s="21">
        <v>7741</v>
      </c>
      <c r="AL74" s="21">
        <v>8725</v>
      </c>
      <c r="AM74" s="21">
        <v>1197</v>
      </c>
      <c r="AN74" s="21">
        <v>1336</v>
      </c>
      <c r="AO74" s="21">
        <v>939</v>
      </c>
      <c r="AP74" s="21">
        <v>202</v>
      </c>
      <c r="AQ74" s="21">
        <v>84</v>
      </c>
      <c r="AR74" s="21">
        <v>21508</v>
      </c>
      <c r="AS74" s="21">
        <v>0</v>
      </c>
      <c r="AT74" s="21">
        <v>1006</v>
      </c>
      <c r="AU74" s="21">
        <v>28</v>
      </c>
      <c r="AV74" s="21">
        <v>0</v>
      </c>
      <c r="AW74" s="21">
        <v>0</v>
      </c>
      <c r="AX74" s="21">
        <v>5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14</v>
      </c>
      <c r="BE74" s="21">
        <v>0</v>
      </c>
      <c r="BF74" s="21">
        <v>0</v>
      </c>
      <c r="BG74" s="21">
        <v>0</v>
      </c>
      <c r="BH74" s="21">
        <v>32</v>
      </c>
      <c r="BI74" s="21">
        <v>0</v>
      </c>
      <c r="BJ74" s="21">
        <v>237</v>
      </c>
      <c r="BK74" s="21">
        <v>0</v>
      </c>
      <c r="BL74" s="21">
        <v>0</v>
      </c>
      <c r="BM74" s="21">
        <v>150</v>
      </c>
      <c r="BN74" s="21">
        <v>40</v>
      </c>
      <c r="BO74" s="21">
        <v>0</v>
      </c>
      <c r="BP74" s="21">
        <v>5</v>
      </c>
      <c r="BQ74" s="21">
        <v>0</v>
      </c>
      <c r="BR74" s="21">
        <v>0</v>
      </c>
      <c r="BS74" s="21">
        <v>0</v>
      </c>
      <c r="BT74" s="21">
        <v>0</v>
      </c>
      <c r="BU74" s="21">
        <v>89668</v>
      </c>
      <c r="BV74" s="21">
        <v>15533</v>
      </c>
      <c r="BW74" s="21">
        <v>0</v>
      </c>
      <c r="BX74" s="21">
        <v>0</v>
      </c>
      <c r="BY74" s="21">
        <v>239</v>
      </c>
      <c r="BZ74" s="21">
        <v>121</v>
      </c>
      <c r="CA74" s="21">
        <v>2374</v>
      </c>
      <c r="CB74" s="21">
        <v>18267</v>
      </c>
      <c r="CC74" s="21">
        <v>107935</v>
      </c>
    </row>
    <row r="75" spans="1:81" ht="8.25" customHeight="1" x14ac:dyDescent="0.25">
      <c r="A75" s="52">
        <v>24921</v>
      </c>
      <c r="B75" s="51" t="str">
        <f>IFERROR(INDEX(SCNtoISIC!$I:$I,MATCH($A75,SCNtoISIC!$G:$G,0)),0)</f>
        <v>ISIC 242</v>
      </c>
      <c r="C75" s="63" t="str">
        <f>IFERROR(INDEX('Industry Category ISIC Code Map'!$B$2:$B$26,MATCH($B75,'Industry Category ISIC Code Map'!$A$2:$A$26,0)),"")</f>
        <v>other metals 242</v>
      </c>
      <c r="D75" s="53" t="s">
        <v>265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5</v>
      </c>
      <c r="L75" s="21">
        <v>266</v>
      </c>
      <c r="M75" s="21">
        <v>0</v>
      </c>
      <c r="N75" s="21">
        <v>453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224</v>
      </c>
      <c r="V75" s="21">
        <v>314</v>
      </c>
      <c r="W75" s="21">
        <v>0</v>
      </c>
      <c r="X75" s="21">
        <v>0</v>
      </c>
      <c r="Y75" s="21">
        <v>25</v>
      </c>
      <c r="Z75" s="21">
        <v>200</v>
      </c>
      <c r="AA75" s="21">
        <v>0</v>
      </c>
      <c r="AB75" s="21">
        <v>7</v>
      </c>
      <c r="AC75" s="21">
        <v>78</v>
      </c>
      <c r="AD75" s="21">
        <v>106</v>
      </c>
      <c r="AE75" s="21">
        <v>1263</v>
      </c>
      <c r="AF75" s="21">
        <v>9029</v>
      </c>
      <c r="AG75" s="21">
        <v>2400</v>
      </c>
      <c r="AH75" s="21">
        <v>223</v>
      </c>
      <c r="AI75" s="21">
        <v>8607</v>
      </c>
      <c r="AJ75" s="21">
        <v>1624</v>
      </c>
      <c r="AK75" s="21">
        <v>716</v>
      </c>
      <c r="AL75" s="21">
        <v>3706</v>
      </c>
      <c r="AM75" s="21">
        <v>954</v>
      </c>
      <c r="AN75" s="21">
        <v>2761</v>
      </c>
      <c r="AO75" s="21">
        <v>422</v>
      </c>
      <c r="AP75" s="21">
        <v>11</v>
      </c>
      <c r="AQ75" s="21">
        <v>102</v>
      </c>
      <c r="AR75" s="21">
        <v>4431</v>
      </c>
      <c r="AS75" s="21">
        <v>0</v>
      </c>
      <c r="AT75" s="21">
        <v>23</v>
      </c>
      <c r="AU75" s="21">
        <v>12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73</v>
      </c>
      <c r="BG75" s="21">
        <v>0</v>
      </c>
      <c r="BH75" s="21">
        <v>1</v>
      </c>
      <c r="BI75" s="21">
        <v>0</v>
      </c>
      <c r="BJ75" s="21">
        <v>0</v>
      </c>
      <c r="BK75" s="21">
        <v>0</v>
      </c>
      <c r="BL75" s="21">
        <v>0</v>
      </c>
      <c r="BM75" s="21">
        <v>16</v>
      </c>
      <c r="BN75" s="21">
        <v>3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  <c r="BT75" s="21">
        <v>0</v>
      </c>
      <c r="BU75" s="21">
        <v>38055</v>
      </c>
      <c r="BV75" s="21">
        <v>15240</v>
      </c>
      <c r="BW75" s="21">
        <v>0</v>
      </c>
      <c r="BX75" s="21">
        <v>0</v>
      </c>
      <c r="BY75" s="21">
        <v>392</v>
      </c>
      <c r="BZ75" s="21">
        <v>0</v>
      </c>
      <c r="CA75" s="21">
        <v>927</v>
      </c>
      <c r="CB75" s="21">
        <v>16559</v>
      </c>
      <c r="CC75" s="21">
        <v>54614</v>
      </c>
    </row>
    <row r="76" spans="1:81" ht="8.25" customHeight="1" x14ac:dyDescent="0.25">
      <c r="A76" s="52">
        <v>24922</v>
      </c>
      <c r="B76" s="51" t="str">
        <f>IFERROR(INDEX(SCNtoISIC!$I:$I,MATCH($A76,SCNtoISIC!$G:$G,0)),0)</f>
        <v>ISIC 242</v>
      </c>
      <c r="C76" s="63" t="str">
        <f>IFERROR(INDEX('Industry Category ISIC Code Map'!$B$2:$B$26,MATCH($B76,'Industry Category ISIC Code Map'!$A$2:$A$26,0)),"")</f>
        <v>other metals 242</v>
      </c>
      <c r="D76" s="53" t="s">
        <v>266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68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1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141</v>
      </c>
      <c r="AF76" s="21">
        <v>460</v>
      </c>
      <c r="AG76" s="21">
        <v>0</v>
      </c>
      <c r="AH76" s="21">
        <v>0</v>
      </c>
      <c r="AI76" s="21">
        <v>1302</v>
      </c>
      <c r="AJ76" s="21">
        <v>1013</v>
      </c>
      <c r="AK76" s="21">
        <v>0</v>
      </c>
      <c r="AL76" s="21">
        <v>2671</v>
      </c>
      <c r="AM76" s="21">
        <v>26</v>
      </c>
      <c r="AN76" s="21">
        <v>0</v>
      </c>
      <c r="AO76" s="21">
        <v>1290</v>
      </c>
      <c r="AP76" s="21">
        <v>0</v>
      </c>
      <c r="AQ76" s="21">
        <v>0</v>
      </c>
      <c r="AR76" s="21">
        <v>429</v>
      </c>
      <c r="AS76" s="21">
        <v>575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P76" s="21">
        <v>0</v>
      </c>
      <c r="BQ76" s="21">
        <v>0</v>
      </c>
      <c r="BR76" s="21">
        <v>0</v>
      </c>
      <c r="BS76" s="21">
        <v>0</v>
      </c>
      <c r="BT76" s="21">
        <v>0</v>
      </c>
      <c r="BU76" s="21">
        <v>7976</v>
      </c>
      <c r="BV76" s="21">
        <v>52</v>
      </c>
      <c r="BW76" s="21">
        <v>0</v>
      </c>
      <c r="BX76" s="21">
        <v>0</v>
      </c>
      <c r="BY76" s="21">
        <v>0</v>
      </c>
      <c r="BZ76" s="21">
        <v>0</v>
      </c>
      <c r="CA76" s="21">
        <v>-356</v>
      </c>
      <c r="CB76" s="21">
        <v>-304</v>
      </c>
      <c r="CC76" s="21">
        <v>7672</v>
      </c>
    </row>
    <row r="77" spans="1:81" ht="8.25" customHeight="1" x14ac:dyDescent="0.25">
      <c r="A77" s="62">
        <v>25001</v>
      </c>
      <c r="B77" s="51" t="str">
        <f>IFERROR(INDEX(SCNtoISIC!$I:$I,MATCH($A77,SCNtoISIC!$G:$G,0)),0)</f>
        <v>ISIC 25</v>
      </c>
      <c r="C77" s="63" t="str">
        <f>IFERROR(INDEX('Industry Category ISIC Code Map'!$B$2:$B$26,MATCH($B77,'Industry Category ISIC Code Map'!$A$2:$A$26,0)),"")</f>
        <v>metal products except machinery and vehicles 25</v>
      </c>
      <c r="D77" s="60" t="s">
        <v>267</v>
      </c>
      <c r="E77" s="61">
        <v>390</v>
      </c>
      <c r="F77" s="61">
        <v>624</v>
      </c>
      <c r="G77" s="61">
        <v>55</v>
      </c>
      <c r="H77" s="61">
        <v>65</v>
      </c>
      <c r="I77" s="61">
        <v>1064</v>
      </c>
      <c r="J77" s="61">
        <v>574</v>
      </c>
      <c r="K77" s="61">
        <v>245</v>
      </c>
      <c r="L77" s="61">
        <v>2117</v>
      </c>
      <c r="M77" s="61">
        <v>115</v>
      </c>
      <c r="N77" s="61">
        <v>2278</v>
      </c>
      <c r="O77" s="61">
        <v>3634</v>
      </c>
      <c r="P77" s="61">
        <v>30</v>
      </c>
      <c r="Q77" s="61">
        <v>88</v>
      </c>
      <c r="R77" s="61">
        <v>100</v>
      </c>
      <c r="S77" s="61">
        <v>69</v>
      </c>
      <c r="T77" s="61">
        <v>429</v>
      </c>
      <c r="U77" s="61">
        <v>127</v>
      </c>
      <c r="V77" s="61">
        <v>28</v>
      </c>
      <c r="W77" s="61">
        <v>227</v>
      </c>
      <c r="X77" s="61">
        <v>43</v>
      </c>
      <c r="Y77" s="61">
        <v>472</v>
      </c>
      <c r="Z77" s="61">
        <v>863</v>
      </c>
      <c r="AA77" s="61">
        <v>902</v>
      </c>
      <c r="AB77" s="61">
        <v>146</v>
      </c>
      <c r="AC77" s="61">
        <v>177</v>
      </c>
      <c r="AD77" s="61">
        <v>231</v>
      </c>
      <c r="AE77" s="61">
        <v>2084</v>
      </c>
      <c r="AF77" s="61">
        <v>202</v>
      </c>
      <c r="AG77" s="61">
        <v>10259</v>
      </c>
      <c r="AH77" s="61">
        <v>1117</v>
      </c>
      <c r="AI77" s="61">
        <v>2688</v>
      </c>
      <c r="AJ77" s="61">
        <v>7063</v>
      </c>
      <c r="AK77" s="61">
        <v>5142</v>
      </c>
      <c r="AL77" s="61">
        <v>2718</v>
      </c>
      <c r="AM77" s="61">
        <v>2739</v>
      </c>
      <c r="AN77" s="61">
        <v>1641</v>
      </c>
      <c r="AO77" s="61">
        <v>3215</v>
      </c>
      <c r="AP77" s="61">
        <v>2510</v>
      </c>
      <c r="AQ77" s="61">
        <v>535</v>
      </c>
      <c r="AR77" s="61">
        <v>31021</v>
      </c>
      <c r="AS77" s="61">
        <v>336</v>
      </c>
      <c r="AT77" s="61">
        <v>1340</v>
      </c>
      <c r="AU77" s="61">
        <v>90</v>
      </c>
      <c r="AV77" s="61">
        <v>1</v>
      </c>
      <c r="AW77" s="61">
        <v>0</v>
      </c>
      <c r="AX77" s="61">
        <v>5</v>
      </c>
      <c r="AY77" s="61">
        <v>153</v>
      </c>
      <c r="AZ77" s="61">
        <v>2074</v>
      </c>
      <c r="BA77" s="61">
        <v>0</v>
      </c>
      <c r="BB77" s="61">
        <v>12</v>
      </c>
      <c r="BC77" s="61">
        <v>24</v>
      </c>
      <c r="BD77" s="61">
        <v>3</v>
      </c>
      <c r="BE77" s="61">
        <v>0</v>
      </c>
      <c r="BF77" s="61">
        <v>510</v>
      </c>
      <c r="BG77" s="61">
        <v>0</v>
      </c>
      <c r="BH77" s="61">
        <v>32</v>
      </c>
      <c r="BI77" s="61">
        <v>0</v>
      </c>
      <c r="BJ77" s="61">
        <v>0</v>
      </c>
      <c r="BK77" s="61">
        <v>256</v>
      </c>
      <c r="BL77" s="61">
        <v>87</v>
      </c>
      <c r="BM77" s="61">
        <v>1221</v>
      </c>
      <c r="BN77" s="61">
        <v>107</v>
      </c>
      <c r="BO77" s="61">
        <v>0</v>
      </c>
      <c r="BP77" s="61">
        <v>185</v>
      </c>
      <c r="BQ77" s="61">
        <v>0</v>
      </c>
      <c r="BR77" s="61">
        <v>0</v>
      </c>
      <c r="BS77" s="61">
        <v>102</v>
      </c>
      <c r="BT77" s="61">
        <v>0</v>
      </c>
      <c r="BU77" s="61">
        <v>94565</v>
      </c>
      <c r="BV77" s="61">
        <v>5378</v>
      </c>
      <c r="BW77" s="61">
        <v>0</v>
      </c>
      <c r="BX77" s="61">
        <v>0</v>
      </c>
      <c r="BY77" s="61">
        <v>16798</v>
      </c>
      <c r="BZ77" s="61">
        <v>10684</v>
      </c>
      <c r="CA77" s="61">
        <v>3007</v>
      </c>
      <c r="CB77" s="61">
        <v>35867</v>
      </c>
      <c r="CC77" s="61">
        <v>130432</v>
      </c>
    </row>
    <row r="78" spans="1:81" ht="8.25" customHeight="1" x14ac:dyDescent="0.25">
      <c r="A78" s="62">
        <v>26001</v>
      </c>
      <c r="B78" s="51" t="str">
        <f>IFERROR(INDEX(SCNtoISIC!$I:$I,MATCH($A78,SCNtoISIC!$G:$G,0)),0)</f>
        <v>ISIC 26</v>
      </c>
      <c r="C78" s="63" t="str">
        <f>IFERROR(INDEX('Industry Category ISIC Code Map'!$B$2:$B$26,MATCH($B78,'Industry Category ISIC Code Map'!$A$2:$A$26,0)),"")</f>
        <v>computers and electronics 26</v>
      </c>
      <c r="D78" s="60" t="s">
        <v>268</v>
      </c>
      <c r="E78" s="61">
        <v>0</v>
      </c>
      <c r="F78" s="61">
        <v>0</v>
      </c>
      <c r="G78" s="61">
        <v>0</v>
      </c>
      <c r="H78" s="61">
        <v>0</v>
      </c>
      <c r="I78" s="61">
        <v>0</v>
      </c>
      <c r="J78" s="61">
        <v>0</v>
      </c>
      <c r="K78" s="61">
        <v>0</v>
      </c>
      <c r="L78" s="61">
        <v>0</v>
      </c>
      <c r="M78" s="61">
        <v>0</v>
      </c>
      <c r="N78" s="61">
        <v>0</v>
      </c>
      <c r="O78" s="61">
        <v>0</v>
      </c>
      <c r="P78" s="61">
        <v>0</v>
      </c>
      <c r="Q78" s="61">
        <v>0</v>
      </c>
      <c r="R78" s="61">
        <v>0</v>
      </c>
      <c r="S78" s="61">
        <v>0</v>
      </c>
      <c r="T78" s="61">
        <v>0</v>
      </c>
      <c r="U78" s="61">
        <v>0</v>
      </c>
      <c r="V78" s="61">
        <v>318</v>
      </c>
      <c r="W78" s="61">
        <v>0</v>
      </c>
      <c r="X78" s="61">
        <v>0</v>
      </c>
      <c r="Y78" s="61">
        <v>0</v>
      </c>
      <c r="Z78" s="61">
        <v>0</v>
      </c>
      <c r="AA78" s="61">
        <v>0</v>
      </c>
      <c r="AB78" s="61">
        <v>0</v>
      </c>
      <c r="AC78" s="61">
        <v>0</v>
      </c>
      <c r="AD78" s="61">
        <v>0</v>
      </c>
      <c r="AE78" s="61">
        <v>0</v>
      </c>
      <c r="AF78" s="61">
        <v>0</v>
      </c>
      <c r="AG78" s="61">
        <v>0</v>
      </c>
      <c r="AH78" s="61">
        <v>16929</v>
      </c>
      <c r="AI78" s="61">
        <v>718</v>
      </c>
      <c r="AJ78" s="61">
        <v>117</v>
      </c>
      <c r="AK78" s="61">
        <v>44</v>
      </c>
      <c r="AL78" s="61">
        <v>378</v>
      </c>
      <c r="AM78" s="61">
        <v>7</v>
      </c>
      <c r="AN78" s="61">
        <v>44</v>
      </c>
      <c r="AO78" s="61">
        <v>534</v>
      </c>
      <c r="AP78" s="61">
        <v>175</v>
      </c>
      <c r="AQ78" s="61">
        <v>0</v>
      </c>
      <c r="AR78" s="61">
        <v>0</v>
      </c>
      <c r="AS78" s="61">
        <v>0</v>
      </c>
      <c r="AT78" s="61">
        <v>40</v>
      </c>
      <c r="AU78" s="61">
        <v>0</v>
      </c>
      <c r="AV78" s="61">
        <v>0</v>
      </c>
      <c r="AW78" s="61">
        <v>0</v>
      </c>
      <c r="AX78" s="61">
        <v>217</v>
      </c>
      <c r="AY78" s="61">
        <v>0</v>
      </c>
      <c r="AZ78" s="61">
        <v>0</v>
      </c>
      <c r="BA78" s="61">
        <v>0</v>
      </c>
      <c r="BB78" s="61">
        <v>0</v>
      </c>
      <c r="BC78" s="61">
        <v>0</v>
      </c>
      <c r="BD78" s="61">
        <v>476</v>
      </c>
      <c r="BE78" s="61">
        <v>0</v>
      </c>
      <c r="BF78" s="61">
        <v>0</v>
      </c>
      <c r="BG78" s="61">
        <v>0</v>
      </c>
      <c r="BH78" s="61">
        <v>9</v>
      </c>
      <c r="BI78" s="61">
        <v>0</v>
      </c>
      <c r="BJ78" s="61">
        <v>0</v>
      </c>
      <c r="BK78" s="61">
        <v>0</v>
      </c>
      <c r="BL78" s="61">
        <v>0</v>
      </c>
      <c r="BM78" s="61">
        <v>75</v>
      </c>
      <c r="BN78" s="61">
        <v>35</v>
      </c>
      <c r="BO78" s="61">
        <v>0</v>
      </c>
      <c r="BP78" s="61">
        <v>3</v>
      </c>
      <c r="BQ78" s="61">
        <v>1</v>
      </c>
      <c r="BR78" s="61">
        <v>16</v>
      </c>
      <c r="BS78" s="61">
        <v>166</v>
      </c>
      <c r="BT78" s="61">
        <v>0</v>
      </c>
      <c r="BU78" s="61">
        <v>20302</v>
      </c>
      <c r="BV78" s="61">
        <v>362</v>
      </c>
      <c r="BW78" s="61">
        <v>0</v>
      </c>
      <c r="BX78" s="61">
        <v>0</v>
      </c>
      <c r="BY78" s="61">
        <v>0</v>
      </c>
      <c r="BZ78" s="61">
        <v>0</v>
      </c>
      <c r="CA78" s="61">
        <v>-710</v>
      </c>
      <c r="CB78" s="61">
        <v>-348</v>
      </c>
      <c r="CC78" s="61">
        <v>19954</v>
      </c>
    </row>
    <row r="79" spans="1:81" ht="8.25" customHeight="1" x14ac:dyDescent="0.25">
      <c r="A79" s="62">
        <v>26002</v>
      </c>
      <c r="B79" s="51" t="str">
        <f>IFERROR(INDEX(SCNtoISIC!$I:$I,MATCH($A79,SCNtoISIC!$G:$G,0)),0)</f>
        <v>ISIC 26</v>
      </c>
      <c r="C79" s="63" t="str">
        <f>IFERROR(INDEX('Industry Category ISIC Code Map'!$B$2:$B$26,MATCH($B79,'Industry Category ISIC Code Map'!$A$2:$A$26,0)),"")</f>
        <v>computers and electronics 26</v>
      </c>
      <c r="D79" s="60" t="s">
        <v>269</v>
      </c>
      <c r="E79" s="61">
        <v>1</v>
      </c>
      <c r="F79" s="61">
        <v>0</v>
      </c>
      <c r="G79" s="61">
        <v>0</v>
      </c>
      <c r="H79" s="61">
        <v>0</v>
      </c>
      <c r="I79" s="61">
        <v>53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  <c r="Q79" s="61">
        <v>0</v>
      </c>
      <c r="R79" s="61">
        <v>0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61">
        <v>0</v>
      </c>
      <c r="Z79" s="61">
        <v>0</v>
      </c>
      <c r="AA79" s="61">
        <v>0</v>
      </c>
      <c r="AB79" s="61">
        <v>0</v>
      </c>
      <c r="AC79" s="61">
        <v>0</v>
      </c>
      <c r="AD79" s="61">
        <v>0</v>
      </c>
      <c r="AE79" s="61">
        <v>0</v>
      </c>
      <c r="AF79" s="61">
        <v>0</v>
      </c>
      <c r="AG79" s="61">
        <v>0</v>
      </c>
      <c r="AH79" s="61">
        <v>4996</v>
      </c>
      <c r="AI79" s="61">
        <v>0</v>
      </c>
      <c r="AJ79" s="61">
        <v>27</v>
      </c>
      <c r="AK79" s="61">
        <v>0</v>
      </c>
      <c r="AL79" s="61">
        <v>2</v>
      </c>
      <c r="AM79" s="61">
        <v>28</v>
      </c>
      <c r="AN79" s="61">
        <v>0</v>
      </c>
      <c r="AO79" s="61">
        <v>158</v>
      </c>
      <c r="AP79" s="61">
        <v>30</v>
      </c>
      <c r="AQ79" s="61">
        <v>14</v>
      </c>
      <c r="AR79" s="61">
        <v>0</v>
      </c>
      <c r="AS79" s="61">
        <v>3</v>
      </c>
      <c r="AT79" s="61">
        <v>129</v>
      </c>
      <c r="AU79" s="61">
        <v>0</v>
      </c>
      <c r="AV79" s="61">
        <v>0</v>
      </c>
      <c r="AW79" s="61">
        <v>0</v>
      </c>
      <c r="AX79" s="61">
        <v>44</v>
      </c>
      <c r="AY79" s="61">
        <v>1</v>
      </c>
      <c r="AZ79" s="61">
        <v>0</v>
      </c>
      <c r="BA79" s="61">
        <v>0</v>
      </c>
      <c r="BB79" s="61">
        <v>387</v>
      </c>
      <c r="BC79" s="61">
        <v>11</v>
      </c>
      <c r="BD79" s="61">
        <v>2733</v>
      </c>
      <c r="BE79" s="61">
        <v>530</v>
      </c>
      <c r="BF79" s="61">
        <v>1</v>
      </c>
      <c r="BG79" s="61">
        <v>414</v>
      </c>
      <c r="BH79" s="61">
        <v>556</v>
      </c>
      <c r="BI79" s="61">
        <v>189</v>
      </c>
      <c r="BJ79" s="61">
        <v>64</v>
      </c>
      <c r="BK79" s="61">
        <v>641</v>
      </c>
      <c r="BL79" s="61">
        <v>39</v>
      </c>
      <c r="BM79" s="61">
        <v>504</v>
      </c>
      <c r="BN79" s="61">
        <v>1272</v>
      </c>
      <c r="BO79" s="61">
        <v>170</v>
      </c>
      <c r="BP79" s="61">
        <v>146</v>
      </c>
      <c r="BQ79" s="61">
        <v>104</v>
      </c>
      <c r="BR79" s="61">
        <v>5</v>
      </c>
      <c r="BS79" s="61">
        <v>650</v>
      </c>
      <c r="BT79" s="61">
        <v>0</v>
      </c>
      <c r="BU79" s="61">
        <v>13902</v>
      </c>
      <c r="BV79" s="61">
        <v>527</v>
      </c>
      <c r="BW79" s="61">
        <v>0</v>
      </c>
      <c r="BX79" s="61">
        <v>0</v>
      </c>
      <c r="BY79" s="61">
        <v>18417</v>
      </c>
      <c r="BZ79" s="61">
        <v>19264</v>
      </c>
      <c r="CA79" s="61">
        <v>725</v>
      </c>
      <c r="CB79" s="61">
        <v>38933</v>
      </c>
      <c r="CC79" s="61">
        <v>52835</v>
      </c>
    </row>
    <row r="80" spans="1:81" ht="8.25" customHeight="1" x14ac:dyDescent="0.25">
      <c r="A80" s="62">
        <v>26003</v>
      </c>
      <c r="B80" s="51" t="str">
        <f>IFERROR(INDEX(SCNtoISIC!$I:$I,MATCH($A80,SCNtoISIC!$G:$G,0)),0)</f>
        <v>ISIC 26</v>
      </c>
      <c r="C80" s="63" t="str">
        <f>IFERROR(INDEX('Industry Category ISIC Code Map'!$B$2:$B$26,MATCH($B80,'Industry Category ISIC Code Map'!$A$2:$A$26,0)),"")</f>
        <v>computers and electronics 26</v>
      </c>
      <c r="D80" s="60" t="s">
        <v>270</v>
      </c>
      <c r="E80" s="61">
        <v>0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  <c r="Q80" s="61">
        <v>0</v>
      </c>
      <c r="R80" s="61">
        <v>0</v>
      </c>
      <c r="S80" s="61">
        <v>0</v>
      </c>
      <c r="T80" s="61">
        <v>0</v>
      </c>
      <c r="U80" s="61">
        <v>0</v>
      </c>
      <c r="V80" s="61">
        <v>0</v>
      </c>
      <c r="W80" s="61">
        <v>0</v>
      </c>
      <c r="X80" s="61">
        <v>0</v>
      </c>
      <c r="Y80" s="61">
        <v>0</v>
      </c>
      <c r="Z80" s="61">
        <v>0</v>
      </c>
      <c r="AA80" s="61">
        <v>0</v>
      </c>
      <c r="AB80" s="61">
        <v>0</v>
      </c>
      <c r="AC80" s="61">
        <v>0</v>
      </c>
      <c r="AD80" s="61">
        <v>0</v>
      </c>
      <c r="AE80" s="61">
        <v>0</v>
      </c>
      <c r="AF80" s="61">
        <v>0</v>
      </c>
      <c r="AG80" s="61">
        <v>0</v>
      </c>
      <c r="AH80" s="61">
        <v>16123</v>
      </c>
      <c r="AI80" s="61">
        <v>8</v>
      </c>
      <c r="AJ80" s="61">
        <v>0</v>
      </c>
      <c r="AK80" s="61">
        <v>304</v>
      </c>
      <c r="AL80" s="61">
        <v>0</v>
      </c>
      <c r="AM80" s="61">
        <v>40</v>
      </c>
      <c r="AN80" s="61">
        <v>37</v>
      </c>
      <c r="AO80" s="61">
        <v>3</v>
      </c>
      <c r="AP80" s="61">
        <v>0</v>
      </c>
      <c r="AQ80" s="61">
        <v>0</v>
      </c>
      <c r="AR80" s="61">
        <v>14</v>
      </c>
      <c r="AS80" s="61">
        <v>0</v>
      </c>
      <c r="AT80" s="61">
        <v>23</v>
      </c>
      <c r="AU80" s="61">
        <v>4</v>
      </c>
      <c r="AV80" s="61">
        <v>0</v>
      </c>
      <c r="AW80" s="61">
        <v>12</v>
      </c>
      <c r="AX80" s="61">
        <v>31</v>
      </c>
      <c r="AY80" s="61">
        <v>0</v>
      </c>
      <c r="AZ80" s="61">
        <v>0</v>
      </c>
      <c r="BA80" s="61">
        <v>0</v>
      </c>
      <c r="BB80" s="61">
        <v>150</v>
      </c>
      <c r="BC80" s="61">
        <v>327</v>
      </c>
      <c r="BD80" s="61">
        <v>0</v>
      </c>
      <c r="BE80" s="61">
        <v>168</v>
      </c>
      <c r="BF80" s="61">
        <v>0</v>
      </c>
      <c r="BG80" s="61">
        <v>164</v>
      </c>
      <c r="BH80" s="61">
        <v>194</v>
      </c>
      <c r="BI80" s="61">
        <v>3</v>
      </c>
      <c r="BJ80" s="61">
        <v>0</v>
      </c>
      <c r="BK80" s="61">
        <v>1398</v>
      </c>
      <c r="BL80" s="61">
        <v>166</v>
      </c>
      <c r="BM80" s="61">
        <v>13</v>
      </c>
      <c r="BN80" s="61">
        <v>6</v>
      </c>
      <c r="BO80" s="61">
        <v>3</v>
      </c>
      <c r="BP80" s="61">
        <v>1</v>
      </c>
      <c r="BQ80" s="61">
        <v>3</v>
      </c>
      <c r="BR80" s="61">
        <v>115</v>
      </c>
      <c r="BS80" s="61">
        <v>680</v>
      </c>
      <c r="BT80" s="61">
        <v>0</v>
      </c>
      <c r="BU80" s="61">
        <v>19990</v>
      </c>
      <c r="BV80" s="61">
        <v>1575</v>
      </c>
      <c r="BW80" s="61">
        <v>0</v>
      </c>
      <c r="BX80" s="61">
        <v>0</v>
      </c>
      <c r="BY80" s="61">
        <v>45672</v>
      </c>
      <c r="BZ80" s="61">
        <v>23218</v>
      </c>
      <c r="CA80" s="61">
        <v>1265</v>
      </c>
      <c r="CB80" s="61">
        <v>71730</v>
      </c>
      <c r="CC80" s="61">
        <v>91720</v>
      </c>
    </row>
    <row r="81" spans="1:81" ht="8.25" customHeight="1" x14ac:dyDescent="0.25">
      <c r="A81" s="62">
        <v>26004</v>
      </c>
      <c r="B81" s="51" t="str">
        <f>IFERROR(INDEX(SCNtoISIC!$I:$I,MATCH($A81,SCNtoISIC!$G:$G,0)),0)</f>
        <v>ISIC 26</v>
      </c>
      <c r="C81" s="63" t="str">
        <f>IFERROR(INDEX('Industry Category ISIC Code Map'!$B$2:$B$26,MATCH($B81,'Industry Category ISIC Code Map'!$A$2:$A$26,0)),"")</f>
        <v>computers and electronics 26</v>
      </c>
      <c r="D81" s="60" t="s">
        <v>271</v>
      </c>
      <c r="E81" s="61">
        <v>0</v>
      </c>
      <c r="F81" s="61">
        <v>0</v>
      </c>
      <c r="G81" s="61">
        <v>0</v>
      </c>
      <c r="H81" s="61">
        <v>0</v>
      </c>
      <c r="I81" s="61">
        <v>283</v>
      </c>
      <c r="J81" s="61">
        <v>0</v>
      </c>
      <c r="K81" s="61">
        <v>0</v>
      </c>
      <c r="L81" s="61">
        <v>28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293</v>
      </c>
      <c r="W81" s="61">
        <v>0</v>
      </c>
      <c r="X81" s="61">
        <v>0</v>
      </c>
      <c r="Y81" s="61">
        <v>0</v>
      </c>
      <c r="Z81" s="61">
        <v>0</v>
      </c>
      <c r="AA81" s="61">
        <v>0</v>
      </c>
      <c r="AB81" s="61">
        <v>0</v>
      </c>
      <c r="AC81" s="61">
        <v>0</v>
      </c>
      <c r="AD81" s="61">
        <v>0</v>
      </c>
      <c r="AE81" s="61">
        <v>0</v>
      </c>
      <c r="AF81" s="61">
        <v>0</v>
      </c>
      <c r="AG81" s="61">
        <v>0</v>
      </c>
      <c r="AH81" s="61">
        <v>2521</v>
      </c>
      <c r="AI81" s="61">
        <v>42</v>
      </c>
      <c r="AJ81" s="61">
        <v>807</v>
      </c>
      <c r="AK81" s="61">
        <v>240</v>
      </c>
      <c r="AL81" s="61">
        <v>2</v>
      </c>
      <c r="AM81" s="61">
        <v>44</v>
      </c>
      <c r="AN81" s="61">
        <v>54</v>
      </c>
      <c r="AO81" s="61">
        <v>331</v>
      </c>
      <c r="AP81" s="61">
        <v>7</v>
      </c>
      <c r="AQ81" s="61">
        <v>4</v>
      </c>
      <c r="AR81" s="61">
        <v>925</v>
      </c>
      <c r="AS81" s="61">
        <v>0</v>
      </c>
      <c r="AT81" s="61">
        <v>117</v>
      </c>
      <c r="AU81" s="61">
        <v>0</v>
      </c>
      <c r="AV81" s="61">
        <v>0</v>
      </c>
      <c r="AW81" s="61">
        <v>0</v>
      </c>
      <c r="AX81" s="61">
        <v>35</v>
      </c>
      <c r="AY81" s="61">
        <v>0</v>
      </c>
      <c r="AZ81" s="61">
        <v>0</v>
      </c>
      <c r="BA81" s="61">
        <v>0</v>
      </c>
      <c r="BB81" s="61">
        <v>53</v>
      </c>
      <c r="BC81" s="61">
        <v>0</v>
      </c>
      <c r="BD81" s="61">
        <v>25</v>
      </c>
      <c r="BE81" s="61">
        <v>0</v>
      </c>
      <c r="BF81" s="61">
        <v>0</v>
      </c>
      <c r="BG81" s="61">
        <v>0</v>
      </c>
      <c r="BH81" s="61">
        <v>1808</v>
      </c>
      <c r="BI81" s="61">
        <v>6</v>
      </c>
      <c r="BJ81" s="61">
        <v>0</v>
      </c>
      <c r="BK81" s="61">
        <v>0</v>
      </c>
      <c r="BL81" s="61">
        <v>0</v>
      </c>
      <c r="BM81" s="61">
        <v>84</v>
      </c>
      <c r="BN81" s="61">
        <v>156</v>
      </c>
      <c r="BO81" s="61">
        <v>0</v>
      </c>
      <c r="BP81" s="61">
        <v>376</v>
      </c>
      <c r="BQ81" s="61">
        <v>218</v>
      </c>
      <c r="BR81" s="61">
        <v>0</v>
      </c>
      <c r="BS81" s="61">
        <v>40</v>
      </c>
      <c r="BT81" s="61">
        <v>0</v>
      </c>
      <c r="BU81" s="61">
        <v>8499</v>
      </c>
      <c r="BV81" s="61">
        <v>1070</v>
      </c>
      <c r="BW81" s="61">
        <v>0</v>
      </c>
      <c r="BX81" s="61">
        <v>0</v>
      </c>
      <c r="BY81" s="61">
        <v>7413</v>
      </c>
      <c r="BZ81" s="61">
        <v>13113</v>
      </c>
      <c r="CA81" s="61">
        <v>7</v>
      </c>
      <c r="CB81" s="61">
        <v>21603</v>
      </c>
      <c r="CC81" s="61">
        <v>30102</v>
      </c>
    </row>
    <row r="82" spans="1:81" ht="8.25" customHeight="1" x14ac:dyDescent="0.25">
      <c r="A82" s="52">
        <v>27001</v>
      </c>
      <c r="B82" s="51" t="str">
        <f>IFERROR(INDEX(SCNtoISIC!$I:$I,MATCH($A82,SCNtoISIC!$G:$G,0)),0)</f>
        <v>ISIC 27</v>
      </c>
      <c r="C82" s="63" t="str">
        <f>IFERROR(INDEX('Industry Category ISIC Code Map'!$B$2:$B$26,MATCH($B82,'Industry Category ISIC Code Map'!$A$2:$A$26,0)),"")</f>
        <v>appliances and electrical equipment 27</v>
      </c>
      <c r="D82" s="53" t="s">
        <v>272</v>
      </c>
      <c r="E82" s="21">
        <v>48</v>
      </c>
      <c r="F82" s="21">
        <v>113</v>
      </c>
      <c r="G82" s="21">
        <v>6</v>
      </c>
      <c r="H82" s="21">
        <v>33</v>
      </c>
      <c r="I82" s="21">
        <v>173</v>
      </c>
      <c r="J82" s="21">
        <v>25</v>
      </c>
      <c r="K82" s="21">
        <v>19</v>
      </c>
      <c r="L82" s="21">
        <v>55</v>
      </c>
      <c r="M82" s="21">
        <v>35</v>
      </c>
      <c r="N82" s="21">
        <v>92</v>
      </c>
      <c r="O82" s="21">
        <v>24</v>
      </c>
      <c r="P82" s="21">
        <v>3</v>
      </c>
      <c r="Q82" s="21">
        <v>57</v>
      </c>
      <c r="R82" s="21">
        <v>8</v>
      </c>
      <c r="S82" s="21">
        <v>11</v>
      </c>
      <c r="T82" s="21">
        <v>27</v>
      </c>
      <c r="U82" s="21">
        <v>71</v>
      </c>
      <c r="V82" s="21">
        <v>7</v>
      </c>
      <c r="W82" s="21">
        <v>5</v>
      </c>
      <c r="X82" s="21">
        <v>6</v>
      </c>
      <c r="Y82" s="21">
        <v>132</v>
      </c>
      <c r="Z82" s="21">
        <v>22</v>
      </c>
      <c r="AA82" s="21">
        <v>8</v>
      </c>
      <c r="AB82" s="21">
        <v>11</v>
      </c>
      <c r="AC82" s="21">
        <v>95</v>
      </c>
      <c r="AD82" s="21">
        <v>171</v>
      </c>
      <c r="AE82" s="21">
        <v>27</v>
      </c>
      <c r="AF82" s="21">
        <v>101</v>
      </c>
      <c r="AG82" s="21">
        <v>48</v>
      </c>
      <c r="AH82" s="21">
        <v>2457</v>
      </c>
      <c r="AI82" s="21">
        <v>10247</v>
      </c>
      <c r="AJ82" s="21">
        <v>3898</v>
      </c>
      <c r="AK82" s="21">
        <v>1529</v>
      </c>
      <c r="AL82" s="21">
        <v>1488</v>
      </c>
      <c r="AM82" s="21">
        <v>444</v>
      </c>
      <c r="AN82" s="21">
        <v>335</v>
      </c>
      <c r="AO82" s="21">
        <v>2806</v>
      </c>
      <c r="AP82" s="21">
        <v>6352</v>
      </c>
      <c r="AQ82" s="21">
        <v>228</v>
      </c>
      <c r="AR82" s="21">
        <v>14705</v>
      </c>
      <c r="AS82" s="21">
        <v>593</v>
      </c>
      <c r="AT82" s="21">
        <v>1085</v>
      </c>
      <c r="AU82" s="21">
        <v>1512</v>
      </c>
      <c r="AV82" s="21">
        <v>25</v>
      </c>
      <c r="AW82" s="21">
        <v>1</v>
      </c>
      <c r="AX82" s="21">
        <v>88</v>
      </c>
      <c r="AY82" s="21">
        <v>39</v>
      </c>
      <c r="AZ82" s="21">
        <v>26</v>
      </c>
      <c r="BA82" s="21">
        <v>9</v>
      </c>
      <c r="BB82" s="21">
        <v>84</v>
      </c>
      <c r="BC82" s="21">
        <v>1232</v>
      </c>
      <c r="BD82" s="21">
        <v>16</v>
      </c>
      <c r="BE82" s="21">
        <v>60</v>
      </c>
      <c r="BF82" s="21">
        <v>744</v>
      </c>
      <c r="BG82" s="21">
        <v>786</v>
      </c>
      <c r="BH82" s="21">
        <v>77</v>
      </c>
      <c r="BI82" s="21">
        <v>50</v>
      </c>
      <c r="BJ82" s="21">
        <v>41</v>
      </c>
      <c r="BK82" s="21">
        <v>805</v>
      </c>
      <c r="BL82" s="21">
        <v>2</v>
      </c>
      <c r="BM82" s="21">
        <v>131</v>
      </c>
      <c r="BN82" s="21">
        <v>83</v>
      </c>
      <c r="BO82" s="21">
        <v>0</v>
      </c>
      <c r="BP82" s="21">
        <v>9</v>
      </c>
      <c r="BQ82" s="21">
        <v>3</v>
      </c>
      <c r="BR82" s="21">
        <v>88</v>
      </c>
      <c r="BS82" s="21">
        <v>775</v>
      </c>
      <c r="BT82" s="21">
        <v>0</v>
      </c>
      <c r="BU82" s="21">
        <v>54286</v>
      </c>
      <c r="BV82" s="21">
        <v>6368</v>
      </c>
      <c r="BW82" s="21">
        <v>0</v>
      </c>
      <c r="BX82" s="21">
        <v>0</v>
      </c>
      <c r="BY82" s="21">
        <v>3947</v>
      </c>
      <c r="BZ82" s="21">
        <v>18821</v>
      </c>
      <c r="CA82" s="21">
        <v>783</v>
      </c>
      <c r="CB82" s="21">
        <v>29919</v>
      </c>
      <c r="CC82" s="21">
        <v>84205</v>
      </c>
    </row>
    <row r="83" spans="1:81" ht="8.25" customHeight="1" x14ac:dyDescent="0.25">
      <c r="A83" s="52">
        <v>27002</v>
      </c>
      <c r="B83" s="51" t="str">
        <f>IFERROR(INDEX(SCNtoISIC!$I:$I,MATCH($A83,SCNtoISIC!$G:$G,0)),0)</f>
        <v>ISIC 27</v>
      </c>
      <c r="C83" s="63" t="str">
        <f>IFERROR(INDEX('Industry Category ISIC Code Map'!$B$2:$B$26,MATCH($B83,'Industry Category ISIC Code Map'!$A$2:$A$26,0)),"")</f>
        <v>appliances and electrical equipment 27</v>
      </c>
      <c r="D83" s="53" t="s">
        <v>273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7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1</v>
      </c>
      <c r="AH83" s="21">
        <v>0</v>
      </c>
      <c r="AI83" s="21">
        <v>1264</v>
      </c>
      <c r="AJ83" s="21">
        <v>13</v>
      </c>
      <c r="AK83" s="21">
        <v>20</v>
      </c>
      <c r="AL83" s="21">
        <v>0</v>
      </c>
      <c r="AM83" s="21">
        <v>2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3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2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539</v>
      </c>
      <c r="BT83" s="21">
        <v>0</v>
      </c>
      <c r="BU83" s="21">
        <v>1851</v>
      </c>
      <c r="BV83" s="21">
        <v>599</v>
      </c>
      <c r="BW83" s="21">
        <v>0</v>
      </c>
      <c r="BX83" s="21">
        <v>0</v>
      </c>
      <c r="BY83" s="21">
        <v>34684</v>
      </c>
      <c r="BZ83" s="21">
        <v>1685</v>
      </c>
      <c r="CA83" s="21">
        <v>9</v>
      </c>
      <c r="CB83" s="21">
        <v>36977</v>
      </c>
      <c r="CC83" s="21">
        <v>38828</v>
      </c>
    </row>
    <row r="84" spans="1:81" ht="8.25" customHeight="1" x14ac:dyDescent="0.25">
      <c r="A84" s="52">
        <v>28001</v>
      </c>
      <c r="B84" s="51" t="str">
        <f>IFERROR(INDEX(SCNtoISIC!$I:$I,MATCH($A84,SCNtoISIC!$G:$G,0)),0)</f>
        <v>ISIC 28</v>
      </c>
      <c r="C84" s="63" t="str">
        <f>IFERROR(INDEX('Industry Category ISIC Code Map'!$B$2:$B$26,MATCH($B84,'Industry Category ISIC Code Map'!$A$2:$A$26,0)),"")</f>
        <v>other machinery 28</v>
      </c>
      <c r="D84" s="53" t="s">
        <v>274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2851</v>
      </c>
      <c r="AK84" s="21">
        <v>0</v>
      </c>
      <c r="AL84" s="21">
        <v>0</v>
      </c>
      <c r="AM84" s="21">
        <v>0</v>
      </c>
      <c r="AN84" s="21">
        <v>0</v>
      </c>
      <c r="AO84" s="21">
        <v>1137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P84" s="21">
        <v>0</v>
      </c>
      <c r="BQ84" s="21">
        <v>0</v>
      </c>
      <c r="BR84" s="21">
        <v>0</v>
      </c>
      <c r="BS84" s="21">
        <v>0</v>
      </c>
      <c r="BT84" s="21">
        <v>0</v>
      </c>
      <c r="BU84" s="21">
        <v>3988</v>
      </c>
      <c r="BV84" s="21">
        <v>1769</v>
      </c>
      <c r="BW84" s="21">
        <v>0</v>
      </c>
      <c r="BX84" s="21">
        <v>0</v>
      </c>
      <c r="BY84" s="21">
        <v>237</v>
      </c>
      <c r="BZ84" s="21">
        <v>25264</v>
      </c>
      <c r="CA84" s="21">
        <v>107</v>
      </c>
      <c r="CB84" s="21">
        <v>27377</v>
      </c>
      <c r="CC84" s="21">
        <v>31365</v>
      </c>
    </row>
    <row r="85" spans="1:81" ht="8.25" customHeight="1" x14ac:dyDescent="0.25">
      <c r="A85" s="52">
        <v>28002</v>
      </c>
      <c r="B85" s="51" t="str">
        <f>IFERROR(INDEX(SCNtoISIC!$I:$I,MATCH($A85,SCNtoISIC!$G:$G,0)),0)</f>
        <v>ISIC 28</v>
      </c>
      <c r="C85" s="63" t="str">
        <f>IFERROR(INDEX('Industry Category ISIC Code Map'!$B$2:$B$26,MATCH($B85,'Industry Category ISIC Code Map'!$A$2:$A$26,0)),"")</f>
        <v>other machinery 28</v>
      </c>
      <c r="D85" s="53" t="s">
        <v>275</v>
      </c>
      <c r="E85" s="21">
        <v>0</v>
      </c>
      <c r="F85" s="21">
        <v>0</v>
      </c>
      <c r="G85" s="21">
        <v>0</v>
      </c>
      <c r="H85" s="21">
        <v>156</v>
      </c>
      <c r="I85" s="21">
        <v>2286</v>
      </c>
      <c r="J85" s="21">
        <v>1034</v>
      </c>
      <c r="K85" s="21">
        <v>395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9</v>
      </c>
      <c r="AG85" s="21">
        <v>0</v>
      </c>
      <c r="AH85" s="21">
        <v>0</v>
      </c>
      <c r="AI85" s="21">
        <v>0</v>
      </c>
      <c r="AJ85" s="21">
        <v>2552</v>
      </c>
      <c r="AK85" s="21">
        <v>0</v>
      </c>
      <c r="AL85" s="21">
        <v>0</v>
      </c>
      <c r="AM85" s="21">
        <v>0</v>
      </c>
      <c r="AN85" s="21">
        <v>0</v>
      </c>
      <c r="AO85" s="21">
        <v>1064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6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P85" s="21">
        <v>0</v>
      </c>
      <c r="BQ85" s="21">
        <v>0</v>
      </c>
      <c r="BR85" s="21">
        <v>0</v>
      </c>
      <c r="BS85" s="21">
        <v>0</v>
      </c>
      <c r="BT85" s="21">
        <v>0</v>
      </c>
      <c r="BU85" s="21">
        <v>7502</v>
      </c>
      <c r="BV85" s="21">
        <v>6418</v>
      </c>
      <c r="BW85" s="21">
        <v>0</v>
      </c>
      <c r="BX85" s="21">
        <v>0</v>
      </c>
      <c r="BY85" s="21">
        <v>0</v>
      </c>
      <c r="BZ85" s="21">
        <v>16532</v>
      </c>
      <c r="CA85" s="21">
        <v>651</v>
      </c>
      <c r="CB85" s="21">
        <v>23601</v>
      </c>
      <c r="CC85" s="21">
        <v>31103</v>
      </c>
    </row>
    <row r="86" spans="1:81" ht="8.25" customHeight="1" x14ac:dyDescent="0.25">
      <c r="A86" s="52">
        <v>28003</v>
      </c>
      <c r="B86" s="51" t="str">
        <f>IFERROR(INDEX(SCNtoISIC!$I:$I,MATCH($A86,SCNtoISIC!$G:$G,0)),0)</f>
        <v>ISIC 28</v>
      </c>
      <c r="C86" s="63" t="str">
        <f>IFERROR(INDEX('Industry Category ISIC Code Map'!$B$2:$B$26,MATCH($B86,'Industry Category ISIC Code Map'!$A$2:$A$26,0)),"")</f>
        <v>other machinery 28</v>
      </c>
      <c r="D86" s="53" t="s">
        <v>276</v>
      </c>
      <c r="E86" s="21">
        <v>14</v>
      </c>
      <c r="F86" s="21">
        <v>34</v>
      </c>
      <c r="G86" s="21">
        <v>14</v>
      </c>
      <c r="H86" s="21">
        <v>61</v>
      </c>
      <c r="I86" s="21">
        <v>2304</v>
      </c>
      <c r="J86" s="21">
        <v>2190</v>
      </c>
      <c r="K86" s="21">
        <v>587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87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102</v>
      </c>
      <c r="AD86" s="21">
        <v>2</v>
      </c>
      <c r="AE86" s="21">
        <v>0</v>
      </c>
      <c r="AF86" s="21">
        <v>14</v>
      </c>
      <c r="AG86" s="21">
        <v>72</v>
      </c>
      <c r="AH86" s="21">
        <v>78</v>
      </c>
      <c r="AI86" s="21">
        <v>784</v>
      </c>
      <c r="AJ86" s="21">
        <v>23005</v>
      </c>
      <c r="AK86" s="21">
        <v>2333</v>
      </c>
      <c r="AL86" s="21">
        <v>31</v>
      </c>
      <c r="AM86" s="21">
        <v>956</v>
      </c>
      <c r="AN86" s="21">
        <v>0</v>
      </c>
      <c r="AO86" s="21">
        <v>10083</v>
      </c>
      <c r="AP86" s="21">
        <v>25</v>
      </c>
      <c r="AQ86" s="21">
        <v>94</v>
      </c>
      <c r="AR86" s="21">
        <v>6105</v>
      </c>
      <c r="AS86" s="21">
        <v>476</v>
      </c>
      <c r="AT86" s="21">
        <v>591</v>
      </c>
      <c r="AU86" s="21">
        <v>49</v>
      </c>
      <c r="AV86" s="21">
        <v>219</v>
      </c>
      <c r="AW86" s="21">
        <v>0</v>
      </c>
      <c r="AX86" s="21">
        <v>255</v>
      </c>
      <c r="AY86" s="21">
        <v>10</v>
      </c>
      <c r="AZ86" s="21">
        <v>0</v>
      </c>
      <c r="BA86" s="21">
        <v>0</v>
      </c>
      <c r="BB86" s="21">
        <v>0</v>
      </c>
      <c r="BC86" s="21">
        <v>84</v>
      </c>
      <c r="BD86" s="21">
        <v>0</v>
      </c>
      <c r="BE86" s="21">
        <v>5</v>
      </c>
      <c r="BF86" s="21">
        <v>0</v>
      </c>
      <c r="BG86" s="21">
        <v>0</v>
      </c>
      <c r="BH86" s="21">
        <v>6</v>
      </c>
      <c r="BI86" s="21">
        <v>2</v>
      </c>
      <c r="BJ86" s="21">
        <v>0</v>
      </c>
      <c r="BK86" s="21">
        <v>1669</v>
      </c>
      <c r="BL86" s="21">
        <v>0</v>
      </c>
      <c r="BM86" s="21">
        <v>100</v>
      </c>
      <c r="BN86" s="21">
        <v>13</v>
      </c>
      <c r="BO86" s="21">
        <v>0</v>
      </c>
      <c r="BP86" s="21">
        <v>148</v>
      </c>
      <c r="BQ86" s="21">
        <v>0</v>
      </c>
      <c r="BR86" s="21">
        <v>5</v>
      </c>
      <c r="BS86" s="21">
        <v>0</v>
      </c>
      <c r="BT86" s="21">
        <v>0</v>
      </c>
      <c r="BU86" s="21">
        <v>52607</v>
      </c>
      <c r="BV86" s="21">
        <v>12465</v>
      </c>
      <c r="BW86" s="21">
        <v>0</v>
      </c>
      <c r="BX86" s="21">
        <v>0</v>
      </c>
      <c r="BY86" s="21">
        <v>5140</v>
      </c>
      <c r="BZ86" s="21">
        <v>79863</v>
      </c>
      <c r="CA86" s="21">
        <v>1299</v>
      </c>
      <c r="CB86" s="21">
        <v>98767</v>
      </c>
      <c r="CC86" s="21">
        <v>151374</v>
      </c>
    </row>
    <row r="87" spans="1:81" ht="8.25" customHeight="1" x14ac:dyDescent="0.25">
      <c r="A87" s="62">
        <v>29911</v>
      </c>
      <c r="B87" s="51" t="str">
        <f>IFERROR(INDEX(SCNtoISIC!$I:$I,MATCH($A87,SCNtoISIC!$G:$G,0)),0)</f>
        <v>ISIC 29</v>
      </c>
      <c r="C87" s="63" t="str">
        <f>IFERROR(INDEX('Industry Category ISIC Code Map'!$B$2:$B$26,MATCH($B87,'Industry Category ISIC Code Map'!$A$2:$A$26,0)),"")</f>
        <v>road vehicles 29</v>
      </c>
      <c r="D87" s="60" t="s">
        <v>277</v>
      </c>
      <c r="E87" s="61">
        <v>0</v>
      </c>
      <c r="F87" s="61">
        <v>0</v>
      </c>
      <c r="G87" s="61">
        <v>0</v>
      </c>
      <c r="H87" s="61">
        <v>0</v>
      </c>
      <c r="I87" s="61">
        <v>0</v>
      </c>
      <c r="J87" s="61">
        <v>0</v>
      </c>
      <c r="K87" s="61">
        <v>0</v>
      </c>
      <c r="L87" s="61">
        <v>0</v>
      </c>
      <c r="M87" s="61">
        <v>0</v>
      </c>
      <c r="N87" s="61">
        <v>0</v>
      </c>
      <c r="O87" s="61">
        <v>0</v>
      </c>
      <c r="P87" s="61">
        <v>0</v>
      </c>
      <c r="Q87" s="61">
        <v>0</v>
      </c>
      <c r="R87" s="61">
        <v>0</v>
      </c>
      <c r="S87" s="61">
        <v>0</v>
      </c>
      <c r="T87" s="61">
        <v>0</v>
      </c>
      <c r="U87" s="61">
        <v>0</v>
      </c>
      <c r="V87" s="61">
        <v>0</v>
      </c>
      <c r="W87" s="61">
        <v>0</v>
      </c>
      <c r="X87" s="61">
        <v>0</v>
      </c>
      <c r="Y87" s="61">
        <v>0</v>
      </c>
      <c r="Z87" s="61">
        <v>0</v>
      </c>
      <c r="AA87" s="61">
        <v>0</v>
      </c>
      <c r="AB87" s="61">
        <v>0</v>
      </c>
      <c r="AC87" s="61">
        <v>0</v>
      </c>
      <c r="AD87" s="61">
        <v>0</v>
      </c>
      <c r="AE87" s="61">
        <v>0</v>
      </c>
      <c r="AF87" s="61">
        <v>0</v>
      </c>
      <c r="AG87" s="61">
        <v>0</v>
      </c>
      <c r="AH87" s="61">
        <v>0</v>
      </c>
      <c r="AI87" s="61">
        <v>0</v>
      </c>
      <c r="AJ87" s="61">
        <v>0</v>
      </c>
      <c r="AK87" s="61">
        <v>2120</v>
      </c>
      <c r="AL87" s="61">
        <v>0</v>
      </c>
      <c r="AM87" s="61">
        <v>0</v>
      </c>
      <c r="AN87" s="61">
        <v>0</v>
      </c>
      <c r="AO87" s="61">
        <v>0</v>
      </c>
      <c r="AP87" s="61">
        <v>0</v>
      </c>
      <c r="AQ87" s="61">
        <v>0</v>
      </c>
      <c r="AR87" s="61">
        <v>0</v>
      </c>
      <c r="AS87" s="61">
        <v>165</v>
      </c>
      <c r="AT87" s="61">
        <v>0</v>
      </c>
      <c r="AU87" s="61">
        <v>0</v>
      </c>
      <c r="AV87" s="61">
        <v>0</v>
      </c>
      <c r="AW87" s="61">
        <v>0</v>
      </c>
      <c r="AX87" s="61">
        <v>0</v>
      </c>
      <c r="AY87" s="61">
        <v>0</v>
      </c>
      <c r="AZ87" s="61">
        <v>0</v>
      </c>
      <c r="BA87" s="61">
        <v>0</v>
      </c>
      <c r="BB87" s="61">
        <v>0</v>
      </c>
      <c r="BC87" s="61">
        <v>0</v>
      </c>
      <c r="BD87" s="61">
        <v>0</v>
      </c>
      <c r="BE87" s="61">
        <v>0</v>
      </c>
      <c r="BF87" s="61">
        <v>0</v>
      </c>
      <c r="BG87" s="61">
        <v>0</v>
      </c>
      <c r="BH87" s="61">
        <v>24</v>
      </c>
      <c r="BI87" s="61">
        <v>0</v>
      </c>
      <c r="BJ87" s="61">
        <v>0</v>
      </c>
      <c r="BK87" s="61">
        <v>0</v>
      </c>
      <c r="BL87" s="61">
        <v>0</v>
      </c>
      <c r="BM87" s="61">
        <v>23</v>
      </c>
      <c r="BN87" s="61">
        <v>0</v>
      </c>
      <c r="BO87" s="61">
        <v>0</v>
      </c>
      <c r="BP87" s="61">
        <v>0</v>
      </c>
      <c r="BQ87" s="61">
        <v>0</v>
      </c>
      <c r="BR87" s="61">
        <v>0</v>
      </c>
      <c r="BS87" s="61">
        <v>0</v>
      </c>
      <c r="BT87" s="61">
        <v>0</v>
      </c>
      <c r="BU87" s="61">
        <v>2332</v>
      </c>
      <c r="BV87" s="61">
        <v>9705</v>
      </c>
      <c r="BW87" s="61">
        <v>0</v>
      </c>
      <c r="BX87" s="61">
        <v>0</v>
      </c>
      <c r="BY87" s="61">
        <v>143750</v>
      </c>
      <c r="BZ87" s="61">
        <v>60000</v>
      </c>
      <c r="CA87" s="61">
        <v>-481</v>
      </c>
      <c r="CB87" s="61">
        <v>212974</v>
      </c>
      <c r="CC87" s="61">
        <v>215306</v>
      </c>
    </row>
    <row r="88" spans="1:81" ht="8.25" customHeight="1" x14ac:dyDescent="0.25">
      <c r="A88" s="62">
        <v>29912</v>
      </c>
      <c r="B88" s="51" t="str">
        <f>IFERROR(INDEX(SCNtoISIC!$I:$I,MATCH($A88,SCNtoISIC!$G:$G,0)),0)</f>
        <v>ISIC 29</v>
      </c>
      <c r="C88" s="63" t="str">
        <f>IFERROR(INDEX('Industry Category ISIC Code Map'!$B$2:$B$26,MATCH($B88,'Industry Category ISIC Code Map'!$A$2:$A$26,0)),"")</f>
        <v>road vehicles 29</v>
      </c>
      <c r="D88" s="60" t="s">
        <v>278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0</v>
      </c>
      <c r="M88" s="61">
        <v>69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0</v>
      </c>
      <c r="T88" s="61">
        <v>0</v>
      </c>
      <c r="U88" s="61">
        <v>0</v>
      </c>
      <c r="V88" s="61">
        <v>0</v>
      </c>
      <c r="W88" s="61">
        <v>0</v>
      </c>
      <c r="X88" s="61">
        <v>0</v>
      </c>
      <c r="Y88" s="61">
        <v>0</v>
      </c>
      <c r="Z88" s="61">
        <v>23</v>
      </c>
      <c r="AA88" s="61">
        <v>0</v>
      </c>
      <c r="AB88" s="61">
        <v>0</v>
      </c>
      <c r="AC88" s="61">
        <v>0</v>
      </c>
      <c r="AD88" s="61">
        <v>0</v>
      </c>
      <c r="AE88" s="61">
        <v>0</v>
      </c>
      <c r="AF88" s="61">
        <v>0</v>
      </c>
      <c r="AG88" s="61">
        <v>0</v>
      </c>
      <c r="AH88" s="61">
        <v>0</v>
      </c>
      <c r="AI88" s="61">
        <v>0</v>
      </c>
      <c r="AJ88" s="61">
        <v>0</v>
      </c>
      <c r="AK88" s="61">
        <v>6513</v>
      </c>
      <c r="AL88" s="61">
        <v>35</v>
      </c>
      <c r="AM88" s="61">
        <v>0</v>
      </c>
      <c r="AN88" s="61">
        <v>0</v>
      </c>
      <c r="AO88" s="61">
        <v>0</v>
      </c>
      <c r="AP88" s="61">
        <v>0</v>
      </c>
      <c r="AQ88" s="61">
        <v>0</v>
      </c>
      <c r="AR88" s="61">
        <v>0</v>
      </c>
      <c r="AS88" s="61">
        <v>238</v>
      </c>
      <c r="AT88" s="61">
        <v>0</v>
      </c>
      <c r="AU88" s="61">
        <v>631</v>
      </c>
      <c r="AV88" s="61">
        <v>0</v>
      </c>
      <c r="AW88" s="61">
        <v>0</v>
      </c>
      <c r="AX88" s="61">
        <v>0</v>
      </c>
      <c r="AY88" s="61">
        <v>0</v>
      </c>
      <c r="AZ88" s="61">
        <v>0</v>
      </c>
      <c r="BA88" s="61">
        <v>0</v>
      </c>
      <c r="BB88" s="61">
        <v>0</v>
      </c>
      <c r="BC88" s="61">
        <v>0</v>
      </c>
      <c r="BD88" s="61">
        <v>0</v>
      </c>
      <c r="BE88" s="61">
        <v>0</v>
      </c>
      <c r="BF88" s="61">
        <v>0</v>
      </c>
      <c r="BG88" s="61">
        <v>0</v>
      </c>
      <c r="BH88" s="61">
        <v>0</v>
      </c>
      <c r="BI88" s="61">
        <v>0</v>
      </c>
      <c r="BJ88" s="61">
        <v>0</v>
      </c>
      <c r="BK88" s="61">
        <v>0</v>
      </c>
      <c r="BL88" s="61">
        <v>0</v>
      </c>
      <c r="BM88" s="61">
        <v>0</v>
      </c>
      <c r="BN88" s="61">
        <v>0</v>
      </c>
      <c r="BO88" s="61">
        <v>0</v>
      </c>
      <c r="BP88" s="61">
        <v>0</v>
      </c>
      <c r="BQ88" s="61">
        <v>0</v>
      </c>
      <c r="BR88" s="61">
        <v>0</v>
      </c>
      <c r="BS88" s="61">
        <v>0</v>
      </c>
      <c r="BT88" s="61">
        <v>0</v>
      </c>
      <c r="BU88" s="61">
        <v>7509</v>
      </c>
      <c r="BV88" s="61">
        <v>7924</v>
      </c>
      <c r="BW88" s="61">
        <v>0</v>
      </c>
      <c r="BX88" s="61">
        <v>0</v>
      </c>
      <c r="BY88" s="61">
        <v>1354</v>
      </c>
      <c r="BZ88" s="61">
        <v>50879</v>
      </c>
      <c r="CA88" s="61">
        <v>-647</v>
      </c>
      <c r="CB88" s="61">
        <v>59510</v>
      </c>
      <c r="CC88" s="61">
        <v>67019</v>
      </c>
    </row>
    <row r="89" spans="1:81" ht="8.25" customHeight="1" x14ac:dyDescent="0.25">
      <c r="A89" s="62">
        <v>29921</v>
      </c>
      <c r="B89" s="51" t="str">
        <f>IFERROR(INDEX(SCNtoISIC!$I:$I,MATCH($A89,SCNtoISIC!$G:$G,0)),0)</f>
        <v>ISIC 29</v>
      </c>
      <c r="C89" s="63" t="str">
        <f>IFERROR(INDEX('Industry Category ISIC Code Map'!$B$2:$B$26,MATCH($B89,'Industry Category ISIC Code Map'!$A$2:$A$26,0)),"")</f>
        <v>road vehicles 29</v>
      </c>
      <c r="D89" s="60" t="s">
        <v>279</v>
      </c>
      <c r="E89" s="61">
        <v>0</v>
      </c>
      <c r="F89" s="61">
        <v>0</v>
      </c>
      <c r="G89" s="61">
        <v>0</v>
      </c>
      <c r="H89" s="61">
        <v>0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0</v>
      </c>
      <c r="U89" s="61">
        <v>0</v>
      </c>
      <c r="V89" s="61">
        <v>0</v>
      </c>
      <c r="W89" s="61">
        <v>0</v>
      </c>
      <c r="X89" s="61">
        <v>0</v>
      </c>
      <c r="Y89" s="61">
        <v>0</v>
      </c>
      <c r="Z89" s="61">
        <v>0</v>
      </c>
      <c r="AA89" s="61">
        <v>0</v>
      </c>
      <c r="AB89" s="61">
        <v>0</v>
      </c>
      <c r="AC89" s="61">
        <v>0</v>
      </c>
      <c r="AD89" s="61">
        <v>0</v>
      </c>
      <c r="AE89" s="61">
        <v>0</v>
      </c>
      <c r="AF89" s="61">
        <v>0</v>
      </c>
      <c r="AG89" s="61">
        <v>0</v>
      </c>
      <c r="AH89" s="61">
        <v>0</v>
      </c>
      <c r="AI89" s="61">
        <v>0</v>
      </c>
      <c r="AJ89" s="61">
        <v>0</v>
      </c>
      <c r="AK89" s="61">
        <v>57377</v>
      </c>
      <c r="AL89" s="61">
        <v>14767</v>
      </c>
      <c r="AM89" s="61">
        <v>27</v>
      </c>
      <c r="AN89" s="61">
        <v>0</v>
      </c>
      <c r="AO89" s="61">
        <v>0</v>
      </c>
      <c r="AP89" s="61">
        <v>0</v>
      </c>
      <c r="AQ89" s="61">
        <v>0</v>
      </c>
      <c r="AR89" s="61">
        <v>0</v>
      </c>
      <c r="AS89" s="61">
        <v>17770</v>
      </c>
      <c r="AT89" s="61">
        <v>0</v>
      </c>
      <c r="AU89" s="61">
        <v>12531</v>
      </c>
      <c r="AV89" s="61">
        <v>0</v>
      </c>
      <c r="AW89" s="61">
        <v>0</v>
      </c>
      <c r="AX89" s="61">
        <v>0</v>
      </c>
      <c r="AY89" s="61">
        <v>0</v>
      </c>
      <c r="AZ89" s="61">
        <v>0</v>
      </c>
      <c r="BA89" s="61">
        <v>0</v>
      </c>
      <c r="BB89" s="61">
        <v>0</v>
      </c>
      <c r="BC89" s="61">
        <v>0</v>
      </c>
      <c r="BD89" s="61">
        <v>0</v>
      </c>
      <c r="BE89" s="61">
        <v>0</v>
      </c>
      <c r="BF89" s="61">
        <v>0</v>
      </c>
      <c r="BG89" s="61">
        <v>0</v>
      </c>
      <c r="BH89" s="61">
        <v>53</v>
      </c>
      <c r="BI89" s="61">
        <v>0</v>
      </c>
      <c r="BJ89" s="61">
        <v>205</v>
      </c>
      <c r="BK89" s="61">
        <v>0</v>
      </c>
      <c r="BL89" s="61">
        <v>0</v>
      </c>
      <c r="BM89" s="61">
        <v>1259</v>
      </c>
      <c r="BN89" s="61">
        <v>381</v>
      </c>
      <c r="BO89" s="61">
        <v>0</v>
      </c>
      <c r="BP89" s="61">
        <v>143</v>
      </c>
      <c r="BQ89" s="61">
        <v>0</v>
      </c>
      <c r="BR89" s="61">
        <v>0</v>
      </c>
      <c r="BS89" s="61">
        <v>0</v>
      </c>
      <c r="BT89" s="61">
        <v>0</v>
      </c>
      <c r="BU89" s="61">
        <v>104513</v>
      </c>
      <c r="BV89" s="61">
        <v>14249</v>
      </c>
      <c r="BW89" s="61">
        <v>0</v>
      </c>
      <c r="BX89" s="61">
        <v>0</v>
      </c>
      <c r="BY89" s="61">
        <v>0</v>
      </c>
      <c r="BZ89" s="61">
        <v>0</v>
      </c>
      <c r="CA89" s="61">
        <v>4142</v>
      </c>
      <c r="CB89" s="61">
        <v>18391</v>
      </c>
      <c r="CC89" s="61">
        <v>122904</v>
      </c>
    </row>
    <row r="90" spans="1:81" ht="8.25" customHeight="1" x14ac:dyDescent="0.25">
      <c r="A90" s="62">
        <v>30001</v>
      </c>
      <c r="B90" s="51" t="str">
        <f>IFERROR(INDEX(SCNtoISIC!$I:$I,MATCH($A90,SCNtoISIC!$G:$G,0)),0)</f>
        <v>ISIC 30</v>
      </c>
      <c r="C90" s="63" t="str">
        <f>IFERROR(INDEX('Industry Category ISIC Code Map'!$B$2:$B$26,MATCH($B90,'Industry Category ISIC Code Map'!$A$2:$A$26,0)),"")</f>
        <v>nonroad vehicles 30</v>
      </c>
      <c r="D90" s="60" t="s">
        <v>280</v>
      </c>
      <c r="E90" s="61">
        <v>0</v>
      </c>
      <c r="F90" s="61">
        <v>0</v>
      </c>
      <c r="G90" s="61">
        <v>0</v>
      </c>
      <c r="H90" s="61">
        <v>0</v>
      </c>
      <c r="I90" s="61">
        <v>0</v>
      </c>
      <c r="J90" s="61">
        <v>0</v>
      </c>
      <c r="K90" s="61">
        <v>0</v>
      </c>
      <c r="L90" s="61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Z90" s="61">
        <v>0</v>
      </c>
      <c r="AA90" s="61">
        <v>0</v>
      </c>
      <c r="AB90" s="61">
        <v>0</v>
      </c>
      <c r="AC90" s="61">
        <v>0</v>
      </c>
      <c r="AD90" s="61">
        <v>0</v>
      </c>
      <c r="AE90" s="61">
        <v>0</v>
      </c>
      <c r="AF90" s="61">
        <v>0</v>
      </c>
      <c r="AG90" s="61">
        <v>0</v>
      </c>
      <c r="AH90" s="61">
        <v>0</v>
      </c>
      <c r="AI90" s="61">
        <v>0</v>
      </c>
      <c r="AJ90" s="61">
        <v>0</v>
      </c>
      <c r="AK90" s="61">
        <v>0</v>
      </c>
      <c r="AL90" s="61">
        <v>0</v>
      </c>
      <c r="AM90" s="61">
        <v>13307</v>
      </c>
      <c r="AN90" s="61">
        <v>0</v>
      </c>
      <c r="AO90" s="61">
        <v>1703</v>
      </c>
      <c r="AP90" s="61">
        <v>0</v>
      </c>
      <c r="AQ90" s="61">
        <v>0</v>
      </c>
      <c r="AR90" s="61">
        <v>0</v>
      </c>
      <c r="AS90" s="61">
        <v>170</v>
      </c>
      <c r="AT90" s="61">
        <v>0</v>
      </c>
      <c r="AU90" s="61">
        <v>1275</v>
      </c>
      <c r="AV90" s="61">
        <v>0</v>
      </c>
      <c r="AW90" s="61">
        <v>0</v>
      </c>
      <c r="AX90" s="61">
        <v>0</v>
      </c>
      <c r="AY90" s="61">
        <v>0</v>
      </c>
      <c r="AZ90" s="61">
        <v>0</v>
      </c>
      <c r="BA90" s="61">
        <v>0</v>
      </c>
      <c r="BB90" s="61">
        <v>0</v>
      </c>
      <c r="BC90" s="61">
        <v>0</v>
      </c>
      <c r="BD90" s="61">
        <v>0</v>
      </c>
      <c r="BE90" s="61">
        <v>0</v>
      </c>
      <c r="BF90" s="61">
        <v>0</v>
      </c>
      <c r="BG90" s="61">
        <v>0</v>
      </c>
      <c r="BH90" s="61">
        <v>0</v>
      </c>
      <c r="BI90" s="61">
        <v>0</v>
      </c>
      <c r="BJ90" s="61">
        <v>0</v>
      </c>
      <c r="BK90" s="61">
        <v>0</v>
      </c>
      <c r="BL90" s="61">
        <v>0</v>
      </c>
      <c r="BM90" s="61">
        <v>226</v>
      </c>
      <c r="BN90" s="61">
        <v>1</v>
      </c>
      <c r="BO90" s="61">
        <v>0</v>
      </c>
      <c r="BP90" s="61">
        <v>0</v>
      </c>
      <c r="BQ90" s="61">
        <v>0</v>
      </c>
      <c r="BR90" s="61">
        <v>0</v>
      </c>
      <c r="BS90" s="61">
        <v>88</v>
      </c>
      <c r="BT90" s="61">
        <v>0</v>
      </c>
      <c r="BU90" s="61">
        <v>16770</v>
      </c>
      <c r="BV90" s="61">
        <v>14790</v>
      </c>
      <c r="BW90" s="61">
        <v>0</v>
      </c>
      <c r="BX90" s="61">
        <v>0</v>
      </c>
      <c r="BY90" s="61">
        <v>17816</v>
      </c>
      <c r="BZ90" s="61">
        <v>14234</v>
      </c>
      <c r="CA90" s="61">
        <v>2696</v>
      </c>
      <c r="CB90" s="61">
        <v>49536</v>
      </c>
      <c r="CC90" s="61">
        <v>66306</v>
      </c>
    </row>
    <row r="91" spans="1:81" ht="8.25" customHeight="1" x14ac:dyDescent="0.25">
      <c r="A91" s="62">
        <v>31801</v>
      </c>
      <c r="B91" s="51" t="str">
        <f>IFERROR(INDEX(SCNtoISIC!$I:$I,MATCH($A91,SCNtoISIC!$G:$G,0)),0)</f>
        <v>ISIC 30</v>
      </c>
      <c r="C91" s="63" t="str">
        <f>IFERROR(INDEX('Industry Category ISIC Code Map'!$B$2:$B$26,MATCH($B91,'Industry Category ISIC Code Map'!$A$2:$A$26,0)),"")</f>
        <v>nonroad vehicles 30</v>
      </c>
      <c r="D91" s="60" t="s">
        <v>281</v>
      </c>
      <c r="E91" s="61">
        <v>0</v>
      </c>
      <c r="F91" s="61">
        <v>0</v>
      </c>
      <c r="G91" s="61">
        <v>0</v>
      </c>
      <c r="H91" s="61">
        <v>0</v>
      </c>
      <c r="I91" s="61">
        <v>0</v>
      </c>
      <c r="J91" s="61">
        <v>0</v>
      </c>
      <c r="K91" s="61">
        <v>0</v>
      </c>
      <c r="L91" s="61">
        <v>0</v>
      </c>
      <c r="M91" s="61">
        <v>0</v>
      </c>
      <c r="N91" s="61">
        <v>0</v>
      </c>
      <c r="O91" s="61">
        <v>0</v>
      </c>
      <c r="P91" s="61">
        <v>0</v>
      </c>
      <c r="Q91" s="61">
        <v>0</v>
      </c>
      <c r="R91" s="61">
        <v>0</v>
      </c>
      <c r="S91" s="61">
        <v>0</v>
      </c>
      <c r="T91" s="61">
        <v>0</v>
      </c>
      <c r="U91" s="61">
        <v>0</v>
      </c>
      <c r="V91" s="61">
        <v>0</v>
      </c>
      <c r="W91" s="61">
        <v>0</v>
      </c>
      <c r="X91" s="61">
        <v>0</v>
      </c>
      <c r="Y91" s="61">
        <v>0</v>
      </c>
      <c r="Z91" s="61">
        <v>0</v>
      </c>
      <c r="AA91" s="61">
        <v>0</v>
      </c>
      <c r="AB91" s="61">
        <v>0</v>
      </c>
      <c r="AC91" s="61">
        <v>0</v>
      </c>
      <c r="AD91" s="61">
        <v>0</v>
      </c>
      <c r="AE91" s="61">
        <v>0</v>
      </c>
      <c r="AF91" s="61">
        <v>0</v>
      </c>
      <c r="AG91" s="61">
        <v>0</v>
      </c>
      <c r="AH91" s="61">
        <v>0</v>
      </c>
      <c r="AI91" s="61">
        <v>0</v>
      </c>
      <c r="AJ91" s="61">
        <v>0</v>
      </c>
      <c r="AK91" s="61">
        <v>0</v>
      </c>
      <c r="AL91" s="61">
        <v>643</v>
      </c>
      <c r="AM91" s="61">
        <v>0</v>
      </c>
      <c r="AN91" s="61">
        <v>2829</v>
      </c>
      <c r="AO91" s="61">
        <v>0</v>
      </c>
      <c r="AP91" s="61">
        <v>0</v>
      </c>
      <c r="AQ91" s="61">
        <v>0</v>
      </c>
      <c r="AR91" s="61">
        <v>1</v>
      </c>
      <c r="AS91" s="61">
        <v>15</v>
      </c>
      <c r="AT91" s="61">
        <v>104</v>
      </c>
      <c r="AU91" s="61">
        <v>0</v>
      </c>
      <c r="AV91" s="61">
        <v>0</v>
      </c>
      <c r="AW91" s="61">
        <v>0</v>
      </c>
      <c r="AX91" s="61">
        <v>42</v>
      </c>
      <c r="AY91" s="61">
        <v>0</v>
      </c>
      <c r="AZ91" s="61">
        <v>0</v>
      </c>
      <c r="BA91" s="61">
        <v>0</v>
      </c>
      <c r="BB91" s="61">
        <v>0</v>
      </c>
      <c r="BC91" s="61">
        <v>0</v>
      </c>
      <c r="BD91" s="61">
        <v>0</v>
      </c>
      <c r="BE91" s="61">
        <v>0</v>
      </c>
      <c r="BF91" s="61">
        <v>0</v>
      </c>
      <c r="BG91" s="61">
        <v>0</v>
      </c>
      <c r="BH91" s="61">
        <v>0</v>
      </c>
      <c r="BI91" s="61">
        <v>0</v>
      </c>
      <c r="BJ91" s="61">
        <v>0</v>
      </c>
      <c r="BK91" s="61">
        <v>0</v>
      </c>
      <c r="BL91" s="61">
        <v>0</v>
      </c>
      <c r="BM91" s="61">
        <v>146</v>
      </c>
      <c r="BN91" s="61">
        <v>104</v>
      </c>
      <c r="BO91" s="61">
        <v>0</v>
      </c>
      <c r="BP91" s="61">
        <v>42</v>
      </c>
      <c r="BQ91" s="61">
        <v>24</v>
      </c>
      <c r="BR91" s="61">
        <v>13</v>
      </c>
      <c r="BS91" s="61">
        <v>0</v>
      </c>
      <c r="BT91" s="61">
        <v>0</v>
      </c>
      <c r="BU91" s="61">
        <v>3963</v>
      </c>
      <c r="BV91" s="61">
        <v>1397</v>
      </c>
      <c r="BW91" s="61">
        <v>0</v>
      </c>
      <c r="BX91" s="61">
        <v>0</v>
      </c>
      <c r="BY91" s="61">
        <v>48514</v>
      </c>
      <c r="BZ91" s="61">
        <v>13061</v>
      </c>
      <c r="CA91" s="61">
        <v>3365</v>
      </c>
      <c r="CB91" s="61">
        <v>66337</v>
      </c>
      <c r="CC91" s="61">
        <v>70300</v>
      </c>
    </row>
    <row r="92" spans="1:81" ht="8.25" customHeight="1" x14ac:dyDescent="0.25">
      <c r="A92" s="52">
        <v>31802</v>
      </c>
      <c r="B92" s="51" t="str">
        <f>IFERROR(INDEX(SCNtoISIC!$I:$I,MATCH($A92,SCNtoISIC!$G:$G,0)),0)</f>
        <v>ISIC 30</v>
      </c>
      <c r="C92" s="63" t="str">
        <f>IFERROR(INDEX('Industry Category ISIC Code Map'!$B$2:$B$26,MATCH($B92,'Industry Category ISIC Code Map'!$A$2:$A$26,0)),"")</f>
        <v>nonroad vehicles 30</v>
      </c>
      <c r="D92" s="53" t="s">
        <v>282</v>
      </c>
      <c r="E92" s="21">
        <v>8</v>
      </c>
      <c r="F92" s="21">
        <v>2</v>
      </c>
      <c r="G92" s="21">
        <v>17</v>
      </c>
      <c r="H92" s="21">
        <v>0</v>
      </c>
      <c r="I92" s="21">
        <v>58</v>
      </c>
      <c r="J92" s="21">
        <v>35</v>
      </c>
      <c r="K92" s="21">
        <v>6</v>
      </c>
      <c r="L92" s="21">
        <v>14</v>
      </c>
      <c r="M92" s="21">
        <v>10</v>
      </c>
      <c r="N92" s="21">
        <v>26</v>
      </c>
      <c r="O92" s="21">
        <v>9</v>
      </c>
      <c r="P92" s="21">
        <v>0</v>
      </c>
      <c r="Q92" s="21">
        <v>15</v>
      </c>
      <c r="R92" s="21">
        <v>2498</v>
      </c>
      <c r="S92" s="21">
        <v>418</v>
      </c>
      <c r="T92" s="21">
        <v>12</v>
      </c>
      <c r="U92" s="21">
        <v>2</v>
      </c>
      <c r="V92" s="21">
        <v>0</v>
      </c>
      <c r="W92" s="21">
        <v>5</v>
      </c>
      <c r="X92" s="21">
        <v>2</v>
      </c>
      <c r="Y92" s="21">
        <v>146</v>
      </c>
      <c r="Z92" s="21">
        <v>64</v>
      </c>
      <c r="AA92" s="21">
        <v>0</v>
      </c>
      <c r="AB92" s="21">
        <v>78</v>
      </c>
      <c r="AC92" s="21">
        <v>2</v>
      </c>
      <c r="AD92" s="21">
        <v>223</v>
      </c>
      <c r="AE92" s="21">
        <v>11</v>
      </c>
      <c r="AF92" s="21">
        <v>1</v>
      </c>
      <c r="AG92" s="21">
        <v>5</v>
      </c>
      <c r="AH92" s="21">
        <v>36</v>
      </c>
      <c r="AI92" s="21">
        <v>3</v>
      </c>
      <c r="AJ92" s="21">
        <v>880</v>
      </c>
      <c r="AK92" s="21">
        <v>578</v>
      </c>
      <c r="AL92" s="21">
        <v>47</v>
      </c>
      <c r="AM92" s="21">
        <v>10</v>
      </c>
      <c r="AN92" s="21">
        <v>1095</v>
      </c>
      <c r="AO92" s="21">
        <v>168</v>
      </c>
      <c r="AP92" s="21">
        <v>86</v>
      </c>
      <c r="AQ92" s="21">
        <v>52</v>
      </c>
      <c r="AR92" s="21">
        <v>1413</v>
      </c>
      <c r="AS92" s="21">
        <v>34</v>
      </c>
      <c r="AT92" s="21">
        <v>489</v>
      </c>
      <c r="AU92" s="21">
        <v>155</v>
      </c>
      <c r="AV92" s="21">
        <v>166</v>
      </c>
      <c r="AW92" s="21">
        <v>2</v>
      </c>
      <c r="AX92" s="21">
        <v>192</v>
      </c>
      <c r="AY92" s="21">
        <v>5</v>
      </c>
      <c r="AZ92" s="21">
        <v>9</v>
      </c>
      <c r="BA92" s="21">
        <v>2</v>
      </c>
      <c r="BB92" s="21">
        <v>92</v>
      </c>
      <c r="BC92" s="21">
        <v>3</v>
      </c>
      <c r="BD92" s="21">
        <v>124</v>
      </c>
      <c r="BE92" s="21">
        <v>417</v>
      </c>
      <c r="BF92" s="21">
        <v>193</v>
      </c>
      <c r="BG92" s="21">
        <v>379</v>
      </c>
      <c r="BH92" s="21">
        <v>716</v>
      </c>
      <c r="BI92" s="21">
        <v>479</v>
      </c>
      <c r="BJ92" s="21">
        <v>826</v>
      </c>
      <c r="BK92" s="21">
        <v>318</v>
      </c>
      <c r="BL92" s="21">
        <v>28</v>
      </c>
      <c r="BM92" s="21">
        <v>1318</v>
      </c>
      <c r="BN92" s="21">
        <v>1340</v>
      </c>
      <c r="BO92" s="21">
        <v>43</v>
      </c>
      <c r="BP92" s="21">
        <v>3140</v>
      </c>
      <c r="BQ92" s="21">
        <v>13539</v>
      </c>
      <c r="BR92" s="21">
        <v>264</v>
      </c>
      <c r="BS92" s="21">
        <v>171</v>
      </c>
      <c r="BT92" s="21">
        <v>0</v>
      </c>
      <c r="BU92" s="21">
        <v>32479</v>
      </c>
      <c r="BV92" s="21">
        <v>1992</v>
      </c>
      <c r="BW92" s="21">
        <v>0</v>
      </c>
      <c r="BX92" s="21">
        <v>0</v>
      </c>
      <c r="BY92" s="21">
        <v>30491</v>
      </c>
      <c r="BZ92" s="21">
        <v>7327</v>
      </c>
      <c r="CA92" s="21">
        <v>3850</v>
      </c>
      <c r="CB92" s="21">
        <v>43660</v>
      </c>
      <c r="CC92" s="21">
        <v>76139</v>
      </c>
    </row>
    <row r="93" spans="1:81" ht="8.25" customHeight="1" x14ac:dyDescent="0.25">
      <c r="A93" s="52">
        <v>33001</v>
      </c>
      <c r="B93" s="51" t="str">
        <f>IFERROR(INDEX(SCNtoISIC!$I:$I,MATCH($A93,SCNtoISIC!$G:$G,0)),0)</f>
        <v>ISIC 31T33</v>
      </c>
      <c r="C93" s="63" t="str">
        <f>IFERROR(INDEX('Industry Category ISIC Code Map'!$B$2:$B$26,MATCH($B93,'Industry Category ISIC Code Map'!$A$2:$A$26,0)),"")</f>
        <v>other manufacturing 31T33</v>
      </c>
      <c r="D93" s="53" t="s">
        <v>283</v>
      </c>
      <c r="E93" s="21">
        <v>78</v>
      </c>
      <c r="F93" s="21">
        <v>33</v>
      </c>
      <c r="G93" s="21">
        <v>138</v>
      </c>
      <c r="H93" s="21">
        <v>918</v>
      </c>
      <c r="I93" s="21">
        <v>2088</v>
      </c>
      <c r="J93" s="21">
        <v>1176</v>
      </c>
      <c r="K93" s="21">
        <v>744</v>
      </c>
      <c r="L93" s="21">
        <v>950</v>
      </c>
      <c r="M93" s="21">
        <v>714</v>
      </c>
      <c r="N93" s="21">
        <v>577</v>
      </c>
      <c r="O93" s="21">
        <v>387</v>
      </c>
      <c r="P93" s="21">
        <v>17</v>
      </c>
      <c r="Q93" s="21">
        <v>304</v>
      </c>
      <c r="R93" s="21">
        <v>540</v>
      </c>
      <c r="S93" s="21">
        <v>174</v>
      </c>
      <c r="T93" s="21">
        <v>464</v>
      </c>
      <c r="U93" s="21">
        <v>2454</v>
      </c>
      <c r="V93" s="21">
        <v>1461</v>
      </c>
      <c r="W93" s="21">
        <v>436</v>
      </c>
      <c r="X93" s="21">
        <v>435</v>
      </c>
      <c r="Y93" s="21">
        <v>1205</v>
      </c>
      <c r="Z93" s="21">
        <v>610</v>
      </c>
      <c r="AA93" s="21">
        <v>163</v>
      </c>
      <c r="AB93" s="21">
        <v>611</v>
      </c>
      <c r="AC93" s="21">
        <v>567</v>
      </c>
      <c r="AD93" s="21">
        <v>2800</v>
      </c>
      <c r="AE93" s="21">
        <v>7862</v>
      </c>
      <c r="AF93" s="21">
        <v>1911</v>
      </c>
      <c r="AG93" s="21">
        <v>767</v>
      </c>
      <c r="AH93" s="21">
        <v>81</v>
      </c>
      <c r="AI93" s="21">
        <v>508</v>
      </c>
      <c r="AJ93" s="21">
        <v>1688</v>
      </c>
      <c r="AK93" s="21">
        <v>225</v>
      </c>
      <c r="AL93" s="21">
        <v>766</v>
      </c>
      <c r="AM93" s="21">
        <v>321</v>
      </c>
      <c r="AN93" s="21">
        <v>734</v>
      </c>
      <c r="AO93" s="21">
        <v>719</v>
      </c>
      <c r="AP93" s="21">
        <v>1443</v>
      </c>
      <c r="AQ93" s="21">
        <v>1024</v>
      </c>
      <c r="AR93" s="21">
        <v>2709</v>
      </c>
      <c r="AS93" s="21">
        <v>809</v>
      </c>
      <c r="AT93" s="21">
        <v>4046</v>
      </c>
      <c r="AU93" s="21">
        <v>570</v>
      </c>
      <c r="AV93" s="21">
        <v>601</v>
      </c>
      <c r="AW93" s="21">
        <v>267</v>
      </c>
      <c r="AX93" s="21">
        <v>2875</v>
      </c>
      <c r="AY93" s="21">
        <v>7</v>
      </c>
      <c r="AZ93" s="21">
        <v>264</v>
      </c>
      <c r="BA93" s="21">
        <v>815</v>
      </c>
      <c r="BB93" s="21">
        <v>148</v>
      </c>
      <c r="BC93" s="21">
        <v>856</v>
      </c>
      <c r="BD93" s="21">
        <v>777</v>
      </c>
      <c r="BE93" s="21">
        <v>333</v>
      </c>
      <c r="BF93" s="21">
        <v>107</v>
      </c>
      <c r="BG93" s="21">
        <v>844</v>
      </c>
      <c r="BH93" s="21">
        <v>249</v>
      </c>
      <c r="BI93" s="21">
        <v>154</v>
      </c>
      <c r="BJ93" s="21">
        <v>946</v>
      </c>
      <c r="BK93" s="21">
        <v>966</v>
      </c>
      <c r="BL93" s="21">
        <v>218</v>
      </c>
      <c r="BM93" s="21">
        <v>1010</v>
      </c>
      <c r="BN93" s="21">
        <v>124</v>
      </c>
      <c r="BO93" s="21">
        <v>0</v>
      </c>
      <c r="BP93" s="21">
        <v>896</v>
      </c>
      <c r="BQ93" s="21">
        <v>442</v>
      </c>
      <c r="BR93" s="21">
        <v>497</v>
      </c>
      <c r="BS93" s="21">
        <v>525</v>
      </c>
      <c r="BT93" s="21">
        <v>0</v>
      </c>
      <c r="BU93" s="21">
        <v>60148</v>
      </c>
      <c r="BV93" s="21">
        <v>2650</v>
      </c>
      <c r="BW93" s="21">
        <v>0</v>
      </c>
      <c r="BX93" s="21">
        <v>0</v>
      </c>
      <c r="BY93" s="21">
        <v>139</v>
      </c>
      <c r="BZ93" s="21">
        <v>8110</v>
      </c>
      <c r="CA93" s="21">
        <v>0</v>
      </c>
      <c r="CB93" s="21">
        <v>10899</v>
      </c>
      <c r="CC93" s="21">
        <v>71047</v>
      </c>
    </row>
    <row r="94" spans="1:81" ht="8.25" customHeight="1" x14ac:dyDescent="0.25">
      <c r="A94" s="52">
        <v>35001</v>
      </c>
      <c r="B94" s="51" t="str">
        <f>IFERROR(INDEX(SCNtoISIC!$I:$I,MATCH($A94,SCNtoISIC!$G:$G,0)),0)</f>
        <v>ISIC 352T353</v>
      </c>
      <c r="C94" s="63" t="str">
        <f>IFERROR(INDEX('Industry Category ISIC Code Map'!$B$2:$B$26,MATCH($B94,'Industry Category ISIC Code Map'!$A$2:$A$26,0)),"")</f>
        <v>energy pipelines and gas processing 352T353</v>
      </c>
      <c r="D94" s="53" t="s">
        <v>284</v>
      </c>
      <c r="E94" s="21">
        <v>5582</v>
      </c>
      <c r="F94" s="21">
        <v>3573</v>
      </c>
      <c r="G94" s="21">
        <v>327</v>
      </c>
      <c r="H94" s="21">
        <v>602</v>
      </c>
      <c r="I94" s="21">
        <v>151</v>
      </c>
      <c r="J94" s="21">
        <v>840</v>
      </c>
      <c r="K94" s="21">
        <v>252</v>
      </c>
      <c r="L94" s="21">
        <v>1103</v>
      </c>
      <c r="M94" s="21">
        <v>65</v>
      </c>
      <c r="N94" s="21">
        <v>2388</v>
      </c>
      <c r="O94" s="21">
        <v>536</v>
      </c>
      <c r="P94" s="21">
        <v>58</v>
      </c>
      <c r="Q94" s="21">
        <v>1324</v>
      </c>
      <c r="R94" s="21">
        <v>190</v>
      </c>
      <c r="S94" s="21">
        <v>240</v>
      </c>
      <c r="T94" s="21">
        <v>626</v>
      </c>
      <c r="U94" s="21">
        <v>1879</v>
      </c>
      <c r="V94" s="21">
        <v>141</v>
      </c>
      <c r="W94" s="21">
        <v>74</v>
      </c>
      <c r="X94" s="21">
        <v>82</v>
      </c>
      <c r="Y94" s="21">
        <v>3807</v>
      </c>
      <c r="Z94" s="21">
        <v>537</v>
      </c>
      <c r="AA94" s="21">
        <v>166</v>
      </c>
      <c r="AB94" s="21">
        <v>220</v>
      </c>
      <c r="AC94" s="21">
        <v>1806</v>
      </c>
      <c r="AD94" s="21">
        <v>3606</v>
      </c>
      <c r="AE94" s="21">
        <v>2930</v>
      </c>
      <c r="AF94" s="21">
        <v>2052</v>
      </c>
      <c r="AG94" s="21">
        <v>1147</v>
      </c>
      <c r="AH94" s="21">
        <v>134</v>
      </c>
      <c r="AI94" s="21">
        <v>532</v>
      </c>
      <c r="AJ94" s="21">
        <v>586</v>
      </c>
      <c r="AK94" s="21">
        <v>513</v>
      </c>
      <c r="AL94" s="21">
        <v>1224</v>
      </c>
      <c r="AM94" s="21">
        <v>245</v>
      </c>
      <c r="AN94" s="21">
        <v>327</v>
      </c>
      <c r="AO94" s="21">
        <v>164</v>
      </c>
      <c r="AP94" s="21">
        <v>63265</v>
      </c>
      <c r="AQ94" s="21">
        <v>2495</v>
      </c>
      <c r="AR94" s="21">
        <v>567</v>
      </c>
      <c r="AS94" s="21">
        <v>1255</v>
      </c>
      <c r="AT94" s="21">
        <v>13748</v>
      </c>
      <c r="AU94" s="21">
        <v>1203</v>
      </c>
      <c r="AV94" s="21">
        <v>43</v>
      </c>
      <c r="AW94" s="21">
        <v>27</v>
      </c>
      <c r="AX94" s="21">
        <v>829</v>
      </c>
      <c r="AY94" s="21">
        <v>952</v>
      </c>
      <c r="AZ94" s="21">
        <v>1335</v>
      </c>
      <c r="BA94" s="21">
        <v>159</v>
      </c>
      <c r="BB94" s="21">
        <v>341</v>
      </c>
      <c r="BC94" s="21">
        <v>1753</v>
      </c>
      <c r="BD94" s="21">
        <v>377</v>
      </c>
      <c r="BE94" s="21">
        <v>1964</v>
      </c>
      <c r="BF94" s="21">
        <v>383</v>
      </c>
      <c r="BG94" s="21">
        <v>778</v>
      </c>
      <c r="BH94" s="21">
        <v>267</v>
      </c>
      <c r="BI94" s="21">
        <v>165</v>
      </c>
      <c r="BJ94" s="21">
        <v>117</v>
      </c>
      <c r="BK94" s="21">
        <v>4851</v>
      </c>
      <c r="BL94" s="21">
        <v>63</v>
      </c>
      <c r="BM94" s="21">
        <v>5165</v>
      </c>
      <c r="BN94" s="21">
        <v>1533</v>
      </c>
      <c r="BO94" s="21">
        <v>1658</v>
      </c>
      <c r="BP94" s="21">
        <v>1008</v>
      </c>
      <c r="BQ94" s="21">
        <v>1101</v>
      </c>
      <c r="BR94" s="21">
        <v>681</v>
      </c>
      <c r="BS94" s="21">
        <v>2803</v>
      </c>
      <c r="BT94" s="21">
        <v>0</v>
      </c>
      <c r="BU94" s="21">
        <v>150915</v>
      </c>
      <c r="BV94" s="21">
        <v>733</v>
      </c>
      <c r="BW94" s="21">
        <v>0</v>
      </c>
      <c r="BX94" s="21">
        <v>0</v>
      </c>
      <c r="BY94" s="21">
        <v>68578</v>
      </c>
      <c r="BZ94" s="21">
        <v>0</v>
      </c>
      <c r="CA94" s="21">
        <v>0</v>
      </c>
      <c r="CB94" s="21">
        <v>69311</v>
      </c>
      <c r="CC94" s="21">
        <v>220226</v>
      </c>
    </row>
    <row r="95" spans="1:81" ht="8.25" customHeight="1" x14ac:dyDescent="0.25">
      <c r="A95" s="52">
        <v>36801</v>
      </c>
      <c r="B95" s="51" t="str">
        <f>IFERROR(INDEX(SCNtoISIC!$I:$I,MATCH($A95,SCNtoISIC!$G:$G,0)),0)</f>
        <v>ISIC 36T39</v>
      </c>
      <c r="C95" s="63" t="str">
        <f>IFERROR(INDEX('Industry Category ISIC Code Map'!$B$2:$B$26,MATCH($B95,'Industry Category ISIC Code Map'!$A$2:$A$26,0)),"")</f>
        <v>water and waste 36T39</v>
      </c>
      <c r="D95" s="53" t="s">
        <v>285</v>
      </c>
      <c r="E95" s="21">
        <v>3</v>
      </c>
      <c r="F95" s="21">
        <v>1</v>
      </c>
      <c r="G95" s="21">
        <v>1</v>
      </c>
      <c r="H95" s="21">
        <v>26</v>
      </c>
      <c r="I95" s="21">
        <v>22</v>
      </c>
      <c r="J95" s="21">
        <v>119</v>
      </c>
      <c r="K95" s="21">
        <v>41</v>
      </c>
      <c r="L95" s="21">
        <v>108</v>
      </c>
      <c r="M95" s="21">
        <v>57</v>
      </c>
      <c r="N95" s="21">
        <v>230</v>
      </c>
      <c r="O95" s="21">
        <v>333</v>
      </c>
      <c r="P95" s="21">
        <v>1</v>
      </c>
      <c r="Q95" s="21">
        <v>57</v>
      </c>
      <c r="R95" s="21">
        <v>28</v>
      </c>
      <c r="S95" s="21">
        <v>20</v>
      </c>
      <c r="T95" s="21">
        <v>140</v>
      </c>
      <c r="U95" s="21">
        <v>267</v>
      </c>
      <c r="V95" s="21">
        <v>9</v>
      </c>
      <c r="W95" s="21">
        <v>187</v>
      </c>
      <c r="X95" s="21">
        <v>14</v>
      </c>
      <c r="Y95" s="21">
        <v>437</v>
      </c>
      <c r="Z95" s="21">
        <v>265</v>
      </c>
      <c r="AA95" s="21">
        <v>96</v>
      </c>
      <c r="AB95" s="21">
        <v>55</v>
      </c>
      <c r="AC95" s="21">
        <v>447</v>
      </c>
      <c r="AD95" s="21">
        <v>619</v>
      </c>
      <c r="AE95" s="21">
        <v>3245</v>
      </c>
      <c r="AF95" s="21">
        <v>1681</v>
      </c>
      <c r="AG95" s="21">
        <v>144</v>
      </c>
      <c r="AH95" s="21">
        <v>26</v>
      </c>
      <c r="AI95" s="21">
        <v>52</v>
      </c>
      <c r="AJ95" s="21">
        <v>86</v>
      </c>
      <c r="AK95" s="21">
        <v>98</v>
      </c>
      <c r="AL95" s="21">
        <v>267</v>
      </c>
      <c r="AM95" s="21">
        <v>117</v>
      </c>
      <c r="AN95" s="21">
        <v>60</v>
      </c>
      <c r="AO95" s="21">
        <v>20</v>
      </c>
      <c r="AP95" s="21">
        <v>54</v>
      </c>
      <c r="AQ95" s="21">
        <v>519</v>
      </c>
      <c r="AR95" s="21">
        <v>277</v>
      </c>
      <c r="AS95" s="21">
        <v>329</v>
      </c>
      <c r="AT95" s="21">
        <v>2597</v>
      </c>
      <c r="AU95" s="21">
        <v>235</v>
      </c>
      <c r="AV95" s="21">
        <v>9</v>
      </c>
      <c r="AW95" s="21">
        <v>5</v>
      </c>
      <c r="AX95" s="21">
        <v>474</v>
      </c>
      <c r="AY95" s="21">
        <v>249</v>
      </c>
      <c r="AZ95" s="21">
        <v>814</v>
      </c>
      <c r="BA95" s="21">
        <v>35</v>
      </c>
      <c r="BB95" s="21">
        <v>45</v>
      </c>
      <c r="BC95" s="21">
        <v>41</v>
      </c>
      <c r="BD95" s="21">
        <v>69</v>
      </c>
      <c r="BE95" s="21">
        <v>352</v>
      </c>
      <c r="BF95" s="21">
        <v>248</v>
      </c>
      <c r="BG95" s="21">
        <v>365</v>
      </c>
      <c r="BH95" s="21">
        <v>63</v>
      </c>
      <c r="BI95" s="21">
        <v>26</v>
      </c>
      <c r="BJ95" s="21">
        <v>38</v>
      </c>
      <c r="BK95" s="21">
        <v>3602</v>
      </c>
      <c r="BL95" s="21">
        <v>24</v>
      </c>
      <c r="BM95" s="21">
        <v>9258</v>
      </c>
      <c r="BN95" s="21">
        <v>1180</v>
      </c>
      <c r="BO95" s="21">
        <v>161</v>
      </c>
      <c r="BP95" s="21">
        <v>1204</v>
      </c>
      <c r="BQ95" s="21">
        <v>1044</v>
      </c>
      <c r="BR95" s="21">
        <v>80</v>
      </c>
      <c r="BS95" s="21">
        <v>1516</v>
      </c>
      <c r="BT95" s="21">
        <v>0</v>
      </c>
      <c r="BU95" s="21">
        <v>34292</v>
      </c>
      <c r="BV95" s="21">
        <v>20</v>
      </c>
      <c r="BW95" s="21">
        <v>0</v>
      </c>
      <c r="BX95" s="21">
        <v>0</v>
      </c>
      <c r="BY95" s="21">
        <v>21860</v>
      </c>
      <c r="BZ95" s="21">
        <v>0</v>
      </c>
      <c r="CA95" s="21">
        <v>127</v>
      </c>
      <c r="CB95" s="21">
        <v>22007</v>
      </c>
      <c r="CC95" s="21">
        <v>56299</v>
      </c>
    </row>
    <row r="96" spans="1:81" ht="8.25" customHeight="1" x14ac:dyDescent="0.25">
      <c r="A96" s="52">
        <v>41801</v>
      </c>
      <c r="B96" s="51" t="str">
        <f>IFERROR(INDEX(SCNtoISIC!$I:$I,MATCH($A96,SCNtoISIC!$G:$G,0)),0)</f>
        <v>ISIC 41T43</v>
      </c>
      <c r="C96" s="63" t="str">
        <f>IFERROR(INDEX('Industry Category ISIC Code Map'!$B$2:$B$26,MATCH($B96,'Industry Category ISIC Code Map'!$A$2:$A$26,0)),"")</f>
        <v>construction 41T43</v>
      </c>
      <c r="D96" s="53" t="s">
        <v>286</v>
      </c>
      <c r="E96" s="21">
        <v>15</v>
      </c>
      <c r="F96" s="21">
        <v>31</v>
      </c>
      <c r="G96" s="21">
        <v>2</v>
      </c>
      <c r="H96" s="21">
        <v>1</v>
      </c>
      <c r="I96" s="21">
        <v>214</v>
      </c>
      <c r="J96" s="21">
        <v>174</v>
      </c>
      <c r="K96" s="21">
        <v>31</v>
      </c>
      <c r="L96" s="21">
        <v>0</v>
      </c>
      <c r="M96" s="21">
        <v>0</v>
      </c>
      <c r="N96" s="21">
        <v>6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8</v>
      </c>
      <c r="V96" s="21">
        <v>0</v>
      </c>
      <c r="W96" s="21">
        <v>0</v>
      </c>
      <c r="X96" s="21">
        <v>15</v>
      </c>
      <c r="Y96" s="21">
        <v>56</v>
      </c>
      <c r="Z96" s="21">
        <v>0</v>
      </c>
      <c r="AA96" s="21">
        <v>0</v>
      </c>
      <c r="AB96" s="21">
        <v>0</v>
      </c>
      <c r="AC96" s="21">
        <v>0</v>
      </c>
      <c r="AD96" s="21">
        <v>4</v>
      </c>
      <c r="AE96" s="21">
        <v>17</v>
      </c>
      <c r="AF96" s="21">
        <v>11</v>
      </c>
      <c r="AG96" s="21">
        <v>34</v>
      </c>
      <c r="AH96" s="21">
        <v>60</v>
      </c>
      <c r="AI96" s="21">
        <v>3</v>
      </c>
      <c r="AJ96" s="21">
        <v>53</v>
      </c>
      <c r="AK96" s="21">
        <v>249</v>
      </c>
      <c r="AL96" s="21">
        <v>19</v>
      </c>
      <c r="AM96" s="21">
        <v>239</v>
      </c>
      <c r="AN96" s="21">
        <v>10</v>
      </c>
      <c r="AO96" s="21">
        <v>0</v>
      </c>
      <c r="AP96" s="21">
        <v>0</v>
      </c>
      <c r="AQ96" s="21">
        <v>0</v>
      </c>
      <c r="AR96" s="21">
        <v>27011</v>
      </c>
      <c r="AS96" s="21">
        <v>507</v>
      </c>
      <c r="AT96" s="21">
        <v>483</v>
      </c>
      <c r="AU96" s="21">
        <v>18</v>
      </c>
      <c r="AV96" s="21">
        <v>5</v>
      </c>
      <c r="AW96" s="21">
        <v>2</v>
      </c>
      <c r="AX96" s="21">
        <v>231</v>
      </c>
      <c r="AY96" s="21">
        <v>196</v>
      </c>
      <c r="AZ96" s="21">
        <v>0</v>
      </c>
      <c r="BA96" s="21">
        <v>11</v>
      </c>
      <c r="BB96" s="21">
        <v>230</v>
      </c>
      <c r="BC96" s="21">
        <v>2</v>
      </c>
      <c r="BD96" s="21">
        <v>697</v>
      </c>
      <c r="BE96" s="21">
        <v>350</v>
      </c>
      <c r="BF96" s="21">
        <v>477</v>
      </c>
      <c r="BG96" s="21">
        <v>45</v>
      </c>
      <c r="BH96" s="21">
        <v>157</v>
      </c>
      <c r="BI96" s="21">
        <v>0</v>
      </c>
      <c r="BJ96" s="21">
        <v>156</v>
      </c>
      <c r="BK96" s="21">
        <v>1716</v>
      </c>
      <c r="BL96" s="21">
        <v>0</v>
      </c>
      <c r="BM96" s="21">
        <v>3155</v>
      </c>
      <c r="BN96" s="21">
        <v>834</v>
      </c>
      <c r="BO96" s="21">
        <v>298</v>
      </c>
      <c r="BP96" s="21">
        <v>1241</v>
      </c>
      <c r="BQ96" s="21">
        <v>0</v>
      </c>
      <c r="BR96" s="21">
        <v>7</v>
      </c>
      <c r="BS96" s="21">
        <v>282</v>
      </c>
      <c r="BT96" s="21">
        <v>0</v>
      </c>
      <c r="BU96" s="21">
        <v>39363</v>
      </c>
      <c r="BV96" s="21">
        <v>305</v>
      </c>
      <c r="BW96" s="21">
        <v>0</v>
      </c>
      <c r="BX96" s="21">
        <v>0</v>
      </c>
      <c r="BY96" s="21">
        <v>0</v>
      </c>
      <c r="BZ96" s="21">
        <v>293268</v>
      </c>
      <c r="CA96" s="21">
        <v>0</v>
      </c>
      <c r="CB96" s="21">
        <v>293573</v>
      </c>
      <c r="CC96" s="21">
        <v>332936</v>
      </c>
    </row>
    <row r="97" spans="1:81" ht="8.25" customHeight="1" x14ac:dyDescent="0.25">
      <c r="A97" s="62">
        <v>41802</v>
      </c>
      <c r="B97" s="51" t="str">
        <f>IFERROR(INDEX(SCNtoISIC!$I:$I,MATCH($A97,SCNtoISIC!$G:$G,0)),0)</f>
        <v>ISIC 41T43</v>
      </c>
      <c r="C97" s="63" t="str">
        <f>IFERROR(INDEX('Industry Category ISIC Code Map'!$B$2:$B$26,MATCH($B97,'Industry Category ISIC Code Map'!$A$2:$A$26,0)),"")</f>
        <v>construction 41T43</v>
      </c>
      <c r="D97" s="60" t="s">
        <v>287</v>
      </c>
      <c r="E97" s="61">
        <v>0</v>
      </c>
      <c r="F97" s="61">
        <v>0</v>
      </c>
      <c r="G97" s="61">
        <v>0</v>
      </c>
      <c r="H97" s="61">
        <v>0</v>
      </c>
      <c r="I97" s="61">
        <v>1974</v>
      </c>
      <c r="J97" s="61">
        <v>723</v>
      </c>
      <c r="K97" s="61">
        <v>128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  <c r="Q97" s="61">
        <v>0</v>
      </c>
      <c r="R97" s="61">
        <v>0</v>
      </c>
      <c r="S97" s="61">
        <v>0</v>
      </c>
      <c r="T97" s="61">
        <v>0</v>
      </c>
      <c r="U97" s="61">
        <v>0</v>
      </c>
      <c r="V97" s="61">
        <v>0</v>
      </c>
      <c r="W97" s="61">
        <v>0</v>
      </c>
      <c r="X97" s="61">
        <v>0</v>
      </c>
      <c r="Y97" s="61">
        <v>0</v>
      </c>
      <c r="Z97" s="61">
        <v>0</v>
      </c>
      <c r="AA97" s="61">
        <v>0</v>
      </c>
      <c r="AB97" s="61">
        <v>0</v>
      </c>
      <c r="AC97" s="61">
        <v>0</v>
      </c>
      <c r="AD97" s="61">
        <v>0</v>
      </c>
      <c r="AE97" s="61">
        <v>70</v>
      </c>
      <c r="AF97" s="61">
        <v>38</v>
      </c>
      <c r="AG97" s="61">
        <v>0</v>
      </c>
      <c r="AH97" s="61">
        <v>0</v>
      </c>
      <c r="AI97" s="61">
        <v>0</v>
      </c>
      <c r="AJ97" s="61">
        <v>0</v>
      </c>
      <c r="AK97" s="61">
        <v>0</v>
      </c>
      <c r="AL97" s="61">
        <v>0</v>
      </c>
      <c r="AM97" s="61">
        <v>0</v>
      </c>
      <c r="AN97" s="61">
        <v>0</v>
      </c>
      <c r="AO97" s="61">
        <v>0</v>
      </c>
      <c r="AP97" s="61">
        <v>0</v>
      </c>
      <c r="AQ97" s="61">
        <v>3510</v>
      </c>
      <c r="AR97" s="61">
        <v>10906</v>
      </c>
      <c r="AS97" s="61">
        <v>0</v>
      </c>
      <c r="AT97" s="61">
        <v>0</v>
      </c>
      <c r="AU97" s="61">
        <v>265</v>
      </c>
      <c r="AV97" s="61">
        <v>0</v>
      </c>
      <c r="AW97" s="61">
        <v>0</v>
      </c>
      <c r="AX97" s="61">
        <v>274</v>
      </c>
      <c r="AY97" s="61">
        <v>0</v>
      </c>
      <c r="AZ97" s="61">
        <v>0</v>
      </c>
      <c r="BA97" s="61">
        <v>0</v>
      </c>
      <c r="BB97" s="61">
        <v>0</v>
      </c>
      <c r="BC97" s="61">
        <v>975</v>
      </c>
      <c r="BD97" s="61">
        <v>0</v>
      </c>
      <c r="BE97" s="61">
        <v>0</v>
      </c>
      <c r="BF97" s="61">
        <v>0</v>
      </c>
      <c r="BG97" s="61">
        <v>0</v>
      </c>
      <c r="BH97" s="61">
        <v>0</v>
      </c>
      <c r="BI97" s="61">
        <v>0</v>
      </c>
      <c r="BJ97" s="61">
        <v>0</v>
      </c>
      <c r="BK97" s="61">
        <v>0</v>
      </c>
      <c r="BL97" s="61">
        <v>0</v>
      </c>
      <c r="BM97" s="61">
        <v>7276</v>
      </c>
      <c r="BN97" s="61">
        <v>5</v>
      </c>
      <c r="BO97" s="61">
        <v>0</v>
      </c>
      <c r="BP97" s="61">
        <v>0</v>
      </c>
      <c r="BQ97" s="61">
        <v>0</v>
      </c>
      <c r="BR97" s="61">
        <v>0</v>
      </c>
      <c r="BS97" s="61">
        <v>99</v>
      </c>
      <c r="BT97" s="61">
        <v>0</v>
      </c>
      <c r="BU97" s="61">
        <v>26243</v>
      </c>
      <c r="BV97" s="61">
        <v>0</v>
      </c>
      <c r="BW97" s="61">
        <v>0</v>
      </c>
      <c r="BX97" s="61">
        <v>0</v>
      </c>
      <c r="BY97" s="61">
        <v>0</v>
      </c>
      <c r="BZ97" s="61">
        <v>139731</v>
      </c>
      <c r="CA97" s="61">
        <v>0</v>
      </c>
      <c r="CB97" s="61">
        <v>139731</v>
      </c>
      <c r="CC97" s="61">
        <v>165974</v>
      </c>
    </row>
    <row r="98" spans="1:81" ht="8.25" customHeight="1" x14ac:dyDescent="0.25">
      <c r="A98" s="62">
        <v>41803</v>
      </c>
      <c r="B98" s="51" t="str">
        <f>IFERROR(INDEX(SCNtoISIC!$I:$I,MATCH($A98,SCNtoISIC!$G:$G,0)),0)</f>
        <v>ISIC 41T43</v>
      </c>
      <c r="C98" s="63" t="str">
        <f>IFERROR(INDEX('Industry Category ISIC Code Map'!$B$2:$B$26,MATCH($B98,'Industry Category ISIC Code Map'!$A$2:$A$26,0)),"")</f>
        <v>construction 41T43</v>
      </c>
      <c r="D98" s="60" t="s">
        <v>288</v>
      </c>
      <c r="E98" s="61">
        <v>44</v>
      </c>
      <c r="F98" s="61">
        <v>109</v>
      </c>
      <c r="G98" s="61">
        <v>5</v>
      </c>
      <c r="H98" s="61">
        <v>3</v>
      </c>
      <c r="I98" s="61">
        <v>171</v>
      </c>
      <c r="J98" s="61">
        <v>8</v>
      </c>
      <c r="K98" s="61">
        <v>109</v>
      </c>
      <c r="L98" s="61">
        <v>0</v>
      </c>
      <c r="M98" s="61">
        <v>6</v>
      </c>
      <c r="N98" s="61">
        <v>1</v>
      </c>
      <c r="O98" s="61">
        <v>0</v>
      </c>
      <c r="P98" s="61">
        <v>0</v>
      </c>
      <c r="Q98" s="61">
        <v>23</v>
      </c>
      <c r="R98" s="61">
        <v>0</v>
      </c>
      <c r="S98" s="61">
        <v>0</v>
      </c>
      <c r="T98" s="61">
        <v>0</v>
      </c>
      <c r="U98" s="61">
        <v>8</v>
      </c>
      <c r="V98" s="61">
        <v>18</v>
      </c>
      <c r="W98" s="61">
        <v>13</v>
      </c>
      <c r="X98" s="61">
        <v>0</v>
      </c>
      <c r="Y98" s="61">
        <v>0</v>
      </c>
      <c r="Z98" s="61">
        <v>2</v>
      </c>
      <c r="AA98" s="61">
        <v>0</v>
      </c>
      <c r="AB98" s="61">
        <v>0</v>
      </c>
      <c r="AC98" s="61">
        <v>0</v>
      </c>
      <c r="AD98" s="61">
        <v>20</v>
      </c>
      <c r="AE98" s="61">
        <v>14</v>
      </c>
      <c r="AF98" s="61">
        <v>1136</v>
      </c>
      <c r="AG98" s="61">
        <v>19</v>
      </c>
      <c r="AH98" s="61">
        <v>0</v>
      </c>
      <c r="AI98" s="61">
        <v>8</v>
      </c>
      <c r="AJ98" s="61">
        <v>23</v>
      </c>
      <c r="AK98" s="61">
        <v>0</v>
      </c>
      <c r="AL98" s="61">
        <v>8</v>
      </c>
      <c r="AM98" s="61">
        <v>0</v>
      </c>
      <c r="AN98" s="61">
        <v>3</v>
      </c>
      <c r="AO98" s="61">
        <v>0</v>
      </c>
      <c r="AP98" s="61">
        <v>0</v>
      </c>
      <c r="AQ98" s="61">
        <v>0</v>
      </c>
      <c r="AR98" s="61">
        <v>23742</v>
      </c>
      <c r="AS98" s="61">
        <v>15</v>
      </c>
      <c r="AT98" s="61">
        <v>34</v>
      </c>
      <c r="AU98" s="61">
        <v>8</v>
      </c>
      <c r="AV98" s="61">
        <v>0</v>
      </c>
      <c r="AW98" s="61">
        <v>0</v>
      </c>
      <c r="AX98" s="61">
        <v>553</v>
      </c>
      <c r="AY98" s="61">
        <v>34</v>
      </c>
      <c r="AZ98" s="61">
        <v>313</v>
      </c>
      <c r="BA98" s="61">
        <v>0</v>
      </c>
      <c r="BB98" s="61">
        <v>0</v>
      </c>
      <c r="BC98" s="61">
        <v>3686</v>
      </c>
      <c r="BD98" s="61">
        <v>0</v>
      </c>
      <c r="BE98" s="61">
        <v>995</v>
      </c>
      <c r="BF98" s="61">
        <v>1072</v>
      </c>
      <c r="BG98" s="61">
        <v>155</v>
      </c>
      <c r="BH98" s="61">
        <v>604</v>
      </c>
      <c r="BI98" s="61">
        <v>3</v>
      </c>
      <c r="BJ98" s="61">
        <v>2</v>
      </c>
      <c r="BK98" s="61">
        <v>711</v>
      </c>
      <c r="BL98" s="61">
        <v>7</v>
      </c>
      <c r="BM98" s="61">
        <v>1383</v>
      </c>
      <c r="BN98" s="61">
        <v>206</v>
      </c>
      <c r="BO98" s="61">
        <v>0</v>
      </c>
      <c r="BP98" s="61">
        <v>1386</v>
      </c>
      <c r="BQ98" s="61">
        <v>0</v>
      </c>
      <c r="BR98" s="61">
        <v>72</v>
      </c>
      <c r="BS98" s="61">
        <v>9</v>
      </c>
      <c r="BT98" s="61">
        <v>0</v>
      </c>
      <c r="BU98" s="61">
        <v>36741</v>
      </c>
      <c r="BV98" s="61">
        <v>2621</v>
      </c>
      <c r="BW98" s="61">
        <v>0</v>
      </c>
      <c r="BX98" s="61">
        <v>0</v>
      </c>
      <c r="BY98" s="61">
        <v>0</v>
      </c>
      <c r="BZ98" s="61">
        <v>83805</v>
      </c>
      <c r="CA98" s="61">
        <v>0</v>
      </c>
      <c r="CB98" s="61">
        <v>86426</v>
      </c>
      <c r="CC98" s="61">
        <v>123167</v>
      </c>
    </row>
    <row r="99" spans="1:81" ht="8.25" customHeight="1" x14ac:dyDescent="0.25">
      <c r="A99" s="62">
        <v>45001</v>
      </c>
      <c r="B99" s="51" t="str">
        <f>IFERROR(INDEX(SCNtoISIC!$I:$I,MATCH($A99,SCNtoISIC!$G:$G,0)),0)</f>
        <v>ISIC 45T47</v>
      </c>
      <c r="C99" s="63" t="str">
        <f>IFERROR(INDEX('Industry Category ISIC Code Map'!$B$2:$B$26,MATCH($B99,'Industry Category ISIC Code Map'!$A$2:$A$26,0)),"")</f>
        <v/>
      </c>
      <c r="D99" s="60" t="s">
        <v>289</v>
      </c>
      <c r="E99" s="61">
        <v>164</v>
      </c>
      <c r="F99" s="61">
        <v>37</v>
      </c>
      <c r="G99" s="61">
        <v>25</v>
      </c>
      <c r="H99" s="61">
        <v>57</v>
      </c>
      <c r="I99" s="61">
        <v>31</v>
      </c>
      <c r="J99" s="61">
        <v>487</v>
      </c>
      <c r="K99" s="61">
        <v>63</v>
      </c>
      <c r="L99" s="61">
        <v>5</v>
      </c>
      <c r="M99" s="61">
        <v>3</v>
      </c>
      <c r="N99" s="61">
        <v>11</v>
      </c>
      <c r="O99" s="61">
        <v>23</v>
      </c>
      <c r="P99" s="61">
        <v>0</v>
      </c>
      <c r="Q99" s="61">
        <v>4</v>
      </c>
      <c r="R99" s="61">
        <v>0</v>
      </c>
      <c r="S99" s="61">
        <v>3</v>
      </c>
      <c r="T99" s="61">
        <v>0</v>
      </c>
      <c r="U99" s="61">
        <v>0</v>
      </c>
      <c r="V99" s="61">
        <v>0</v>
      </c>
      <c r="W99" s="61">
        <v>0</v>
      </c>
      <c r="X99" s="61">
        <v>3</v>
      </c>
      <c r="Y99" s="61">
        <v>0</v>
      </c>
      <c r="Z99" s="61">
        <v>7</v>
      </c>
      <c r="AA99" s="61">
        <v>0</v>
      </c>
      <c r="AB99" s="61">
        <v>31</v>
      </c>
      <c r="AC99" s="61">
        <v>165</v>
      </c>
      <c r="AD99" s="61">
        <v>242</v>
      </c>
      <c r="AE99" s="61">
        <v>3</v>
      </c>
      <c r="AF99" s="61">
        <v>39</v>
      </c>
      <c r="AG99" s="61">
        <v>1</v>
      </c>
      <c r="AH99" s="61">
        <v>270</v>
      </c>
      <c r="AI99" s="61">
        <v>26</v>
      </c>
      <c r="AJ99" s="61">
        <v>2078</v>
      </c>
      <c r="AK99" s="61">
        <v>324</v>
      </c>
      <c r="AL99" s="61">
        <v>2</v>
      </c>
      <c r="AM99" s="61">
        <v>0</v>
      </c>
      <c r="AN99" s="61">
        <v>29</v>
      </c>
      <c r="AO99" s="61">
        <v>41</v>
      </c>
      <c r="AP99" s="61">
        <v>223</v>
      </c>
      <c r="AQ99" s="61">
        <v>523</v>
      </c>
      <c r="AR99" s="61">
        <v>506</v>
      </c>
      <c r="AS99" s="61">
        <v>1295</v>
      </c>
      <c r="AT99" s="61">
        <v>2305</v>
      </c>
      <c r="AU99" s="61">
        <v>4571</v>
      </c>
      <c r="AV99" s="61">
        <v>0</v>
      </c>
      <c r="AW99" s="61">
        <v>0</v>
      </c>
      <c r="AX99" s="61">
        <v>270</v>
      </c>
      <c r="AY99" s="61">
        <v>0</v>
      </c>
      <c r="AZ99" s="61">
        <v>75</v>
      </c>
      <c r="BA99" s="61">
        <v>6</v>
      </c>
      <c r="BB99" s="61">
        <v>43</v>
      </c>
      <c r="BC99" s="61">
        <v>23</v>
      </c>
      <c r="BD99" s="61">
        <v>2</v>
      </c>
      <c r="BE99" s="61">
        <v>97</v>
      </c>
      <c r="BF99" s="61">
        <v>17</v>
      </c>
      <c r="BG99" s="61">
        <v>0</v>
      </c>
      <c r="BH99" s="61">
        <v>90</v>
      </c>
      <c r="BI99" s="61">
        <v>15</v>
      </c>
      <c r="BJ99" s="61">
        <v>623</v>
      </c>
      <c r="BK99" s="61">
        <v>54</v>
      </c>
      <c r="BL99" s="61">
        <v>111</v>
      </c>
      <c r="BM99" s="61">
        <v>1398</v>
      </c>
      <c r="BN99" s="61">
        <v>237</v>
      </c>
      <c r="BO99" s="61">
        <v>0</v>
      </c>
      <c r="BP99" s="61">
        <v>701</v>
      </c>
      <c r="BQ99" s="61">
        <v>420</v>
      </c>
      <c r="BR99" s="61">
        <v>37</v>
      </c>
      <c r="BS99" s="61">
        <v>23</v>
      </c>
      <c r="BT99" s="61">
        <v>0</v>
      </c>
      <c r="BU99" s="61">
        <v>17839</v>
      </c>
      <c r="BV99" s="61">
        <v>0</v>
      </c>
      <c r="BW99" s="61">
        <v>0</v>
      </c>
      <c r="BX99" s="61">
        <v>0</v>
      </c>
      <c r="BY99" s="61">
        <v>38350</v>
      </c>
      <c r="BZ99" s="61">
        <v>0</v>
      </c>
      <c r="CA99" s="61">
        <v>0</v>
      </c>
      <c r="CB99" s="61">
        <v>38350</v>
      </c>
      <c r="CC99" s="61">
        <v>56189</v>
      </c>
    </row>
    <row r="100" spans="1:81" ht="8.25" customHeight="1" x14ac:dyDescent="0.25">
      <c r="A100" s="62">
        <v>46801</v>
      </c>
      <c r="B100" s="51" t="str">
        <f>IFERROR(INDEX(SCNtoISIC!$I:$I,MATCH($A100,SCNtoISIC!$G:$G,0)),0)</f>
        <v>ISIC 45T47</v>
      </c>
      <c r="C100" s="63" t="str">
        <f>IFERROR(INDEX('Industry Category ISIC Code Map'!$B$2:$B$26,MATCH($B100,'Industry Category ISIC Code Map'!$A$2:$A$26,0)),"")</f>
        <v/>
      </c>
      <c r="D100" s="60" t="s">
        <v>290</v>
      </c>
      <c r="E100" s="61">
        <v>4</v>
      </c>
      <c r="F100" s="61">
        <v>2</v>
      </c>
      <c r="G100" s="61">
        <v>0</v>
      </c>
      <c r="H100" s="61">
        <v>28</v>
      </c>
      <c r="I100" s="61">
        <v>27</v>
      </c>
      <c r="J100" s="61">
        <v>45</v>
      </c>
      <c r="K100" s="61">
        <v>33</v>
      </c>
      <c r="L100" s="61">
        <v>4317</v>
      </c>
      <c r="M100" s="61">
        <v>322</v>
      </c>
      <c r="N100" s="61">
        <v>3179</v>
      </c>
      <c r="O100" s="61">
        <v>135</v>
      </c>
      <c r="P100" s="61">
        <v>197</v>
      </c>
      <c r="Q100" s="61">
        <v>506</v>
      </c>
      <c r="R100" s="61">
        <v>634</v>
      </c>
      <c r="S100" s="61">
        <v>749</v>
      </c>
      <c r="T100" s="61">
        <v>191</v>
      </c>
      <c r="U100" s="61">
        <v>1299</v>
      </c>
      <c r="V100" s="61">
        <v>64</v>
      </c>
      <c r="W100" s="61">
        <v>264</v>
      </c>
      <c r="X100" s="61">
        <v>206</v>
      </c>
      <c r="Y100" s="61">
        <v>649</v>
      </c>
      <c r="Z100" s="61">
        <v>878</v>
      </c>
      <c r="AA100" s="61">
        <v>63</v>
      </c>
      <c r="AB100" s="61">
        <v>960</v>
      </c>
      <c r="AC100" s="61">
        <v>1232</v>
      </c>
      <c r="AD100" s="61">
        <v>886</v>
      </c>
      <c r="AE100" s="61">
        <v>1044</v>
      </c>
      <c r="AF100" s="61">
        <v>393</v>
      </c>
      <c r="AG100" s="61">
        <v>1169</v>
      </c>
      <c r="AH100" s="61">
        <v>657</v>
      </c>
      <c r="AI100" s="61">
        <v>829</v>
      </c>
      <c r="AJ100" s="61">
        <v>2226</v>
      </c>
      <c r="AK100" s="61">
        <v>105</v>
      </c>
      <c r="AL100" s="61">
        <v>28</v>
      </c>
      <c r="AM100" s="61">
        <v>136</v>
      </c>
      <c r="AN100" s="61">
        <v>522</v>
      </c>
      <c r="AO100" s="61">
        <v>7</v>
      </c>
      <c r="AP100" s="61">
        <v>0</v>
      </c>
      <c r="AQ100" s="61">
        <v>7</v>
      </c>
      <c r="AR100" s="61">
        <v>1</v>
      </c>
      <c r="AS100" s="61">
        <v>0</v>
      </c>
      <c r="AT100" s="61">
        <v>3825</v>
      </c>
      <c r="AU100" s="61">
        <v>0</v>
      </c>
      <c r="AV100" s="61">
        <v>0</v>
      </c>
      <c r="AW100" s="61">
        <v>0</v>
      </c>
      <c r="AX100" s="61">
        <v>0</v>
      </c>
      <c r="AY100" s="61">
        <v>0</v>
      </c>
      <c r="AZ100" s="61">
        <v>0</v>
      </c>
      <c r="BA100" s="61">
        <v>483</v>
      </c>
      <c r="BB100" s="61">
        <v>472</v>
      </c>
      <c r="BC100" s="61">
        <v>3430</v>
      </c>
      <c r="BD100" s="61">
        <v>234</v>
      </c>
      <c r="BE100" s="61">
        <v>29</v>
      </c>
      <c r="BF100" s="61">
        <v>0</v>
      </c>
      <c r="BG100" s="61">
        <v>280</v>
      </c>
      <c r="BH100" s="61">
        <v>41</v>
      </c>
      <c r="BI100" s="61">
        <v>137</v>
      </c>
      <c r="BJ100" s="61">
        <v>0</v>
      </c>
      <c r="BK100" s="61">
        <v>285</v>
      </c>
      <c r="BL100" s="61">
        <v>31</v>
      </c>
      <c r="BM100" s="61">
        <v>0</v>
      </c>
      <c r="BN100" s="61">
        <v>0</v>
      </c>
      <c r="BO100" s="61">
        <v>8</v>
      </c>
      <c r="BP100" s="61">
        <v>0</v>
      </c>
      <c r="BQ100" s="61">
        <v>0</v>
      </c>
      <c r="BR100" s="61">
        <v>12</v>
      </c>
      <c r="BS100" s="61">
        <v>11</v>
      </c>
      <c r="BT100" s="61">
        <v>0</v>
      </c>
      <c r="BU100" s="61">
        <v>33272</v>
      </c>
      <c r="BV100" s="61">
        <v>2259</v>
      </c>
      <c r="BW100" s="61">
        <v>0</v>
      </c>
      <c r="BX100" s="61">
        <v>0</v>
      </c>
      <c r="BY100" s="61">
        <v>0</v>
      </c>
      <c r="BZ100" s="61">
        <v>0</v>
      </c>
      <c r="CA100" s="61">
        <v>0</v>
      </c>
      <c r="CB100" s="61">
        <v>2259</v>
      </c>
      <c r="CC100" s="61">
        <v>35531</v>
      </c>
    </row>
    <row r="101" spans="1:81" ht="8.25" customHeight="1" x14ac:dyDescent="0.25">
      <c r="A101" s="62">
        <v>49001</v>
      </c>
      <c r="B101" s="51" t="str">
        <f>IFERROR(INDEX(SCNtoISIC!$I:$I,MATCH($A101,SCNtoISIC!$G:$G,0)),0)</f>
        <v>ISIC 45T47</v>
      </c>
      <c r="C101" s="63" t="str">
        <f>IFERROR(INDEX('Industry Category ISIC Code Map'!$B$2:$B$26,MATCH($B101,'Industry Category ISIC Code Map'!$A$2:$A$26,0)),"")</f>
        <v/>
      </c>
      <c r="D101" s="60" t="s">
        <v>291</v>
      </c>
      <c r="E101" s="61">
        <v>2852</v>
      </c>
      <c r="F101" s="61">
        <v>498</v>
      </c>
      <c r="G101" s="61">
        <v>380</v>
      </c>
      <c r="H101" s="61">
        <v>636</v>
      </c>
      <c r="I101" s="61">
        <v>3717</v>
      </c>
      <c r="J101" s="61">
        <v>1945</v>
      </c>
      <c r="K101" s="61">
        <v>432</v>
      </c>
      <c r="L101" s="61">
        <v>5748</v>
      </c>
      <c r="M101" s="61">
        <v>1580</v>
      </c>
      <c r="N101" s="61">
        <v>8348</v>
      </c>
      <c r="O101" s="61">
        <v>1877</v>
      </c>
      <c r="P101" s="61">
        <v>135</v>
      </c>
      <c r="Q101" s="61">
        <v>700</v>
      </c>
      <c r="R101" s="61">
        <v>409</v>
      </c>
      <c r="S101" s="61">
        <v>622</v>
      </c>
      <c r="T101" s="61">
        <v>341</v>
      </c>
      <c r="U101" s="61">
        <v>1727</v>
      </c>
      <c r="V101" s="61">
        <v>234</v>
      </c>
      <c r="W101" s="61">
        <v>2541</v>
      </c>
      <c r="X101" s="61">
        <v>391</v>
      </c>
      <c r="Y101" s="61">
        <v>3396</v>
      </c>
      <c r="Z101" s="61">
        <v>1213</v>
      </c>
      <c r="AA101" s="61">
        <v>910</v>
      </c>
      <c r="AB101" s="61">
        <v>1664</v>
      </c>
      <c r="AC101" s="61">
        <v>1747</v>
      </c>
      <c r="AD101" s="61">
        <v>1883</v>
      </c>
      <c r="AE101" s="61">
        <v>2911</v>
      </c>
      <c r="AF101" s="61">
        <v>373</v>
      </c>
      <c r="AG101" s="61">
        <v>1597</v>
      </c>
      <c r="AH101" s="61">
        <v>971</v>
      </c>
      <c r="AI101" s="61">
        <v>926</v>
      </c>
      <c r="AJ101" s="61">
        <v>1199</v>
      </c>
      <c r="AK101" s="61">
        <v>3453</v>
      </c>
      <c r="AL101" s="61">
        <v>1066</v>
      </c>
      <c r="AM101" s="61">
        <v>492</v>
      </c>
      <c r="AN101" s="61">
        <v>1006</v>
      </c>
      <c r="AO101" s="61">
        <v>31</v>
      </c>
      <c r="AP101" s="61">
        <v>2474</v>
      </c>
      <c r="AQ101" s="61">
        <v>220</v>
      </c>
      <c r="AR101" s="61">
        <v>1710</v>
      </c>
      <c r="AS101" s="61">
        <v>968</v>
      </c>
      <c r="AT101" s="61">
        <v>23860</v>
      </c>
      <c r="AU101" s="61">
        <v>22912</v>
      </c>
      <c r="AV101" s="61">
        <v>88</v>
      </c>
      <c r="AW101" s="61">
        <v>48</v>
      </c>
      <c r="AX101" s="61">
        <v>3025</v>
      </c>
      <c r="AY101" s="61">
        <v>15</v>
      </c>
      <c r="AZ101" s="61">
        <v>555</v>
      </c>
      <c r="BA101" s="61">
        <v>364</v>
      </c>
      <c r="BB101" s="61">
        <v>89</v>
      </c>
      <c r="BC101" s="61">
        <v>172</v>
      </c>
      <c r="BD101" s="61">
        <v>99</v>
      </c>
      <c r="BE101" s="61">
        <v>376</v>
      </c>
      <c r="BF101" s="61">
        <v>10</v>
      </c>
      <c r="BG101" s="61">
        <v>355</v>
      </c>
      <c r="BH101" s="61">
        <v>256</v>
      </c>
      <c r="BI101" s="61">
        <v>45</v>
      </c>
      <c r="BJ101" s="61">
        <v>269</v>
      </c>
      <c r="BK101" s="61">
        <v>97</v>
      </c>
      <c r="BL101" s="61">
        <v>46</v>
      </c>
      <c r="BM101" s="61">
        <v>688</v>
      </c>
      <c r="BN101" s="61">
        <v>83</v>
      </c>
      <c r="BO101" s="61">
        <v>2</v>
      </c>
      <c r="BP101" s="61">
        <v>234</v>
      </c>
      <c r="BQ101" s="61">
        <v>0</v>
      </c>
      <c r="BR101" s="61">
        <v>53</v>
      </c>
      <c r="BS101" s="61">
        <v>82</v>
      </c>
      <c r="BT101" s="61">
        <v>0</v>
      </c>
      <c r="BU101" s="61">
        <v>119146</v>
      </c>
      <c r="BV101" s="61">
        <v>305</v>
      </c>
      <c r="BW101" s="61">
        <v>0</v>
      </c>
      <c r="BX101" s="61">
        <v>0</v>
      </c>
      <c r="BY101" s="61">
        <v>1181</v>
      </c>
      <c r="BZ101" s="61">
        <v>0</v>
      </c>
      <c r="CA101" s="61">
        <v>0</v>
      </c>
      <c r="CB101" s="61">
        <v>1486</v>
      </c>
      <c r="CC101" s="61">
        <v>120632</v>
      </c>
    </row>
    <row r="102" spans="1:81" ht="8.25" customHeight="1" x14ac:dyDescent="0.25">
      <c r="A102" s="52">
        <v>49002</v>
      </c>
      <c r="B102" s="51" t="str">
        <f>IFERROR(INDEX(SCNtoISIC!$I:$I,MATCH($A102,SCNtoISIC!$G:$G,0)),0)</f>
        <v>ISIC 49T53</v>
      </c>
      <c r="C102" s="63" t="str">
        <f>IFERROR(INDEX('Industry Category ISIC Code Map'!$B$2:$B$26,MATCH($B102,'Industry Category ISIC Code Map'!$A$2:$A$26,0)),"")</f>
        <v/>
      </c>
      <c r="D102" s="53" t="s">
        <v>292</v>
      </c>
      <c r="E102" s="21">
        <v>5</v>
      </c>
      <c r="F102" s="21">
        <v>2</v>
      </c>
      <c r="G102" s="21">
        <v>28</v>
      </c>
      <c r="H102" s="21">
        <v>13</v>
      </c>
      <c r="I102" s="21">
        <v>249</v>
      </c>
      <c r="J102" s="21">
        <v>210</v>
      </c>
      <c r="K102" s="21">
        <v>87</v>
      </c>
      <c r="L102" s="21">
        <v>53</v>
      </c>
      <c r="M102" s="21">
        <v>42</v>
      </c>
      <c r="N102" s="21">
        <v>103</v>
      </c>
      <c r="O102" s="21">
        <v>13</v>
      </c>
      <c r="P102" s="21">
        <v>0</v>
      </c>
      <c r="Q102" s="21">
        <v>2</v>
      </c>
      <c r="R102" s="21">
        <v>118</v>
      </c>
      <c r="S102" s="21">
        <v>6</v>
      </c>
      <c r="T102" s="21">
        <v>436</v>
      </c>
      <c r="U102" s="21">
        <v>1</v>
      </c>
      <c r="V102" s="21">
        <v>0</v>
      </c>
      <c r="W102" s="21">
        <v>0</v>
      </c>
      <c r="X102" s="21">
        <v>32</v>
      </c>
      <c r="Y102" s="21">
        <v>148</v>
      </c>
      <c r="Z102" s="21">
        <v>113</v>
      </c>
      <c r="AA102" s="21">
        <v>11</v>
      </c>
      <c r="AB102" s="21">
        <v>79</v>
      </c>
      <c r="AC102" s="21">
        <v>150</v>
      </c>
      <c r="AD102" s="21">
        <v>248</v>
      </c>
      <c r="AE102" s="21">
        <v>59</v>
      </c>
      <c r="AF102" s="21">
        <v>12</v>
      </c>
      <c r="AG102" s="21">
        <v>308</v>
      </c>
      <c r="AH102" s="21">
        <v>3</v>
      </c>
      <c r="AI102" s="21">
        <v>48</v>
      </c>
      <c r="AJ102" s="21">
        <v>482</v>
      </c>
      <c r="AK102" s="21">
        <v>0</v>
      </c>
      <c r="AL102" s="21">
        <v>254</v>
      </c>
      <c r="AM102" s="21">
        <v>2</v>
      </c>
      <c r="AN102" s="21">
        <v>9</v>
      </c>
      <c r="AO102" s="21">
        <v>44</v>
      </c>
      <c r="AP102" s="21">
        <v>0</v>
      </c>
      <c r="AQ102" s="21">
        <v>7</v>
      </c>
      <c r="AR102" s="21">
        <v>80</v>
      </c>
      <c r="AS102" s="21">
        <v>0</v>
      </c>
      <c r="AT102" s="21">
        <v>43</v>
      </c>
      <c r="AU102" s="21">
        <v>123</v>
      </c>
      <c r="AV102" s="21">
        <v>0</v>
      </c>
      <c r="AW102" s="21">
        <v>0</v>
      </c>
      <c r="AX102" s="21">
        <v>31</v>
      </c>
      <c r="AY102" s="21">
        <v>15</v>
      </c>
      <c r="AZ102" s="21">
        <v>50</v>
      </c>
      <c r="BA102" s="21">
        <v>0</v>
      </c>
      <c r="BB102" s="21">
        <v>86</v>
      </c>
      <c r="BC102" s="21">
        <v>15</v>
      </c>
      <c r="BD102" s="21">
        <v>140</v>
      </c>
      <c r="BE102" s="21">
        <v>218</v>
      </c>
      <c r="BF102" s="21">
        <v>23</v>
      </c>
      <c r="BG102" s="21">
        <v>8</v>
      </c>
      <c r="BH102" s="21">
        <v>718</v>
      </c>
      <c r="BI102" s="21">
        <v>33</v>
      </c>
      <c r="BJ102" s="21">
        <v>18</v>
      </c>
      <c r="BK102" s="21">
        <v>197</v>
      </c>
      <c r="BL102" s="21">
        <v>24</v>
      </c>
      <c r="BM102" s="21">
        <v>1814</v>
      </c>
      <c r="BN102" s="21">
        <v>1679</v>
      </c>
      <c r="BO102" s="21">
        <v>764</v>
      </c>
      <c r="BP102" s="21">
        <v>650</v>
      </c>
      <c r="BQ102" s="21">
        <v>0</v>
      </c>
      <c r="BR102" s="21">
        <v>8</v>
      </c>
      <c r="BS102" s="21">
        <v>1914</v>
      </c>
      <c r="BT102" s="21">
        <v>0</v>
      </c>
      <c r="BU102" s="21">
        <v>12028</v>
      </c>
      <c r="BV102" s="21">
        <v>317</v>
      </c>
      <c r="BW102" s="21">
        <v>0</v>
      </c>
      <c r="BX102" s="21">
        <v>0</v>
      </c>
      <c r="BY102" s="21">
        <v>74259</v>
      </c>
      <c r="BZ102" s="21">
        <v>0</v>
      </c>
      <c r="CA102" s="21">
        <v>0</v>
      </c>
      <c r="CB102" s="21">
        <v>74576</v>
      </c>
      <c r="CC102" s="21">
        <v>86604</v>
      </c>
    </row>
    <row r="103" spans="1:81" ht="8.25" customHeight="1" x14ac:dyDescent="0.25">
      <c r="A103" s="52">
        <v>50001</v>
      </c>
      <c r="B103" s="51" t="str">
        <f>IFERROR(INDEX(SCNtoISIC!$I:$I,MATCH($A103,SCNtoISIC!$G:$G,0)),0)</f>
        <v>ISIC 49T53</v>
      </c>
      <c r="C103" s="63" t="str">
        <f>IFERROR(INDEX('Industry Category ISIC Code Map'!$B$2:$B$26,MATCH($B103,'Industry Category ISIC Code Map'!$A$2:$A$26,0)),"")</f>
        <v/>
      </c>
      <c r="D103" s="53" t="s">
        <v>293</v>
      </c>
      <c r="E103" s="21">
        <v>0</v>
      </c>
      <c r="F103" s="21">
        <v>0</v>
      </c>
      <c r="G103" s="21">
        <v>0</v>
      </c>
      <c r="H103" s="21">
        <v>0</v>
      </c>
      <c r="I103" s="21">
        <v>4926</v>
      </c>
      <c r="J103" s="21">
        <v>0</v>
      </c>
      <c r="K103" s="21">
        <v>13</v>
      </c>
      <c r="L103" s="21">
        <v>1420</v>
      </c>
      <c r="M103" s="21">
        <v>128</v>
      </c>
      <c r="N103" s="21">
        <v>488</v>
      </c>
      <c r="O103" s="21">
        <v>2</v>
      </c>
      <c r="P103" s="21">
        <v>1</v>
      </c>
      <c r="Q103" s="21">
        <v>12</v>
      </c>
      <c r="R103" s="21">
        <v>19</v>
      </c>
      <c r="S103" s="21">
        <v>7</v>
      </c>
      <c r="T103" s="21">
        <v>145</v>
      </c>
      <c r="U103" s="21">
        <v>1300</v>
      </c>
      <c r="V103" s="21">
        <v>27</v>
      </c>
      <c r="W103" s="21">
        <v>44</v>
      </c>
      <c r="X103" s="21">
        <v>7</v>
      </c>
      <c r="Y103" s="21">
        <v>807</v>
      </c>
      <c r="Z103" s="21">
        <v>14</v>
      </c>
      <c r="AA103" s="21">
        <v>46</v>
      </c>
      <c r="AB103" s="21">
        <v>3</v>
      </c>
      <c r="AC103" s="21">
        <v>52</v>
      </c>
      <c r="AD103" s="21">
        <v>134</v>
      </c>
      <c r="AE103" s="21">
        <v>357</v>
      </c>
      <c r="AF103" s="21">
        <v>14</v>
      </c>
      <c r="AG103" s="21">
        <v>40</v>
      </c>
      <c r="AH103" s="21">
        <v>106</v>
      </c>
      <c r="AI103" s="21">
        <v>56</v>
      </c>
      <c r="AJ103" s="21">
        <v>345</v>
      </c>
      <c r="AK103" s="21">
        <v>273</v>
      </c>
      <c r="AL103" s="21">
        <v>106</v>
      </c>
      <c r="AM103" s="21">
        <v>188</v>
      </c>
      <c r="AN103" s="21">
        <v>1</v>
      </c>
      <c r="AO103" s="21">
        <v>6</v>
      </c>
      <c r="AP103" s="21">
        <v>0</v>
      </c>
      <c r="AQ103" s="21">
        <v>0</v>
      </c>
      <c r="AR103" s="21">
        <v>7</v>
      </c>
      <c r="AS103" s="21">
        <v>3</v>
      </c>
      <c r="AT103" s="21">
        <v>1098</v>
      </c>
      <c r="AU103" s="21">
        <v>721</v>
      </c>
      <c r="AV103" s="21">
        <v>1384</v>
      </c>
      <c r="AW103" s="21">
        <v>0</v>
      </c>
      <c r="AX103" s="21">
        <v>57</v>
      </c>
      <c r="AY103" s="21">
        <v>0</v>
      </c>
      <c r="AZ103" s="21">
        <v>18</v>
      </c>
      <c r="BA103" s="21">
        <v>0</v>
      </c>
      <c r="BB103" s="21">
        <v>3</v>
      </c>
      <c r="BC103" s="21">
        <v>0</v>
      </c>
      <c r="BD103" s="21">
        <v>16</v>
      </c>
      <c r="BE103" s="21">
        <v>0</v>
      </c>
      <c r="BF103" s="21">
        <v>0</v>
      </c>
      <c r="BG103" s="21">
        <v>1</v>
      </c>
      <c r="BH103" s="21">
        <v>3</v>
      </c>
      <c r="BI103" s="21">
        <v>0</v>
      </c>
      <c r="BJ103" s="21">
        <v>0</v>
      </c>
      <c r="BK103" s="21">
        <v>290</v>
      </c>
      <c r="BL103" s="21">
        <v>1</v>
      </c>
      <c r="BM103" s="21">
        <v>0</v>
      </c>
      <c r="BN103" s="21">
        <v>0</v>
      </c>
      <c r="BO103" s="21">
        <v>0</v>
      </c>
      <c r="BP103" s="21">
        <v>0</v>
      </c>
      <c r="BQ103" s="21">
        <v>0</v>
      </c>
      <c r="BR103" s="21">
        <v>1</v>
      </c>
      <c r="BS103" s="21">
        <v>0</v>
      </c>
      <c r="BT103" s="21">
        <v>0</v>
      </c>
      <c r="BU103" s="21">
        <v>14690</v>
      </c>
      <c r="BV103" s="21">
        <v>3167</v>
      </c>
      <c r="BW103" s="21">
        <v>0</v>
      </c>
      <c r="BX103" s="21">
        <v>0</v>
      </c>
      <c r="BY103" s="21">
        <v>1571</v>
      </c>
      <c r="BZ103" s="21">
        <v>0</v>
      </c>
      <c r="CA103" s="21">
        <v>0</v>
      </c>
      <c r="CB103" s="21">
        <v>4738</v>
      </c>
      <c r="CC103" s="21">
        <v>19428</v>
      </c>
    </row>
    <row r="104" spans="1:81" ht="8.25" customHeight="1" x14ac:dyDescent="0.25">
      <c r="A104" s="52">
        <v>51001</v>
      </c>
      <c r="B104" s="51" t="str">
        <f>IFERROR(INDEX(SCNtoISIC!$I:$I,MATCH($A104,SCNtoISIC!$G:$G,0)),0)</f>
        <v>ISIC 49T53</v>
      </c>
      <c r="C104" s="63" t="str">
        <f>IFERROR(INDEX('Industry Category ISIC Code Map'!$B$2:$B$26,MATCH($B104,'Industry Category ISIC Code Map'!$A$2:$A$26,0)),"")</f>
        <v/>
      </c>
      <c r="D104" s="53" t="s">
        <v>294</v>
      </c>
      <c r="E104" s="21">
        <v>1</v>
      </c>
      <c r="F104" s="21">
        <v>0</v>
      </c>
      <c r="G104" s="21">
        <v>6</v>
      </c>
      <c r="H104" s="21">
        <v>7</v>
      </c>
      <c r="I104" s="21">
        <v>1083</v>
      </c>
      <c r="J104" s="21">
        <v>8</v>
      </c>
      <c r="K104" s="21">
        <v>26</v>
      </c>
      <c r="L104" s="21">
        <v>214</v>
      </c>
      <c r="M104" s="21">
        <v>9</v>
      </c>
      <c r="N104" s="21">
        <v>206</v>
      </c>
      <c r="O104" s="21">
        <v>42</v>
      </c>
      <c r="P104" s="21">
        <v>30</v>
      </c>
      <c r="Q104" s="21">
        <v>32</v>
      </c>
      <c r="R104" s="21">
        <v>34</v>
      </c>
      <c r="S104" s="21">
        <v>45</v>
      </c>
      <c r="T104" s="21">
        <v>34</v>
      </c>
      <c r="U104" s="21">
        <v>82</v>
      </c>
      <c r="V104" s="21">
        <v>24</v>
      </c>
      <c r="W104" s="21">
        <v>25</v>
      </c>
      <c r="X104" s="21">
        <v>3</v>
      </c>
      <c r="Y104" s="21">
        <v>231</v>
      </c>
      <c r="Z104" s="21">
        <v>233</v>
      </c>
      <c r="AA104" s="21">
        <v>10</v>
      </c>
      <c r="AB104" s="21">
        <v>107</v>
      </c>
      <c r="AC104" s="21">
        <v>40</v>
      </c>
      <c r="AD104" s="21">
        <v>117</v>
      </c>
      <c r="AE104" s="21">
        <v>75</v>
      </c>
      <c r="AF104" s="21">
        <v>12</v>
      </c>
      <c r="AG104" s="21">
        <v>51</v>
      </c>
      <c r="AH104" s="21">
        <v>261</v>
      </c>
      <c r="AI104" s="21">
        <v>151</v>
      </c>
      <c r="AJ104" s="21">
        <v>211</v>
      </c>
      <c r="AK104" s="21">
        <v>255</v>
      </c>
      <c r="AL104" s="21">
        <v>90</v>
      </c>
      <c r="AM104" s="21">
        <v>38</v>
      </c>
      <c r="AN104" s="21">
        <v>36</v>
      </c>
      <c r="AO104" s="21">
        <v>45</v>
      </c>
      <c r="AP104" s="21">
        <v>404</v>
      </c>
      <c r="AQ104" s="21">
        <v>45</v>
      </c>
      <c r="AR104" s="21">
        <v>1582</v>
      </c>
      <c r="AS104" s="21">
        <v>215</v>
      </c>
      <c r="AT104" s="21">
        <v>2434</v>
      </c>
      <c r="AU104" s="21">
        <v>203</v>
      </c>
      <c r="AV104" s="21">
        <v>85</v>
      </c>
      <c r="AW104" s="21">
        <v>9</v>
      </c>
      <c r="AX104" s="21">
        <v>554</v>
      </c>
      <c r="AY104" s="21">
        <v>58</v>
      </c>
      <c r="AZ104" s="21">
        <v>46</v>
      </c>
      <c r="BA104" s="21">
        <v>23</v>
      </c>
      <c r="BB104" s="21">
        <v>154</v>
      </c>
      <c r="BC104" s="21">
        <v>201</v>
      </c>
      <c r="BD104" s="21">
        <v>524</v>
      </c>
      <c r="BE104" s="21">
        <v>2242</v>
      </c>
      <c r="BF104" s="21">
        <v>50</v>
      </c>
      <c r="BG104" s="21">
        <v>718</v>
      </c>
      <c r="BH104" s="21">
        <v>346</v>
      </c>
      <c r="BI104" s="21">
        <v>506</v>
      </c>
      <c r="BJ104" s="21">
        <v>76</v>
      </c>
      <c r="BK104" s="21">
        <v>332</v>
      </c>
      <c r="BL104" s="21">
        <v>22</v>
      </c>
      <c r="BM104" s="21">
        <v>1019</v>
      </c>
      <c r="BN104" s="21">
        <v>318</v>
      </c>
      <c r="BO104" s="21">
        <v>1612</v>
      </c>
      <c r="BP104" s="21">
        <v>357</v>
      </c>
      <c r="BQ104" s="21">
        <v>0</v>
      </c>
      <c r="BR104" s="21">
        <v>85</v>
      </c>
      <c r="BS104" s="21">
        <v>8206</v>
      </c>
      <c r="BT104" s="21">
        <v>0</v>
      </c>
      <c r="BU104" s="21">
        <v>26300</v>
      </c>
      <c r="BV104" s="21">
        <v>4135</v>
      </c>
      <c r="BW104" s="21">
        <v>0</v>
      </c>
      <c r="BX104" s="21">
        <v>0</v>
      </c>
      <c r="BY104" s="21">
        <v>8138</v>
      </c>
      <c r="BZ104" s="21">
        <v>0</v>
      </c>
      <c r="CA104" s="21">
        <v>0</v>
      </c>
      <c r="CB104" s="21">
        <v>12273</v>
      </c>
      <c r="CC104" s="21">
        <v>38573</v>
      </c>
    </row>
    <row r="105" spans="1:81" ht="8.25" customHeight="1" x14ac:dyDescent="0.25">
      <c r="A105" s="52">
        <v>52801</v>
      </c>
      <c r="B105" s="51" t="str">
        <f>IFERROR(INDEX(SCNtoISIC!$I:$I,MATCH($A105,SCNtoISIC!$G:$G,0)),0)</f>
        <v>ISIC 49T53</v>
      </c>
      <c r="C105" s="63" t="str">
        <f>IFERROR(INDEX('Industry Category ISIC Code Map'!$B$2:$B$26,MATCH($B105,'Industry Category ISIC Code Map'!$A$2:$A$26,0)),"")</f>
        <v/>
      </c>
      <c r="D105" s="53" t="s">
        <v>295</v>
      </c>
      <c r="E105" s="21">
        <v>623</v>
      </c>
      <c r="F105" s="21">
        <v>43</v>
      </c>
      <c r="G105" s="21">
        <v>133</v>
      </c>
      <c r="H105" s="21">
        <v>26</v>
      </c>
      <c r="I105" s="21">
        <v>2111</v>
      </c>
      <c r="J105" s="21">
        <v>1993</v>
      </c>
      <c r="K105" s="21">
        <v>671</v>
      </c>
      <c r="L105" s="21">
        <v>2029</v>
      </c>
      <c r="M105" s="21">
        <v>2112</v>
      </c>
      <c r="N105" s="21">
        <v>2905</v>
      </c>
      <c r="O105" s="21">
        <v>1769</v>
      </c>
      <c r="P105" s="21">
        <v>29</v>
      </c>
      <c r="Q105" s="21">
        <v>97</v>
      </c>
      <c r="R105" s="21">
        <v>6</v>
      </c>
      <c r="S105" s="21">
        <v>61</v>
      </c>
      <c r="T105" s="21">
        <v>170</v>
      </c>
      <c r="U105" s="21">
        <v>757</v>
      </c>
      <c r="V105" s="21">
        <v>145</v>
      </c>
      <c r="W105" s="21">
        <v>400</v>
      </c>
      <c r="X105" s="21">
        <v>396</v>
      </c>
      <c r="Y105" s="21">
        <v>848</v>
      </c>
      <c r="Z105" s="21">
        <v>329</v>
      </c>
      <c r="AA105" s="21">
        <v>310</v>
      </c>
      <c r="AB105" s="21">
        <v>422</v>
      </c>
      <c r="AC105" s="21">
        <v>158</v>
      </c>
      <c r="AD105" s="21">
        <v>201</v>
      </c>
      <c r="AE105" s="21">
        <v>2109</v>
      </c>
      <c r="AF105" s="21">
        <v>104</v>
      </c>
      <c r="AG105" s="21">
        <v>798</v>
      </c>
      <c r="AH105" s="21">
        <v>570</v>
      </c>
      <c r="AI105" s="21">
        <v>746</v>
      </c>
      <c r="AJ105" s="21">
        <v>285</v>
      </c>
      <c r="AK105" s="21">
        <v>3527</v>
      </c>
      <c r="AL105" s="21">
        <v>567</v>
      </c>
      <c r="AM105" s="21">
        <v>293</v>
      </c>
      <c r="AN105" s="21">
        <v>164</v>
      </c>
      <c r="AO105" s="21">
        <v>124</v>
      </c>
      <c r="AP105" s="21">
        <v>56</v>
      </c>
      <c r="AQ105" s="21">
        <v>8</v>
      </c>
      <c r="AR105" s="21">
        <v>300</v>
      </c>
      <c r="AS105" s="21">
        <v>287</v>
      </c>
      <c r="AT105" s="21">
        <v>7465</v>
      </c>
      <c r="AU105" s="21">
        <v>6359</v>
      </c>
      <c r="AV105" s="21">
        <v>3054</v>
      </c>
      <c r="AW105" s="21">
        <v>3539</v>
      </c>
      <c r="AX105" s="21">
        <v>2444</v>
      </c>
      <c r="AY105" s="21">
        <v>2</v>
      </c>
      <c r="AZ105" s="21">
        <v>28</v>
      </c>
      <c r="BA105" s="21">
        <v>19</v>
      </c>
      <c r="BB105" s="21">
        <v>39</v>
      </c>
      <c r="BC105" s="21">
        <v>105</v>
      </c>
      <c r="BD105" s="21">
        <v>13</v>
      </c>
      <c r="BE105" s="21">
        <v>137</v>
      </c>
      <c r="BF105" s="21">
        <v>1</v>
      </c>
      <c r="BG105" s="21">
        <v>48</v>
      </c>
      <c r="BH105" s="21">
        <v>94</v>
      </c>
      <c r="BI105" s="21">
        <v>172</v>
      </c>
      <c r="BJ105" s="21">
        <v>23</v>
      </c>
      <c r="BK105" s="21">
        <v>115</v>
      </c>
      <c r="BL105" s="21">
        <v>27</v>
      </c>
      <c r="BM105" s="21">
        <v>1721</v>
      </c>
      <c r="BN105" s="21">
        <v>101</v>
      </c>
      <c r="BO105" s="21">
        <v>0</v>
      </c>
      <c r="BP105" s="21">
        <v>127</v>
      </c>
      <c r="BQ105" s="21">
        <v>0</v>
      </c>
      <c r="BR105" s="21">
        <v>2</v>
      </c>
      <c r="BS105" s="21">
        <v>995</v>
      </c>
      <c r="BT105" s="21">
        <v>0</v>
      </c>
      <c r="BU105" s="21">
        <v>55312</v>
      </c>
      <c r="BV105" s="21">
        <v>5648</v>
      </c>
      <c r="BW105" s="21">
        <v>0</v>
      </c>
      <c r="BX105" s="21">
        <v>0</v>
      </c>
      <c r="BY105" s="21">
        <v>19249</v>
      </c>
      <c r="BZ105" s="21">
        <v>0</v>
      </c>
      <c r="CA105" s="21">
        <v>0</v>
      </c>
      <c r="CB105" s="21">
        <v>24897</v>
      </c>
      <c r="CC105" s="21">
        <v>80209</v>
      </c>
    </row>
    <row r="106" spans="1:81" ht="8.25" customHeight="1" x14ac:dyDescent="0.25">
      <c r="A106" s="52">
        <v>52802</v>
      </c>
      <c r="B106" s="51" t="str">
        <f>IFERROR(INDEX(SCNtoISIC!$I:$I,MATCH($A106,SCNtoISIC!$G:$G,0)),0)</f>
        <v>ISIC 49T53</v>
      </c>
      <c r="C106" s="63" t="str">
        <f>IFERROR(INDEX('Industry Category ISIC Code Map'!$B$2:$B$26,MATCH($B106,'Industry Category ISIC Code Map'!$A$2:$A$26,0)),"")</f>
        <v/>
      </c>
      <c r="D106" s="53" t="s">
        <v>296</v>
      </c>
      <c r="E106" s="21">
        <v>1</v>
      </c>
      <c r="F106" s="21">
        <v>0</v>
      </c>
      <c r="G106" s="21">
        <v>1</v>
      </c>
      <c r="H106" s="21">
        <v>4</v>
      </c>
      <c r="I106" s="21">
        <v>17</v>
      </c>
      <c r="J106" s="21">
        <v>0</v>
      </c>
      <c r="K106" s="21">
        <v>4</v>
      </c>
      <c r="L106" s="21">
        <v>65</v>
      </c>
      <c r="M106" s="21">
        <v>70</v>
      </c>
      <c r="N106" s="21">
        <v>136</v>
      </c>
      <c r="O106" s="21">
        <v>21</v>
      </c>
      <c r="P106" s="21">
        <v>5</v>
      </c>
      <c r="Q106" s="21">
        <v>69</v>
      </c>
      <c r="R106" s="21">
        <v>102</v>
      </c>
      <c r="S106" s="21">
        <v>89</v>
      </c>
      <c r="T106" s="21">
        <v>16</v>
      </c>
      <c r="U106" s="21">
        <v>124</v>
      </c>
      <c r="V106" s="21">
        <v>50</v>
      </c>
      <c r="W106" s="21">
        <v>22</v>
      </c>
      <c r="X106" s="21">
        <v>11</v>
      </c>
      <c r="Y106" s="21">
        <v>40</v>
      </c>
      <c r="Z106" s="21">
        <v>315</v>
      </c>
      <c r="AA106" s="21">
        <v>12</v>
      </c>
      <c r="AB106" s="21">
        <v>85</v>
      </c>
      <c r="AC106" s="21">
        <v>67</v>
      </c>
      <c r="AD106" s="21">
        <v>101</v>
      </c>
      <c r="AE106" s="21">
        <v>17</v>
      </c>
      <c r="AF106" s="21">
        <v>10</v>
      </c>
      <c r="AG106" s="21">
        <v>88</v>
      </c>
      <c r="AH106" s="21">
        <v>150</v>
      </c>
      <c r="AI106" s="21">
        <v>77</v>
      </c>
      <c r="AJ106" s="21">
        <v>63</v>
      </c>
      <c r="AK106" s="21">
        <v>163</v>
      </c>
      <c r="AL106" s="21">
        <v>127</v>
      </c>
      <c r="AM106" s="21">
        <v>99</v>
      </c>
      <c r="AN106" s="21">
        <v>123</v>
      </c>
      <c r="AO106" s="21">
        <v>13</v>
      </c>
      <c r="AP106" s="21">
        <v>394</v>
      </c>
      <c r="AQ106" s="21">
        <v>12</v>
      </c>
      <c r="AR106" s="21">
        <v>342</v>
      </c>
      <c r="AS106" s="21">
        <v>419</v>
      </c>
      <c r="AT106" s="21">
        <v>2951</v>
      </c>
      <c r="AU106" s="21">
        <v>132</v>
      </c>
      <c r="AV106" s="21">
        <v>9</v>
      </c>
      <c r="AW106" s="21">
        <v>7</v>
      </c>
      <c r="AX106" s="21">
        <v>1043</v>
      </c>
      <c r="AY106" s="21">
        <v>43</v>
      </c>
      <c r="AZ106" s="21">
        <v>165</v>
      </c>
      <c r="BA106" s="21">
        <v>66</v>
      </c>
      <c r="BB106" s="21">
        <v>36</v>
      </c>
      <c r="BC106" s="21">
        <v>470</v>
      </c>
      <c r="BD106" s="21">
        <v>94</v>
      </c>
      <c r="BE106" s="21">
        <v>4050</v>
      </c>
      <c r="BF106" s="21">
        <v>186</v>
      </c>
      <c r="BG106" s="21">
        <v>381</v>
      </c>
      <c r="BH106" s="21">
        <v>144</v>
      </c>
      <c r="BI106" s="21">
        <v>59</v>
      </c>
      <c r="BJ106" s="21">
        <v>149</v>
      </c>
      <c r="BK106" s="21">
        <v>511</v>
      </c>
      <c r="BL106" s="21">
        <v>31</v>
      </c>
      <c r="BM106" s="21">
        <v>1727</v>
      </c>
      <c r="BN106" s="21">
        <v>166</v>
      </c>
      <c r="BO106" s="21">
        <v>315</v>
      </c>
      <c r="BP106" s="21">
        <v>214</v>
      </c>
      <c r="BQ106" s="21">
        <v>166</v>
      </c>
      <c r="BR106" s="21">
        <v>48</v>
      </c>
      <c r="BS106" s="21">
        <v>387</v>
      </c>
      <c r="BT106" s="21">
        <v>0</v>
      </c>
      <c r="BU106" s="21">
        <v>17074</v>
      </c>
      <c r="BV106" s="21">
        <v>4</v>
      </c>
      <c r="BW106" s="21">
        <v>0</v>
      </c>
      <c r="BX106" s="21">
        <v>0</v>
      </c>
      <c r="BY106" s="21">
        <v>1910</v>
      </c>
      <c r="BZ106" s="21">
        <v>0</v>
      </c>
      <c r="CA106" s="21">
        <v>0</v>
      </c>
      <c r="CB106" s="21">
        <v>1914</v>
      </c>
      <c r="CC106" s="21">
        <v>18988</v>
      </c>
    </row>
    <row r="107" spans="1:81" ht="8.25" customHeight="1" x14ac:dyDescent="0.25">
      <c r="A107" s="62">
        <v>55001</v>
      </c>
      <c r="B107" s="51" t="str">
        <f>IFERROR(INDEX(SCNtoISIC!$I:$I,MATCH($A107,SCNtoISIC!$G:$G,0)),0)</f>
        <v>ISIC 55T56</v>
      </c>
      <c r="C107" s="63" t="str">
        <f>IFERROR(INDEX('Industry Category ISIC Code Map'!$B$2:$B$26,MATCH($B107,'Industry Category ISIC Code Map'!$A$2:$A$26,0)),"")</f>
        <v/>
      </c>
      <c r="D107" s="60" t="s">
        <v>297</v>
      </c>
      <c r="E107" s="61">
        <v>4</v>
      </c>
      <c r="F107" s="61">
        <v>1</v>
      </c>
      <c r="G107" s="61">
        <v>4</v>
      </c>
      <c r="H107" s="61">
        <v>11</v>
      </c>
      <c r="I107" s="61">
        <v>166</v>
      </c>
      <c r="J107" s="61">
        <v>53</v>
      </c>
      <c r="K107" s="61">
        <v>17</v>
      </c>
      <c r="L107" s="61">
        <v>237</v>
      </c>
      <c r="M107" s="61">
        <v>36</v>
      </c>
      <c r="N107" s="61">
        <v>262</v>
      </c>
      <c r="O107" s="61">
        <v>49</v>
      </c>
      <c r="P107" s="61">
        <v>36</v>
      </c>
      <c r="Q107" s="61">
        <v>30</v>
      </c>
      <c r="R107" s="61">
        <v>26</v>
      </c>
      <c r="S107" s="61">
        <v>30</v>
      </c>
      <c r="T107" s="61">
        <v>8</v>
      </c>
      <c r="U107" s="61">
        <v>75</v>
      </c>
      <c r="V107" s="61">
        <v>13</v>
      </c>
      <c r="W107" s="61">
        <v>21</v>
      </c>
      <c r="X107" s="61">
        <v>9</v>
      </c>
      <c r="Y107" s="61">
        <v>129</v>
      </c>
      <c r="Z107" s="61">
        <v>132</v>
      </c>
      <c r="AA107" s="61">
        <v>36</v>
      </c>
      <c r="AB107" s="61">
        <v>178</v>
      </c>
      <c r="AC107" s="61">
        <v>100</v>
      </c>
      <c r="AD107" s="61">
        <v>82</v>
      </c>
      <c r="AE107" s="61">
        <v>155</v>
      </c>
      <c r="AF107" s="61">
        <v>26</v>
      </c>
      <c r="AG107" s="61">
        <v>175</v>
      </c>
      <c r="AH107" s="61">
        <v>142</v>
      </c>
      <c r="AI107" s="61">
        <v>127</v>
      </c>
      <c r="AJ107" s="61">
        <v>347</v>
      </c>
      <c r="AK107" s="61">
        <v>158</v>
      </c>
      <c r="AL107" s="61">
        <v>99</v>
      </c>
      <c r="AM107" s="61">
        <v>62</v>
      </c>
      <c r="AN107" s="61">
        <v>107</v>
      </c>
      <c r="AO107" s="61">
        <v>50</v>
      </c>
      <c r="AP107" s="61">
        <v>173</v>
      </c>
      <c r="AQ107" s="61">
        <v>15</v>
      </c>
      <c r="AR107" s="61">
        <v>1510</v>
      </c>
      <c r="AS107" s="61">
        <v>399</v>
      </c>
      <c r="AT107" s="61">
        <v>2336</v>
      </c>
      <c r="AU107" s="61">
        <v>188</v>
      </c>
      <c r="AV107" s="61">
        <v>6</v>
      </c>
      <c r="AW107" s="61">
        <v>65</v>
      </c>
      <c r="AX107" s="61">
        <v>168</v>
      </c>
      <c r="AY107" s="61">
        <v>0</v>
      </c>
      <c r="AZ107" s="61">
        <v>28</v>
      </c>
      <c r="BA107" s="61">
        <v>106</v>
      </c>
      <c r="BB107" s="61">
        <v>151</v>
      </c>
      <c r="BC107" s="61">
        <v>115</v>
      </c>
      <c r="BD107" s="61">
        <v>401</v>
      </c>
      <c r="BE107" s="61">
        <v>933</v>
      </c>
      <c r="BF107" s="61">
        <v>51</v>
      </c>
      <c r="BG107" s="61">
        <v>265</v>
      </c>
      <c r="BH107" s="61">
        <v>324</v>
      </c>
      <c r="BI107" s="61">
        <v>133</v>
      </c>
      <c r="BJ107" s="61">
        <v>135</v>
      </c>
      <c r="BK107" s="61">
        <v>150</v>
      </c>
      <c r="BL107" s="61">
        <v>41</v>
      </c>
      <c r="BM107" s="61">
        <v>2520</v>
      </c>
      <c r="BN107" s="61">
        <v>357</v>
      </c>
      <c r="BO107" s="61">
        <v>290</v>
      </c>
      <c r="BP107" s="61">
        <v>367</v>
      </c>
      <c r="BQ107" s="61">
        <v>0</v>
      </c>
      <c r="BR107" s="61">
        <v>143</v>
      </c>
      <c r="BS107" s="61">
        <v>7986</v>
      </c>
      <c r="BT107" s="61">
        <v>0</v>
      </c>
      <c r="BU107" s="61">
        <v>22549</v>
      </c>
      <c r="BV107" s="61">
        <v>4185</v>
      </c>
      <c r="BW107" s="61">
        <v>0</v>
      </c>
      <c r="BX107" s="61">
        <v>0</v>
      </c>
      <c r="BY107" s="61">
        <v>8109</v>
      </c>
      <c r="BZ107" s="61">
        <v>0</v>
      </c>
      <c r="CA107" s="61">
        <v>0</v>
      </c>
      <c r="CB107" s="61">
        <v>12294</v>
      </c>
      <c r="CC107" s="61">
        <v>34843</v>
      </c>
    </row>
    <row r="108" spans="1:81" ht="8.25" customHeight="1" x14ac:dyDescent="0.25">
      <c r="A108" s="62">
        <v>56001</v>
      </c>
      <c r="B108" s="51" t="str">
        <f>IFERROR(INDEX(SCNtoISIC!$I:$I,MATCH($A108,SCNtoISIC!$G:$G,0)),0)</f>
        <v>ISIC 58T60</v>
      </c>
      <c r="C108" s="63" t="str">
        <f>IFERROR(INDEX('Industry Category ISIC Code Map'!$B$2:$B$26,MATCH($B108,'Industry Category ISIC Code Map'!$A$2:$A$26,0)),"")</f>
        <v/>
      </c>
      <c r="D108" s="60" t="s">
        <v>298</v>
      </c>
      <c r="E108" s="61">
        <v>1</v>
      </c>
      <c r="F108" s="61">
        <v>0</v>
      </c>
      <c r="G108" s="61">
        <v>2</v>
      </c>
      <c r="H108" s="61">
        <v>1</v>
      </c>
      <c r="I108" s="61">
        <v>105</v>
      </c>
      <c r="J108" s="61">
        <v>0</v>
      </c>
      <c r="K108" s="61">
        <v>5</v>
      </c>
      <c r="L108" s="61">
        <v>2</v>
      </c>
      <c r="M108" s="61">
        <v>0</v>
      </c>
      <c r="N108" s="61">
        <v>89</v>
      </c>
      <c r="O108" s="61">
        <v>1</v>
      </c>
      <c r="P108" s="61">
        <v>0</v>
      </c>
      <c r="Q108" s="61">
        <v>7</v>
      </c>
      <c r="R108" s="61">
        <v>2</v>
      </c>
      <c r="S108" s="61">
        <v>0</v>
      </c>
      <c r="T108" s="61">
        <v>0</v>
      </c>
      <c r="U108" s="61">
        <v>4</v>
      </c>
      <c r="V108" s="61">
        <v>11</v>
      </c>
      <c r="W108" s="61">
        <v>0</v>
      </c>
      <c r="X108" s="61">
        <v>1</v>
      </c>
      <c r="Y108" s="61">
        <v>68</v>
      </c>
      <c r="Z108" s="61">
        <v>82</v>
      </c>
      <c r="AA108" s="61">
        <v>1</v>
      </c>
      <c r="AB108" s="61">
        <v>178</v>
      </c>
      <c r="AC108" s="61">
        <v>9</v>
      </c>
      <c r="AD108" s="61">
        <v>0</v>
      </c>
      <c r="AE108" s="61">
        <v>21</v>
      </c>
      <c r="AF108" s="61">
        <v>39</v>
      </c>
      <c r="AG108" s="61">
        <v>24</v>
      </c>
      <c r="AH108" s="61">
        <v>1</v>
      </c>
      <c r="AI108" s="61">
        <v>0</v>
      </c>
      <c r="AJ108" s="61">
        <v>78</v>
      </c>
      <c r="AK108" s="61">
        <v>332</v>
      </c>
      <c r="AL108" s="61">
        <v>8</v>
      </c>
      <c r="AM108" s="61">
        <v>0</v>
      </c>
      <c r="AN108" s="61">
        <v>0</v>
      </c>
      <c r="AO108" s="61">
        <v>48</v>
      </c>
      <c r="AP108" s="61">
        <v>166</v>
      </c>
      <c r="AQ108" s="61">
        <v>1</v>
      </c>
      <c r="AR108" s="61">
        <v>0</v>
      </c>
      <c r="AS108" s="61">
        <v>126</v>
      </c>
      <c r="AT108" s="61">
        <v>360</v>
      </c>
      <c r="AU108" s="61">
        <v>10</v>
      </c>
      <c r="AV108" s="61">
        <v>0</v>
      </c>
      <c r="AW108" s="61">
        <v>726</v>
      </c>
      <c r="AX108" s="61">
        <v>16</v>
      </c>
      <c r="AY108" s="61">
        <v>162</v>
      </c>
      <c r="AZ108" s="61">
        <v>0</v>
      </c>
      <c r="BA108" s="61">
        <v>0</v>
      </c>
      <c r="BB108" s="61">
        <v>312</v>
      </c>
      <c r="BC108" s="61">
        <v>44</v>
      </c>
      <c r="BD108" s="61">
        <v>5</v>
      </c>
      <c r="BE108" s="61">
        <v>2655</v>
      </c>
      <c r="BF108" s="61">
        <v>50</v>
      </c>
      <c r="BG108" s="61">
        <v>949</v>
      </c>
      <c r="BH108" s="61">
        <v>1</v>
      </c>
      <c r="BI108" s="61">
        <v>180</v>
      </c>
      <c r="BJ108" s="61">
        <v>0</v>
      </c>
      <c r="BK108" s="61">
        <v>1035</v>
      </c>
      <c r="BL108" s="61">
        <v>4</v>
      </c>
      <c r="BM108" s="61">
        <v>8903</v>
      </c>
      <c r="BN108" s="61">
        <v>1398</v>
      </c>
      <c r="BO108" s="61">
        <v>145</v>
      </c>
      <c r="BP108" s="61">
        <v>3772</v>
      </c>
      <c r="BQ108" s="61">
        <v>2153</v>
      </c>
      <c r="BR108" s="61">
        <v>34</v>
      </c>
      <c r="BS108" s="61">
        <v>8068</v>
      </c>
      <c r="BT108" s="61">
        <v>0</v>
      </c>
      <c r="BU108" s="61">
        <v>32395</v>
      </c>
      <c r="BV108" s="61">
        <v>2963</v>
      </c>
      <c r="BW108" s="61">
        <v>0</v>
      </c>
      <c r="BX108" s="61">
        <v>0</v>
      </c>
      <c r="BY108" s="61">
        <v>170847</v>
      </c>
      <c r="BZ108" s="61">
        <v>0</v>
      </c>
      <c r="CA108" s="61">
        <v>0</v>
      </c>
      <c r="CB108" s="61">
        <v>173810</v>
      </c>
      <c r="CC108" s="61">
        <v>206205</v>
      </c>
    </row>
    <row r="109" spans="1:81" ht="8.25" customHeight="1" x14ac:dyDescent="0.25">
      <c r="A109" s="62">
        <v>58001</v>
      </c>
      <c r="B109" s="51" t="str">
        <f>IFERROR(INDEX(SCNtoISIC!$I:$I,MATCH($A109,SCNtoISIC!$G:$G,0)),0)</f>
        <v>ISIC 58T60</v>
      </c>
      <c r="C109" s="63" t="str">
        <f>IFERROR(INDEX('Industry Category ISIC Code Map'!$B$2:$B$26,MATCH($B109,'Industry Category ISIC Code Map'!$A$2:$A$26,0)),"")</f>
        <v/>
      </c>
      <c r="D109" s="60" t="s">
        <v>299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166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>
        <v>0</v>
      </c>
      <c r="AH109" s="61">
        <v>0</v>
      </c>
      <c r="AI109" s="61">
        <v>0</v>
      </c>
      <c r="AJ109" s="61">
        <v>0</v>
      </c>
      <c r="AK109" s="61">
        <v>0</v>
      </c>
      <c r="AL109" s="61">
        <v>3</v>
      </c>
      <c r="AM109" s="61">
        <v>0</v>
      </c>
      <c r="AN109" s="61">
        <v>0</v>
      </c>
      <c r="AO109" s="61">
        <v>15</v>
      </c>
      <c r="AP109" s="61">
        <v>117</v>
      </c>
      <c r="AQ109" s="61">
        <v>5</v>
      </c>
      <c r="AR109" s="61">
        <v>0</v>
      </c>
      <c r="AS109" s="61">
        <v>0</v>
      </c>
      <c r="AT109" s="61">
        <v>263</v>
      </c>
      <c r="AU109" s="61">
        <v>0</v>
      </c>
      <c r="AV109" s="61">
        <v>0</v>
      </c>
      <c r="AW109" s="61">
        <v>0</v>
      </c>
      <c r="AX109" s="61">
        <v>0</v>
      </c>
      <c r="AY109" s="61">
        <v>72</v>
      </c>
      <c r="AZ109" s="61">
        <v>0</v>
      </c>
      <c r="BA109" s="61">
        <v>32</v>
      </c>
      <c r="BB109" s="61">
        <v>3</v>
      </c>
      <c r="BC109" s="61">
        <v>186</v>
      </c>
      <c r="BD109" s="61">
        <v>1</v>
      </c>
      <c r="BE109" s="61">
        <v>2404</v>
      </c>
      <c r="BF109" s="61">
        <v>51</v>
      </c>
      <c r="BG109" s="61">
        <v>335</v>
      </c>
      <c r="BH109" s="61">
        <v>188</v>
      </c>
      <c r="BI109" s="61">
        <v>3425</v>
      </c>
      <c r="BJ109" s="61">
        <v>24</v>
      </c>
      <c r="BK109" s="61">
        <v>4</v>
      </c>
      <c r="BL109" s="61">
        <v>0</v>
      </c>
      <c r="BM109" s="61">
        <v>1010</v>
      </c>
      <c r="BN109" s="61">
        <v>3167</v>
      </c>
      <c r="BO109" s="61">
        <v>2045</v>
      </c>
      <c r="BP109" s="61">
        <v>34</v>
      </c>
      <c r="BQ109" s="61">
        <v>140</v>
      </c>
      <c r="BR109" s="61">
        <v>0</v>
      </c>
      <c r="BS109" s="61">
        <v>248</v>
      </c>
      <c r="BT109" s="61">
        <v>0</v>
      </c>
      <c r="BU109" s="61">
        <v>13938</v>
      </c>
      <c r="BV109" s="61">
        <v>744</v>
      </c>
      <c r="BW109" s="61">
        <v>0</v>
      </c>
      <c r="BX109" s="61">
        <v>0</v>
      </c>
      <c r="BY109" s="61">
        <v>18390</v>
      </c>
      <c r="BZ109" s="61">
        <v>0</v>
      </c>
      <c r="CA109" s="61">
        <v>335</v>
      </c>
      <c r="CB109" s="61">
        <v>19469</v>
      </c>
      <c r="CC109" s="61">
        <v>33407</v>
      </c>
    </row>
    <row r="110" spans="1:81" ht="8.25" customHeight="1" x14ac:dyDescent="0.25">
      <c r="A110" s="62">
        <v>59801</v>
      </c>
      <c r="B110" s="51" t="str">
        <f>IFERROR(INDEX(SCNtoISIC!$I:$I,MATCH($A110,SCNtoISIC!$G:$G,0)),0)</f>
        <v>ISIC 58T60</v>
      </c>
      <c r="C110" s="63" t="str">
        <f>IFERROR(INDEX('Industry Category ISIC Code Map'!$B$2:$B$26,MATCH($B110,'Industry Category ISIC Code Map'!$A$2:$A$26,0)),"")</f>
        <v/>
      </c>
      <c r="D110" s="60" t="s">
        <v>300</v>
      </c>
      <c r="E110" s="61">
        <v>0</v>
      </c>
      <c r="F110" s="61">
        <v>0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Z110" s="61">
        <v>0</v>
      </c>
      <c r="AA110" s="61">
        <v>0</v>
      </c>
      <c r="AB110" s="61">
        <v>0</v>
      </c>
      <c r="AC110" s="61">
        <v>0</v>
      </c>
      <c r="AD110" s="61">
        <v>0</v>
      </c>
      <c r="AE110" s="61">
        <v>0</v>
      </c>
      <c r="AF110" s="61">
        <v>0</v>
      </c>
      <c r="AG110" s="61">
        <v>0</v>
      </c>
      <c r="AH110" s="61">
        <v>0</v>
      </c>
      <c r="AI110" s="61">
        <v>0</v>
      </c>
      <c r="AJ110" s="61">
        <v>0</v>
      </c>
      <c r="AK110" s="61">
        <v>0</v>
      </c>
      <c r="AL110" s="61">
        <v>0</v>
      </c>
      <c r="AM110" s="61">
        <v>0</v>
      </c>
      <c r="AN110" s="61">
        <v>0</v>
      </c>
      <c r="AO110" s="61">
        <v>0</v>
      </c>
      <c r="AP110" s="61">
        <v>0</v>
      </c>
      <c r="AQ110" s="61">
        <v>0</v>
      </c>
      <c r="AR110" s="61">
        <v>0</v>
      </c>
      <c r="AS110" s="61">
        <v>0</v>
      </c>
      <c r="AT110" s="61">
        <v>0</v>
      </c>
      <c r="AU110" s="61">
        <v>1</v>
      </c>
      <c r="AV110" s="61">
        <v>0</v>
      </c>
      <c r="AW110" s="61">
        <v>0</v>
      </c>
      <c r="AX110" s="61">
        <v>0</v>
      </c>
      <c r="AY110" s="61">
        <v>4</v>
      </c>
      <c r="AZ110" s="61">
        <v>0</v>
      </c>
      <c r="BA110" s="61">
        <v>13</v>
      </c>
      <c r="BB110" s="61">
        <v>4043</v>
      </c>
      <c r="BC110" s="61">
        <v>4091</v>
      </c>
      <c r="BD110" s="61">
        <v>1</v>
      </c>
      <c r="BE110" s="61">
        <v>2</v>
      </c>
      <c r="BF110" s="61">
        <v>0</v>
      </c>
      <c r="BG110" s="61">
        <v>0</v>
      </c>
      <c r="BH110" s="61">
        <v>0</v>
      </c>
      <c r="BI110" s="61">
        <v>28579</v>
      </c>
      <c r="BJ110" s="61">
        <v>0</v>
      </c>
      <c r="BK110" s="61">
        <v>18</v>
      </c>
      <c r="BL110" s="61">
        <v>3</v>
      </c>
      <c r="BM110" s="61">
        <v>0</v>
      </c>
      <c r="BN110" s="61">
        <v>0</v>
      </c>
      <c r="BO110" s="61">
        <v>0</v>
      </c>
      <c r="BP110" s="61">
        <v>0</v>
      </c>
      <c r="BQ110" s="61">
        <v>0</v>
      </c>
      <c r="BR110" s="61">
        <v>75</v>
      </c>
      <c r="BS110" s="61">
        <v>0</v>
      </c>
      <c r="BT110" s="61">
        <v>0</v>
      </c>
      <c r="BU110" s="61">
        <v>36830</v>
      </c>
      <c r="BV110" s="61">
        <v>42</v>
      </c>
      <c r="BW110" s="61">
        <v>0</v>
      </c>
      <c r="BX110" s="61">
        <v>0</v>
      </c>
      <c r="BY110" s="61">
        <v>1554</v>
      </c>
      <c r="BZ110" s="61">
        <v>0</v>
      </c>
      <c r="CA110" s="61">
        <v>0</v>
      </c>
      <c r="CB110" s="61">
        <v>1596</v>
      </c>
      <c r="CC110" s="61">
        <v>38426</v>
      </c>
    </row>
    <row r="111" spans="1:81" ht="8.25" customHeight="1" x14ac:dyDescent="0.25">
      <c r="A111" s="62">
        <v>61001</v>
      </c>
      <c r="B111" s="51" t="str">
        <f>IFERROR(INDEX(SCNtoISIC!$I:$I,MATCH($A111,SCNtoISIC!$G:$G,0)),0)</f>
        <v>ISIC 61</v>
      </c>
      <c r="C111" s="63" t="str">
        <f>IFERROR(INDEX('Industry Category ISIC Code Map'!$B$2:$B$26,MATCH($B111,'Industry Category ISIC Code Map'!$A$2:$A$26,0)),"")</f>
        <v/>
      </c>
      <c r="D111" s="60" t="s">
        <v>301</v>
      </c>
      <c r="E111" s="61">
        <v>7</v>
      </c>
      <c r="F111" s="61">
        <v>4</v>
      </c>
      <c r="G111" s="61">
        <v>10</v>
      </c>
      <c r="H111" s="61">
        <v>35</v>
      </c>
      <c r="I111" s="61">
        <v>474</v>
      </c>
      <c r="J111" s="61">
        <v>70</v>
      </c>
      <c r="K111" s="61">
        <v>28</v>
      </c>
      <c r="L111" s="61">
        <v>646</v>
      </c>
      <c r="M111" s="61">
        <v>243</v>
      </c>
      <c r="N111" s="61">
        <v>1363</v>
      </c>
      <c r="O111" s="61">
        <v>383</v>
      </c>
      <c r="P111" s="61">
        <v>25</v>
      </c>
      <c r="Q111" s="61">
        <v>254</v>
      </c>
      <c r="R111" s="61">
        <v>690</v>
      </c>
      <c r="S111" s="61">
        <v>189</v>
      </c>
      <c r="T111" s="61">
        <v>88</v>
      </c>
      <c r="U111" s="61">
        <v>367</v>
      </c>
      <c r="V111" s="61">
        <v>438</v>
      </c>
      <c r="W111" s="61">
        <v>165</v>
      </c>
      <c r="X111" s="61">
        <v>91</v>
      </c>
      <c r="Y111" s="61">
        <v>301</v>
      </c>
      <c r="Z111" s="61">
        <v>279</v>
      </c>
      <c r="AA111" s="61">
        <v>31</v>
      </c>
      <c r="AB111" s="61">
        <v>242</v>
      </c>
      <c r="AC111" s="61">
        <v>380</v>
      </c>
      <c r="AD111" s="61">
        <v>552</v>
      </c>
      <c r="AE111" s="61">
        <v>186</v>
      </c>
      <c r="AF111" s="61">
        <v>69</v>
      </c>
      <c r="AG111" s="61">
        <v>477</v>
      </c>
      <c r="AH111" s="61">
        <v>787</v>
      </c>
      <c r="AI111" s="61">
        <v>513</v>
      </c>
      <c r="AJ111" s="61">
        <v>584</v>
      </c>
      <c r="AK111" s="61">
        <v>1701</v>
      </c>
      <c r="AL111" s="61">
        <v>1529</v>
      </c>
      <c r="AM111" s="61">
        <v>252</v>
      </c>
      <c r="AN111" s="61">
        <v>523</v>
      </c>
      <c r="AO111" s="61">
        <v>104</v>
      </c>
      <c r="AP111" s="61">
        <v>419</v>
      </c>
      <c r="AQ111" s="61">
        <v>167</v>
      </c>
      <c r="AR111" s="61">
        <v>1639</v>
      </c>
      <c r="AS111" s="61">
        <v>1386</v>
      </c>
      <c r="AT111" s="61">
        <v>6485</v>
      </c>
      <c r="AU111" s="61">
        <v>976</v>
      </c>
      <c r="AV111" s="61">
        <v>39</v>
      </c>
      <c r="AW111" s="61">
        <v>70</v>
      </c>
      <c r="AX111" s="61">
        <v>757</v>
      </c>
      <c r="AY111" s="61">
        <v>233</v>
      </c>
      <c r="AZ111" s="61">
        <v>693</v>
      </c>
      <c r="BA111" s="61">
        <v>225</v>
      </c>
      <c r="BB111" s="61">
        <v>384</v>
      </c>
      <c r="BC111" s="61">
        <v>27993</v>
      </c>
      <c r="BD111" s="61">
        <v>1379</v>
      </c>
      <c r="BE111" s="61">
        <v>10840</v>
      </c>
      <c r="BF111" s="61">
        <v>660</v>
      </c>
      <c r="BG111" s="61">
        <v>2608</v>
      </c>
      <c r="BH111" s="61">
        <v>505</v>
      </c>
      <c r="BI111" s="61">
        <v>2041</v>
      </c>
      <c r="BJ111" s="61">
        <v>136</v>
      </c>
      <c r="BK111" s="61">
        <v>1943</v>
      </c>
      <c r="BL111" s="61">
        <v>286</v>
      </c>
      <c r="BM111" s="61">
        <v>5099</v>
      </c>
      <c r="BN111" s="61">
        <v>950</v>
      </c>
      <c r="BO111" s="61">
        <v>1207</v>
      </c>
      <c r="BP111" s="61">
        <v>415</v>
      </c>
      <c r="BQ111" s="61">
        <v>943</v>
      </c>
      <c r="BR111" s="61">
        <v>278</v>
      </c>
      <c r="BS111" s="61">
        <v>1985</v>
      </c>
      <c r="BT111" s="61">
        <v>0</v>
      </c>
      <c r="BU111" s="61">
        <v>86821</v>
      </c>
      <c r="BV111" s="61">
        <v>736</v>
      </c>
      <c r="BW111" s="61">
        <v>0</v>
      </c>
      <c r="BX111" s="61">
        <v>0</v>
      </c>
      <c r="BY111" s="61">
        <v>107459</v>
      </c>
      <c r="BZ111" s="61">
        <v>0</v>
      </c>
      <c r="CA111" s="61">
        <v>0</v>
      </c>
      <c r="CB111" s="61">
        <v>108195</v>
      </c>
      <c r="CC111" s="61">
        <v>195016</v>
      </c>
    </row>
    <row r="112" spans="1:81" ht="8.25" customHeight="1" x14ac:dyDescent="0.25">
      <c r="A112" s="52">
        <v>62801</v>
      </c>
      <c r="B112" s="51" t="str">
        <f>IFERROR(INDEX(SCNtoISIC!$I:$I,MATCH($A112,SCNtoISIC!$G:$G,0)),0)</f>
        <v>ISIC 62T63</v>
      </c>
      <c r="C112" s="63" t="str">
        <f>IFERROR(INDEX('Industry Category ISIC Code Map'!$B$2:$B$26,MATCH($B112,'Industry Category ISIC Code Map'!$A$2:$A$26,0)),"")</f>
        <v/>
      </c>
      <c r="D112" s="53" t="s">
        <v>302</v>
      </c>
      <c r="E112" s="21">
        <v>14</v>
      </c>
      <c r="F112" s="21">
        <v>8</v>
      </c>
      <c r="G112" s="21">
        <v>1</v>
      </c>
      <c r="H112" s="21">
        <v>1</v>
      </c>
      <c r="I112" s="21">
        <v>40</v>
      </c>
      <c r="J112" s="21">
        <v>134</v>
      </c>
      <c r="K112" s="21">
        <v>24</v>
      </c>
      <c r="L112" s="21">
        <v>310</v>
      </c>
      <c r="M112" s="21">
        <v>11</v>
      </c>
      <c r="N112" s="21">
        <v>605</v>
      </c>
      <c r="O112" s="21">
        <v>52</v>
      </c>
      <c r="P112" s="21">
        <v>36</v>
      </c>
      <c r="Q112" s="21">
        <v>36</v>
      </c>
      <c r="R112" s="21">
        <v>46</v>
      </c>
      <c r="S112" s="21">
        <v>11</v>
      </c>
      <c r="T112" s="21">
        <v>9</v>
      </c>
      <c r="U112" s="21">
        <v>116</v>
      </c>
      <c r="V112" s="21">
        <v>5</v>
      </c>
      <c r="W112" s="21">
        <v>24</v>
      </c>
      <c r="X112" s="21">
        <v>2</v>
      </c>
      <c r="Y112" s="21">
        <v>273</v>
      </c>
      <c r="Z112" s="21">
        <v>173</v>
      </c>
      <c r="AA112" s="21">
        <v>14</v>
      </c>
      <c r="AB112" s="21">
        <v>274</v>
      </c>
      <c r="AC112" s="21">
        <v>112</v>
      </c>
      <c r="AD112" s="21">
        <v>80</v>
      </c>
      <c r="AE112" s="21">
        <v>126</v>
      </c>
      <c r="AF112" s="21">
        <v>18</v>
      </c>
      <c r="AG112" s="21">
        <v>94</v>
      </c>
      <c r="AH112" s="21">
        <v>178</v>
      </c>
      <c r="AI112" s="21">
        <v>280</v>
      </c>
      <c r="AJ112" s="21">
        <v>164</v>
      </c>
      <c r="AK112" s="21">
        <v>775</v>
      </c>
      <c r="AL112" s="21">
        <v>107</v>
      </c>
      <c r="AM112" s="21">
        <v>59</v>
      </c>
      <c r="AN112" s="21">
        <v>96</v>
      </c>
      <c r="AO112" s="21">
        <v>51</v>
      </c>
      <c r="AP112" s="21">
        <v>799</v>
      </c>
      <c r="AQ112" s="21">
        <v>188</v>
      </c>
      <c r="AR112" s="21">
        <v>462</v>
      </c>
      <c r="AS112" s="21">
        <v>377</v>
      </c>
      <c r="AT112" s="21">
        <v>5518</v>
      </c>
      <c r="AU112" s="21">
        <v>635</v>
      </c>
      <c r="AV112" s="21">
        <v>1</v>
      </c>
      <c r="AW112" s="21">
        <v>550</v>
      </c>
      <c r="AX112" s="21">
        <v>750</v>
      </c>
      <c r="AY112" s="21">
        <v>53</v>
      </c>
      <c r="AZ112" s="21">
        <v>65</v>
      </c>
      <c r="BA112" s="21">
        <v>546</v>
      </c>
      <c r="BB112" s="21">
        <v>831</v>
      </c>
      <c r="BC112" s="21">
        <v>2660</v>
      </c>
      <c r="BD112" s="21">
        <v>5142</v>
      </c>
      <c r="BE112" s="21">
        <v>12035</v>
      </c>
      <c r="BF112" s="21">
        <v>266</v>
      </c>
      <c r="BG112" s="21">
        <v>1712</v>
      </c>
      <c r="BH112" s="21">
        <v>38</v>
      </c>
      <c r="BI112" s="21">
        <v>2644</v>
      </c>
      <c r="BJ112" s="21">
        <v>283</v>
      </c>
      <c r="BK112" s="21">
        <v>735</v>
      </c>
      <c r="BL112" s="21">
        <v>114</v>
      </c>
      <c r="BM112" s="21">
        <v>8685</v>
      </c>
      <c r="BN112" s="21">
        <v>1053</v>
      </c>
      <c r="BO112" s="21">
        <v>273</v>
      </c>
      <c r="BP112" s="21">
        <v>1710</v>
      </c>
      <c r="BQ112" s="21">
        <v>0</v>
      </c>
      <c r="BR112" s="21">
        <v>116</v>
      </c>
      <c r="BS112" s="21">
        <v>1156</v>
      </c>
      <c r="BT112" s="21">
        <v>0</v>
      </c>
      <c r="BU112" s="21">
        <v>53756</v>
      </c>
      <c r="BV112" s="21">
        <v>1184</v>
      </c>
      <c r="BW112" s="21">
        <v>0</v>
      </c>
      <c r="BX112" s="21">
        <v>0</v>
      </c>
      <c r="BY112" s="21">
        <v>342</v>
      </c>
      <c r="BZ112" s="21">
        <v>49237</v>
      </c>
      <c r="CA112" s="21">
        <v>60</v>
      </c>
      <c r="CB112" s="21">
        <v>50823</v>
      </c>
      <c r="CC112" s="21">
        <v>104579</v>
      </c>
    </row>
    <row r="113" spans="1:81" ht="8.25" customHeight="1" x14ac:dyDescent="0.25">
      <c r="A113" s="52">
        <v>64801</v>
      </c>
      <c r="B113" s="51" t="str">
        <f>IFERROR(INDEX(SCNtoISIC!$I:$I,MATCH($A113,SCNtoISIC!$G:$G,0)),0)</f>
        <v>ISIC 64T66</v>
      </c>
      <c r="C113" s="63" t="str">
        <f>IFERROR(INDEX('Industry Category ISIC Code Map'!$B$2:$B$26,MATCH($B113,'Industry Category ISIC Code Map'!$A$2:$A$26,0)),"")</f>
        <v/>
      </c>
      <c r="D113" s="53" t="s">
        <v>303</v>
      </c>
      <c r="E113" s="21">
        <v>4357</v>
      </c>
      <c r="F113" s="21">
        <v>1649</v>
      </c>
      <c r="G113" s="21">
        <v>396</v>
      </c>
      <c r="H113" s="21">
        <v>624</v>
      </c>
      <c r="I113" s="21">
        <v>4150</v>
      </c>
      <c r="J113" s="21">
        <v>2001</v>
      </c>
      <c r="K113" s="21">
        <v>353</v>
      </c>
      <c r="L113" s="21">
        <v>4471</v>
      </c>
      <c r="M113" s="21">
        <v>1804</v>
      </c>
      <c r="N113" s="21">
        <v>4434</v>
      </c>
      <c r="O113" s="21">
        <v>1417</v>
      </c>
      <c r="P113" s="21">
        <v>350</v>
      </c>
      <c r="Q113" s="21">
        <v>884</v>
      </c>
      <c r="R113" s="21">
        <v>1047</v>
      </c>
      <c r="S113" s="21">
        <v>753</v>
      </c>
      <c r="T113" s="21">
        <v>507</v>
      </c>
      <c r="U113" s="21">
        <v>1842</v>
      </c>
      <c r="V113" s="21">
        <v>397</v>
      </c>
      <c r="W113" s="21">
        <v>2985</v>
      </c>
      <c r="X113" s="21">
        <v>626</v>
      </c>
      <c r="Y113" s="21">
        <v>3233</v>
      </c>
      <c r="Z113" s="21">
        <v>1260</v>
      </c>
      <c r="AA113" s="21">
        <v>681</v>
      </c>
      <c r="AB113" s="21">
        <v>869</v>
      </c>
      <c r="AC113" s="21">
        <v>1812</v>
      </c>
      <c r="AD113" s="21">
        <v>2115</v>
      </c>
      <c r="AE113" s="21">
        <v>2743</v>
      </c>
      <c r="AF113" s="21">
        <v>1034</v>
      </c>
      <c r="AG113" s="21">
        <v>1730</v>
      </c>
      <c r="AH113" s="21">
        <v>1500</v>
      </c>
      <c r="AI113" s="21">
        <v>1466</v>
      </c>
      <c r="AJ113" s="21">
        <v>2361</v>
      </c>
      <c r="AK113" s="21">
        <v>3755</v>
      </c>
      <c r="AL113" s="21">
        <v>1417</v>
      </c>
      <c r="AM113" s="21">
        <v>942</v>
      </c>
      <c r="AN113" s="21">
        <v>1032</v>
      </c>
      <c r="AO113" s="21">
        <v>584</v>
      </c>
      <c r="AP113" s="21">
        <v>5350</v>
      </c>
      <c r="AQ113" s="21">
        <v>1028</v>
      </c>
      <c r="AR113" s="21">
        <v>9605</v>
      </c>
      <c r="AS113" s="21">
        <v>2659</v>
      </c>
      <c r="AT113" s="21">
        <v>21704</v>
      </c>
      <c r="AU113" s="21">
        <v>7469</v>
      </c>
      <c r="AV113" s="21">
        <v>433</v>
      </c>
      <c r="AW113" s="21">
        <v>1114</v>
      </c>
      <c r="AX113" s="21">
        <v>2651</v>
      </c>
      <c r="AY113" s="21">
        <v>449</v>
      </c>
      <c r="AZ113" s="21">
        <v>2527</v>
      </c>
      <c r="BA113" s="21">
        <v>551</v>
      </c>
      <c r="BB113" s="21">
        <v>851</v>
      </c>
      <c r="BC113" s="21">
        <v>5943</v>
      </c>
      <c r="BD113" s="21">
        <v>1795</v>
      </c>
      <c r="BE113" s="21">
        <v>58105</v>
      </c>
      <c r="BF113" s="21">
        <v>16613</v>
      </c>
      <c r="BG113" s="21">
        <v>3384</v>
      </c>
      <c r="BH113" s="21">
        <v>1431</v>
      </c>
      <c r="BI113" s="21">
        <v>695</v>
      </c>
      <c r="BJ113" s="21">
        <v>1151</v>
      </c>
      <c r="BK113" s="21">
        <v>3821</v>
      </c>
      <c r="BL113" s="21">
        <v>733</v>
      </c>
      <c r="BM113" s="21">
        <v>44736</v>
      </c>
      <c r="BN113" s="21">
        <v>411</v>
      </c>
      <c r="BO113" s="21">
        <v>1171</v>
      </c>
      <c r="BP113" s="21">
        <v>302</v>
      </c>
      <c r="BQ113" s="21">
        <v>3536</v>
      </c>
      <c r="BR113" s="21">
        <v>670</v>
      </c>
      <c r="BS113" s="21">
        <v>2176</v>
      </c>
      <c r="BT113" s="21">
        <v>0</v>
      </c>
      <c r="BU113" s="21">
        <v>266645</v>
      </c>
      <c r="BV113" s="21">
        <v>8293</v>
      </c>
      <c r="BW113" s="21">
        <v>2225</v>
      </c>
      <c r="BX113" s="21">
        <v>0</v>
      </c>
      <c r="BY113" s="21">
        <v>209581</v>
      </c>
      <c r="BZ113" s="21">
        <v>0</v>
      </c>
      <c r="CA113" s="21">
        <v>0</v>
      </c>
      <c r="CB113" s="21">
        <v>220099</v>
      </c>
      <c r="CC113" s="21">
        <v>486744</v>
      </c>
    </row>
    <row r="114" spans="1:81" ht="8.25" customHeight="1" x14ac:dyDescent="0.25">
      <c r="A114" s="52">
        <v>68001</v>
      </c>
      <c r="B114" s="51" t="str">
        <f>IFERROR(INDEX(SCNtoISIC!$I:$I,MATCH($A114,SCNtoISIC!$G:$G,0)),0)</f>
        <v>ISIC 68</v>
      </c>
      <c r="C114" s="63" t="str">
        <f>IFERROR(INDEX('Industry Category ISIC Code Map'!$B$2:$B$26,MATCH($B114,'Industry Category ISIC Code Map'!$A$2:$A$26,0)),"")</f>
        <v/>
      </c>
      <c r="D114" s="53" t="s">
        <v>304</v>
      </c>
      <c r="E114" s="21">
        <v>7</v>
      </c>
      <c r="F114" s="21">
        <v>4</v>
      </c>
      <c r="G114" s="21">
        <v>8</v>
      </c>
      <c r="H114" s="21">
        <v>22</v>
      </c>
      <c r="I114" s="21">
        <v>171</v>
      </c>
      <c r="J114" s="21">
        <v>20</v>
      </c>
      <c r="K114" s="21">
        <v>17</v>
      </c>
      <c r="L114" s="21">
        <v>465</v>
      </c>
      <c r="M114" s="21">
        <v>173</v>
      </c>
      <c r="N114" s="21">
        <v>406</v>
      </c>
      <c r="O114" s="21">
        <v>56</v>
      </c>
      <c r="P114" s="21">
        <v>28</v>
      </c>
      <c r="Q114" s="21">
        <v>282</v>
      </c>
      <c r="R114" s="21">
        <v>359</v>
      </c>
      <c r="S114" s="21">
        <v>86</v>
      </c>
      <c r="T114" s="21">
        <v>27</v>
      </c>
      <c r="U114" s="21">
        <v>127</v>
      </c>
      <c r="V114" s="21">
        <v>53</v>
      </c>
      <c r="W114" s="21">
        <v>98</v>
      </c>
      <c r="X114" s="21">
        <v>97</v>
      </c>
      <c r="Y114" s="21">
        <v>148</v>
      </c>
      <c r="Z114" s="21">
        <v>84</v>
      </c>
      <c r="AA114" s="21">
        <v>133</v>
      </c>
      <c r="AB114" s="21">
        <v>196</v>
      </c>
      <c r="AC114" s="21">
        <v>344</v>
      </c>
      <c r="AD114" s="21">
        <v>189</v>
      </c>
      <c r="AE114" s="21">
        <v>223</v>
      </c>
      <c r="AF114" s="21">
        <v>10</v>
      </c>
      <c r="AG114" s="21">
        <v>228</v>
      </c>
      <c r="AH114" s="21">
        <v>172</v>
      </c>
      <c r="AI114" s="21">
        <v>106</v>
      </c>
      <c r="AJ114" s="21">
        <v>214</v>
      </c>
      <c r="AK114" s="21">
        <v>130</v>
      </c>
      <c r="AL114" s="21">
        <v>201</v>
      </c>
      <c r="AM114" s="21">
        <v>60</v>
      </c>
      <c r="AN114" s="21">
        <v>219</v>
      </c>
      <c r="AO114" s="21">
        <v>46</v>
      </c>
      <c r="AP114" s="21">
        <v>852</v>
      </c>
      <c r="AQ114" s="21">
        <v>244</v>
      </c>
      <c r="AR114" s="21">
        <v>1432</v>
      </c>
      <c r="AS114" s="21">
        <v>3621</v>
      </c>
      <c r="AT114" s="21">
        <v>29032</v>
      </c>
      <c r="AU114" s="21">
        <v>1027</v>
      </c>
      <c r="AV114" s="21">
        <v>65</v>
      </c>
      <c r="AW114" s="21">
        <v>95</v>
      </c>
      <c r="AX114" s="21">
        <v>1962</v>
      </c>
      <c r="AY114" s="21">
        <v>956</v>
      </c>
      <c r="AZ114" s="21">
        <v>4061</v>
      </c>
      <c r="BA114" s="21">
        <v>301</v>
      </c>
      <c r="BB114" s="21">
        <v>494</v>
      </c>
      <c r="BC114" s="21">
        <v>2617</v>
      </c>
      <c r="BD114" s="21">
        <v>1177</v>
      </c>
      <c r="BE114" s="21">
        <v>5795</v>
      </c>
      <c r="BF114" s="21">
        <v>1761</v>
      </c>
      <c r="BG114" s="21">
        <v>3804</v>
      </c>
      <c r="BH114" s="21">
        <v>904</v>
      </c>
      <c r="BI114" s="21">
        <v>864</v>
      </c>
      <c r="BJ114" s="21">
        <v>920</v>
      </c>
      <c r="BK114" s="21">
        <v>2739</v>
      </c>
      <c r="BL114" s="21">
        <v>206</v>
      </c>
      <c r="BM114" s="21">
        <v>2355</v>
      </c>
      <c r="BN114" s="21">
        <v>545</v>
      </c>
      <c r="BO114" s="21">
        <v>3307</v>
      </c>
      <c r="BP114" s="21">
        <v>355</v>
      </c>
      <c r="BQ114" s="21">
        <v>1419</v>
      </c>
      <c r="BR114" s="21">
        <v>3239</v>
      </c>
      <c r="BS114" s="21">
        <v>2524</v>
      </c>
      <c r="BT114" s="21">
        <v>0</v>
      </c>
      <c r="BU114" s="21">
        <v>83882</v>
      </c>
      <c r="BV114" s="21">
        <v>4270</v>
      </c>
      <c r="BW114" s="21">
        <v>0</v>
      </c>
      <c r="BX114" s="21">
        <v>0</v>
      </c>
      <c r="BY114" s="21">
        <v>64404</v>
      </c>
      <c r="BZ114" s="21">
        <v>0</v>
      </c>
      <c r="CA114" s="21">
        <v>0</v>
      </c>
      <c r="CB114" s="21">
        <v>68674</v>
      </c>
      <c r="CC114" s="21">
        <v>152556</v>
      </c>
    </row>
    <row r="115" spans="1:81" ht="8.25" customHeight="1" x14ac:dyDescent="0.25">
      <c r="A115" s="52">
        <v>68002</v>
      </c>
      <c r="B115" s="51" t="str">
        <f>IFERROR(INDEX(SCNtoISIC!$I:$I,MATCH($A115,SCNtoISIC!$G:$G,0)),0)</f>
        <v>ISIC 68</v>
      </c>
      <c r="C115" s="63" t="str">
        <f>IFERROR(INDEX('Industry Category ISIC Code Map'!$B$2:$B$26,MATCH($B115,'Industry Category ISIC Code Map'!$A$2:$A$26,0)),"")</f>
        <v/>
      </c>
      <c r="D115" s="53" t="s">
        <v>305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>
        <v>0</v>
      </c>
      <c r="BJ115" s="21">
        <v>0</v>
      </c>
      <c r="BK115" s="21">
        <v>0</v>
      </c>
      <c r="BL115" s="21">
        <v>0</v>
      </c>
      <c r="BM115" s="21">
        <v>0</v>
      </c>
      <c r="BN115" s="21">
        <v>0</v>
      </c>
      <c r="BO115" s="21">
        <v>0</v>
      </c>
      <c r="BP115" s="21">
        <v>0</v>
      </c>
      <c r="BQ115" s="21">
        <v>0</v>
      </c>
      <c r="BR115" s="21">
        <v>0</v>
      </c>
      <c r="BS115" s="21">
        <v>0</v>
      </c>
      <c r="BT115" s="21">
        <v>0</v>
      </c>
      <c r="BU115" s="21">
        <v>0</v>
      </c>
      <c r="BV115" s="21">
        <v>0</v>
      </c>
      <c r="BW115" s="21">
        <v>0</v>
      </c>
      <c r="BX115" s="21">
        <v>0</v>
      </c>
      <c r="BY115" s="21">
        <v>287350</v>
      </c>
      <c r="BZ115" s="21">
        <v>0</v>
      </c>
      <c r="CA115" s="21">
        <v>0</v>
      </c>
      <c r="CB115" s="21">
        <v>287350</v>
      </c>
      <c r="CC115" s="21">
        <v>287350</v>
      </c>
    </row>
    <row r="116" spans="1:81" ht="8.25" customHeight="1" x14ac:dyDescent="0.25">
      <c r="A116" s="52">
        <v>69801</v>
      </c>
      <c r="B116" s="51" t="str">
        <f>IFERROR(INDEX(SCNtoISIC!$I:$I,MATCH($A116,SCNtoISIC!$G:$G,0)),0)</f>
        <v>ISIC 69T82</v>
      </c>
      <c r="C116" s="63" t="str">
        <f>IFERROR(INDEX('Industry Category ISIC Code Map'!$B$2:$B$26,MATCH($B116,'Industry Category ISIC Code Map'!$A$2:$A$26,0)),"")</f>
        <v/>
      </c>
      <c r="D116" s="53" t="s">
        <v>306</v>
      </c>
      <c r="E116" s="21">
        <v>17</v>
      </c>
      <c r="F116" s="21">
        <v>9</v>
      </c>
      <c r="G116" s="21">
        <v>47</v>
      </c>
      <c r="H116" s="21">
        <v>401</v>
      </c>
      <c r="I116" s="21">
        <v>6442</v>
      </c>
      <c r="J116" s="21">
        <v>1326</v>
      </c>
      <c r="K116" s="21">
        <v>208</v>
      </c>
      <c r="L116" s="21">
        <v>2485</v>
      </c>
      <c r="M116" s="21">
        <v>827</v>
      </c>
      <c r="N116" s="21">
        <v>5574</v>
      </c>
      <c r="O116" s="21">
        <v>1494</v>
      </c>
      <c r="P116" s="21">
        <v>730</v>
      </c>
      <c r="Q116" s="21">
        <v>360</v>
      </c>
      <c r="R116" s="21">
        <v>226</v>
      </c>
      <c r="S116" s="21">
        <v>185</v>
      </c>
      <c r="T116" s="21">
        <v>251</v>
      </c>
      <c r="U116" s="21">
        <v>1928</v>
      </c>
      <c r="V116" s="21">
        <v>125</v>
      </c>
      <c r="W116" s="21">
        <v>4088</v>
      </c>
      <c r="X116" s="21">
        <v>300</v>
      </c>
      <c r="Y116" s="21">
        <v>2586</v>
      </c>
      <c r="Z116" s="21">
        <v>2455</v>
      </c>
      <c r="AA116" s="21">
        <v>897</v>
      </c>
      <c r="AB116" s="21">
        <v>3517</v>
      </c>
      <c r="AC116" s="21">
        <v>1339</v>
      </c>
      <c r="AD116" s="21">
        <v>1683</v>
      </c>
      <c r="AE116" s="21">
        <v>1452</v>
      </c>
      <c r="AF116" s="21">
        <v>859</v>
      </c>
      <c r="AG116" s="21">
        <v>829</v>
      </c>
      <c r="AH116" s="21">
        <v>1918</v>
      </c>
      <c r="AI116" s="21">
        <v>2101</v>
      </c>
      <c r="AJ116" s="21">
        <v>1433</v>
      </c>
      <c r="AK116" s="21">
        <v>2108</v>
      </c>
      <c r="AL116" s="21">
        <v>991</v>
      </c>
      <c r="AM116" s="21">
        <v>455</v>
      </c>
      <c r="AN116" s="21">
        <v>398</v>
      </c>
      <c r="AO116" s="21">
        <v>460</v>
      </c>
      <c r="AP116" s="21">
        <v>671</v>
      </c>
      <c r="AQ116" s="21">
        <v>923</v>
      </c>
      <c r="AR116" s="21">
        <v>4364</v>
      </c>
      <c r="AS116" s="21">
        <v>5621</v>
      </c>
      <c r="AT116" s="21">
        <v>15807</v>
      </c>
      <c r="AU116" s="21">
        <v>1779</v>
      </c>
      <c r="AV116" s="21">
        <v>161</v>
      </c>
      <c r="AW116" s="21">
        <v>338</v>
      </c>
      <c r="AX116" s="21">
        <v>1329</v>
      </c>
      <c r="AY116" s="21">
        <v>154</v>
      </c>
      <c r="AZ116" s="21">
        <v>667</v>
      </c>
      <c r="BA116" s="21">
        <v>458</v>
      </c>
      <c r="BB116" s="21">
        <v>2086</v>
      </c>
      <c r="BC116" s="21">
        <v>2643</v>
      </c>
      <c r="BD116" s="21">
        <v>1952</v>
      </c>
      <c r="BE116" s="21">
        <v>12826</v>
      </c>
      <c r="BF116" s="21">
        <v>1576</v>
      </c>
      <c r="BG116" s="21">
        <v>11990</v>
      </c>
      <c r="BH116" s="21">
        <v>4144</v>
      </c>
      <c r="BI116" s="21">
        <v>290</v>
      </c>
      <c r="BJ116" s="21">
        <v>614</v>
      </c>
      <c r="BK116" s="21">
        <v>2888</v>
      </c>
      <c r="BL116" s="21">
        <v>887</v>
      </c>
      <c r="BM116" s="21">
        <v>3663</v>
      </c>
      <c r="BN116" s="21">
        <v>1126</v>
      </c>
      <c r="BO116" s="21">
        <v>1335</v>
      </c>
      <c r="BP116" s="21">
        <v>243</v>
      </c>
      <c r="BQ116" s="21">
        <v>1322</v>
      </c>
      <c r="BR116" s="21">
        <v>802</v>
      </c>
      <c r="BS116" s="21">
        <v>2792</v>
      </c>
      <c r="BT116" s="21">
        <v>0</v>
      </c>
      <c r="BU116" s="21">
        <v>137955</v>
      </c>
      <c r="BV116" s="21">
        <v>9112</v>
      </c>
      <c r="BW116" s="21">
        <v>0</v>
      </c>
      <c r="BX116" s="21">
        <v>0</v>
      </c>
      <c r="BY116" s="21">
        <v>10492</v>
      </c>
      <c r="BZ116" s="21">
        <v>0</v>
      </c>
      <c r="CA116" s="21">
        <v>0</v>
      </c>
      <c r="CB116" s="21">
        <v>19604</v>
      </c>
      <c r="CC116" s="21">
        <v>157559</v>
      </c>
    </row>
    <row r="117" spans="1:81" ht="8.25" customHeight="1" x14ac:dyDescent="0.25">
      <c r="A117" s="62">
        <v>71801</v>
      </c>
      <c r="B117" s="51" t="str">
        <f>IFERROR(INDEX(SCNtoISIC!$I:$I,MATCH($A117,SCNtoISIC!$G:$G,0)),0)</f>
        <v>ISIC 69T82</v>
      </c>
      <c r="C117" s="63" t="str">
        <f>IFERROR(INDEX('Industry Category ISIC Code Map'!$B$2:$B$26,MATCH($B117,'Industry Category ISIC Code Map'!$A$2:$A$26,0)),"")</f>
        <v/>
      </c>
      <c r="D117" s="60" t="s">
        <v>307</v>
      </c>
      <c r="E117" s="61">
        <v>0</v>
      </c>
      <c r="F117" s="61">
        <v>0</v>
      </c>
      <c r="G117" s="61">
        <v>0</v>
      </c>
      <c r="H117" s="61">
        <v>1</v>
      </c>
      <c r="I117" s="61">
        <v>0</v>
      </c>
      <c r="J117" s="61">
        <v>78</v>
      </c>
      <c r="K117" s="61">
        <v>0</v>
      </c>
      <c r="L117" s="61">
        <v>64</v>
      </c>
      <c r="M117" s="61">
        <v>12</v>
      </c>
      <c r="N117" s="61">
        <v>39</v>
      </c>
      <c r="O117" s="61">
        <v>71</v>
      </c>
      <c r="P117" s="61">
        <v>19</v>
      </c>
      <c r="Q117" s="61">
        <v>0</v>
      </c>
      <c r="R117" s="61">
        <v>16</v>
      </c>
      <c r="S117" s="61">
        <v>24</v>
      </c>
      <c r="T117" s="61">
        <v>8</v>
      </c>
      <c r="U117" s="61">
        <v>27</v>
      </c>
      <c r="V117" s="61">
        <v>1</v>
      </c>
      <c r="W117" s="61">
        <v>0</v>
      </c>
      <c r="X117" s="61">
        <v>0</v>
      </c>
      <c r="Y117" s="61">
        <v>80</v>
      </c>
      <c r="Z117" s="61">
        <v>24</v>
      </c>
      <c r="AA117" s="61">
        <v>62</v>
      </c>
      <c r="AB117" s="61">
        <v>178</v>
      </c>
      <c r="AC117" s="61">
        <v>32</v>
      </c>
      <c r="AD117" s="61">
        <v>27</v>
      </c>
      <c r="AE117" s="61">
        <v>25</v>
      </c>
      <c r="AF117" s="61">
        <v>86</v>
      </c>
      <c r="AG117" s="61">
        <v>9</v>
      </c>
      <c r="AH117" s="61">
        <v>52</v>
      </c>
      <c r="AI117" s="61">
        <v>126</v>
      </c>
      <c r="AJ117" s="61">
        <v>119</v>
      </c>
      <c r="AK117" s="61">
        <v>264</v>
      </c>
      <c r="AL117" s="61">
        <v>134</v>
      </c>
      <c r="AM117" s="61">
        <v>30</v>
      </c>
      <c r="AN117" s="61">
        <v>23</v>
      </c>
      <c r="AO117" s="61">
        <v>1</v>
      </c>
      <c r="AP117" s="61">
        <v>75</v>
      </c>
      <c r="AQ117" s="61">
        <v>8</v>
      </c>
      <c r="AR117" s="61">
        <v>25</v>
      </c>
      <c r="AS117" s="61">
        <v>0</v>
      </c>
      <c r="AT117" s="61">
        <v>113</v>
      </c>
      <c r="AU117" s="61">
        <v>0</v>
      </c>
      <c r="AV117" s="61">
        <v>0</v>
      </c>
      <c r="AW117" s="61">
        <v>0</v>
      </c>
      <c r="AX117" s="61">
        <v>0</v>
      </c>
      <c r="AY117" s="61">
        <v>0</v>
      </c>
      <c r="AZ117" s="61">
        <v>0</v>
      </c>
      <c r="BA117" s="61">
        <v>2</v>
      </c>
      <c r="BB117" s="61">
        <v>0</v>
      </c>
      <c r="BC117" s="61">
        <v>84</v>
      </c>
      <c r="BD117" s="61">
        <v>47</v>
      </c>
      <c r="BE117" s="61">
        <v>9</v>
      </c>
      <c r="BF117" s="61">
        <v>0</v>
      </c>
      <c r="BG117" s="61">
        <v>0</v>
      </c>
      <c r="BH117" s="61">
        <v>1002</v>
      </c>
      <c r="BI117" s="61">
        <v>0</v>
      </c>
      <c r="BJ117" s="61">
        <v>27</v>
      </c>
      <c r="BK117" s="61">
        <v>5</v>
      </c>
      <c r="BL117" s="61">
        <v>0</v>
      </c>
      <c r="BM117" s="61">
        <v>0</v>
      </c>
      <c r="BN117" s="61">
        <v>0</v>
      </c>
      <c r="BO117" s="61">
        <v>1</v>
      </c>
      <c r="BP117" s="61">
        <v>0</v>
      </c>
      <c r="BQ117" s="61">
        <v>8</v>
      </c>
      <c r="BR117" s="61">
        <v>0</v>
      </c>
      <c r="BS117" s="61">
        <v>0</v>
      </c>
      <c r="BT117" s="61">
        <v>0</v>
      </c>
      <c r="BU117" s="61">
        <v>3038</v>
      </c>
      <c r="BV117" s="61">
        <v>0</v>
      </c>
      <c r="BW117" s="61">
        <v>0</v>
      </c>
      <c r="BX117" s="61">
        <v>0</v>
      </c>
      <c r="BY117" s="61">
        <v>0</v>
      </c>
      <c r="BZ117" s="61">
        <v>41715</v>
      </c>
      <c r="CA117" s="61">
        <v>0</v>
      </c>
      <c r="CB117" s="61">
        <v>41715</v>
      </c>
      <c r="CC117" s="61">
        <v>44753</v>
      </c>
    </row>
    <row r="118" spans="1:81" ht="8.25" customHeight="1" x14ac:dyDescent="0.25">
      <c r="A118" s="62">
        <v>71802</v>
      </c>
      <c r="B118" s="51" t="str">
        <f>IFERROR(INDEX(SCNtoISIC!$I:$I,MATCH($A118,SCNtoISIC!$G:$G,0)),0)</f>
        <v>ISIC 69T82</v>
      </c>
      <c r="C118" s="63" t="str">
        <f>IFERROR(INDEX('Industry Category ISIC Code Map'!$B$2:$B$26,MATCH($B118,'Industry Category ISIC Code Map'!$A$2:$A$26,0)),"")</f>
        <v/>
      </c>
      <c r="D118" s="60" t="s">
        <v>308</v>
      </c>
      <c r="E118" s="61">
        <v>548</v>
      </c>
      <c r="F118" s="61">
        <v>23</v>
      </c>
      <c r="G118" s="61">
        <v>0</v>
      </c>
      <c r="H118" s="61">
        <v>79</v>
      </c>
      <c r="I118" s="61">
        <v>2138</v>
      </c>
      <c r="J118" s="61">
        <v>339</v>
      </c>
      <c r="K118" s="61">
        <v>153</v>
      </c>
      <c r="L118" s="61">
        <v>1222</v>
      </c>
      <c r="M118" s="61">
        <v>462</v>
      </c>
      <c r="N118" s="61">
        <v>1244</v>
      </c>
      <c r="O118" s="61">
        <v>264</v>
      </c>
      <c r="P118" s="61">
        <v>184</v>
      </c>
      <c r="Q118" s="61">
        <v>191</v>
      </c>
      <c r="R118" s="61">
        <v>223</v>
      </c>
      <c r="S118" s="61">
        <v>149</v>
      </c>
      <c r="T118" s="61">
        <v>53</v>
      </c>
      <c r="U118" s="61">
        <v>574</v>
      </c>
      <c r="V118" s="61">
        <v>54</v>
      </c>
      <c r="W118" s="61">
        <v>201</v>
      </c>
      <c r="X118" s="61">
        <v>189</v>
      </c>
      <c r="Y118" s="61">
        <v>900</v>
      </c>
      <c r="Z118" s="61">
        <v>698</v>
      </c>
      <c r="AA118" s="61">
        <v>488</v>
      </c>
      <c r="AB118" s="61">
        <v>1051</v>
      </c>
      <c r="AC118" s="61">
        <v>1085</v>
      </c>
      <c r="AD118" s="61">
        <v>790</v>
      </c>
      <c r="AE118" s="61">
        <v>461</v>
      </c>
      <c r="AF118" s="61">
        <v>312</v>
      </c>
      <c r="AG118" s="61">
        <v>614</v>
      </c>
      <c r="AH118" s="61">
        <v>865</v>
      </c>
      <c r="AI118" s="61">
        <v>501</v>
      </c>
      <c r="AJ118" s="61">
        <v>2143</v>
      </c>
      <c r="AK118" s="61">
        <v>2721</v>
      </c>
      <c r="AL118" s="61">
        <v>960</v>
      </c>
      <c r="AM118" s="61">
        <v>252</v>
      </c>
      <c r="AN118" s="61">
        <v>337</v>
      </c>
      <c r="AO118" s="61">
        <v>194</v>
      </c>
      <c r="AP118" s="61">
        <v>3714</v>
      </c>
      <c r="AQ118" s="61">
        <v>530</v>
      </c>
      <c r="AR118" s="61">
        <v>6429</v>
      </c>
      <c r="AS118" s="61">
        <v>133</v>
      </c>
      <c r="AT118" s="61">
        <v>1647</v>
      </c>
      <c r="AU118" s="61">
        <v>460</v>
      </c>
      <c r="AV118" s="61">
        <v>17</v>
      </c>
      <c r="AW118" s="61">
        <v>0</v>
      </c>
      <c r="AX118" s="61">
        <v>4977</v>
      </c>
      <c r="AY118" s="61">
        <v>6</v>
      </c>
      <c r="AZ118" s="61">
        <v>0</v>
      </c>
      <c r="BA118" s="61">
        <v>0</v>
      </c>
      <c r="BB118" s="61">
        <v>0</v>
      </c>
      <c r="BC118" s="61">
        <v>9</v>
      </c>
      <c r="BD118" s="61">
        <v>376</v>
      </c>
      <c r="BE118" s="61">
        <v>998</v>
      </c>
      <c r="BF118" s="61">
        <v>22</v>
      </c>
      <c r="BG118" s="61">
        <v>0</v>
      </c>
      <c r="BH118" s="61">
        <v>4094</v>
      </c>
      <c r="BI118" s="61">
        <v>0</v>
      </c>
      <c r="BJ118" s="61">
        <v>90</v>
      </c>
      <c r="BK118" s="61">
        <v>27</v>
      </c>
      <c r="BL118" s="61">
        <v>0</v>
      </c>
      <c r="BM118" s="61">
        <v>5060</v>
      </c>
      <c r="BN118" s="61">
        <v>1347</v>
      </c>
      <c r="BO118" s="61">
        <v>118</v>
      </c>
      <c r="BP118" s="61">
        <v>1411</v>
      </c>
      <c r="BQ118" s="61">
        <v>0</v>
      </c>
      <c r="BR118" s="61">
        <v>0</v>
      </c>
      <c r="BS118" s="61">
        <v>0</v>
      </c>
      <c r="BT118" s="61">
        <v>0</v>
      </c>
      <c r="BU118" s="61">
        <v>54127</v>
      </c>
      <c r="BV118" s="61">
        <v>14900</v>
      </c>
      <c r="BW118" s="61">
        <v>0</v>
      </c>
      <c r="BX118" s="61">
        <v>0</v>
      </c>
      <c r="BY118" s="61">
        <v>514</v>
      </c>
      <c r="BZ118" s="61">
        <v>3139</v>
      </c>
      <c r="CA118" s="61">
        <v>0</v>
      </c>
      <c r="CB118" s="61">
        <v>18553</v>
      </c>
      <c r="CC118" s="61">
        <v>72680</v>
      </c>
    </row>
    <row r="119" spans="1:81" ht="8.25" customHeight="1" x14ac:dyDescent="0.25">
      <c r="A119" s="62">
        <v>73801</v>
      </c>
      <c r="B119" s="51" t="str">
        <f>IFERROR(INDEX(SCNtoISIC!$I:$I,MATCH($A119,SCNtoISIC!$G:$G,0)),0)</f>
        <v>ISIC 69T82</v>
      </c>
      <c r="C119" s="63" t="str">
        <f>IFERROR(INDEX('Industry Category ISIC Code Map'!$B$2:$B$26,MATCH($B119,'Industry Category ISIC Code Map'!$A$2:$A$26,0)),"")</f>
        <v/>
      </c>
      <c r="D119" s="60" t="s">
        <v>309</v>
      </c>
      <c r="E119" s="61">
        <v>15</v>
      </c>
      <c r="F119" s="61">
        <v>363</v>
      </c>
      <c r="G119" s="61">
        <v>75</v>
      </c>
      <c r="H119" s="61">
        <v>42</v>
      </c>
      <c r="I119" s="61">
        <v>318</v>
      </c>
      <c r="J119" s="61">
        <v>7</v>
      </c>
      <c r="K119" s="61">
        <v>1</v>
      </c>
      <c r="L119" s="61">
        <v>1921</v>
      </c>
      <c r="M119" s="61">
        <v>179</v>
      </c>
      <c r="N119" s="61">
        <v>3379</v>
      </c>
      <c r="O119" s="61">
        <v>4916</v>
      </c>
      <c r="P119" s="61">
        <v>453</v>
      </c>
      <c r="Q119" s="61">
        <v>106</v>
      </c>
      <c r="R119" s="61">
        <v>472</v>
      </c>
      <c r="S119" s="61">
        <v>874</v>
      </c>
      <c r="T119" s="61">
        <v>31</v>
      </c>
      <c r="U119" s="61">
        <v>545</v>
      </c>
      <c r="V119" s="61">
        <v>83</v>
      </c>
      <c r="W119" s="61">
        <v>116</v>
      </c>
      <c r="X119" s="61">
        <v>51</v>
      </c>
      <c r="Y119" s="61">
        <v>108</v>
      </c>
      <c r="Z119" s="61">
        <v>510</v>
      </c>
      <c r="AA119" s="61">
        <v>1243</v>
      </c>
      <c r="AB119" s="61">
        <v>1844</v>
      </c>
      <c r="AC119" s="61">
        <v>539</v>
      </c>
      <c r="AD119" s="61">
        <v>301</v>
      </c>
      <c r="AE119" s="61">
        <v>199</v>
      </c>
      <c r="AF119" s="61">
        <v>19</v>
      </c>
      <c r="AG119" s="61">
        <v>551</v>
      </c>
      <c r="AH119" s="61">
        <v>1574</v>
      </c>
      <c r="AI119" s="61">
        <v>800</v>
      </c>
      <c r="AJ119" s="61">
        <v>536</v>
      </c>
      <c r="AK119" s="61">
        <v>5377</v>
      </c>
      <c r="AL119" s="61">
        <v>184</v>
      </c>
      <c r="AM119" s="61">
        <v>322</v>
      </c>
      <c r="AN119" s="61">
        <v>453</v>
      </c>
      <c r="AO119" s="61">
        <v>83</v>
      </c>
      <c r="AP119" s="61">
        <v>2564</v>
      </c>
      <c r="AQ119" s="61">
        <v>184</v>
      </c>
      <c r="AR119" s="61">
        <v>2339</v>
      </c>
      <c r="AS119" s="61">
        <v>3050</v>
      </c>
      <c r="AT119" s="61">
        <v>15700</v>
      </c>
      <c r="AU119" s="61">
        <v>615</v>
      </c>
      <c r="AV119" s="61">
        <v>41</v>
      </c>
      <c r="AW119" s="61">
        <v>203</v>
      </c>
      <c r="AX119" s="61">
        <v>942</v>
      </c>
      <c r="AY119" s="61">
        <v>287</v>
      </c>
      <c r="AZ119" s="61">
        <v>710</v>
      </c>
      <c r="BA119" s="61">
        <v>1230</v>
      </c>
      <c r="BB119" s="61">
        <v>2121</v>
      </c>
      <c r="BC119" s="61">
        <v>4582</v>
      </c>
      <c r="BD119" s="61">
        <v>1716</v>
      </c>
      <c r="BE119" s="61">
        <v>12095</v>
      </c>
      <c r="BF119" s="61">
        <v>894</v>
      </c>
      <c r="BG119" s="61">
        <v>4199</v>
      </c>
      <c r="BH119" s="61">
        <v>427</v>
      </c>
      <c r="BI119" s="61">
        <v>1701</v>
      </c>
      <c r="BJ119" s="61">
        <v>940</v>
      </c>
      <c r="BK119" s="61">
        <v>1610</v>
      </c>
      <c r="BL119" s="61">
        <v>162</v>
      </c>
      <c r="BM119" s="61">
        <v>4217</v>
      </c>
      <c r="BN119" s="61">
        <v>780</v>
      </c>
      <c r="BO119" s="61">
        <v>2324</v>
      </c>
      <c r="BP119" s="61">
        <v>1049</v>
      </c>
      <c r="BQ119" s="61">
        <v>30</v>
      </c>
      <c r="BR119" s="61">
        <v>1475</v>
      </c>
      <c r="BS119" s="61">
        <v>1713</v>
      </c>
      <c r="BT119" s="61">
        <v>0</v>
      </c>
      <c r="BU119" s="61">
        <v>98490</v>
      </c>
      <c r="BV119" s="61">
        <v>1748</v>
      </c>
      <c r="BW119" s="61">
        <v>0</v>
      </c>
      <c r="BX119" s="61">
        <v>0</v>
      </c>
      <c r="BY119" s="61">
        <v>1110</v>
      </c>
      <c r="BZ119" s="61">
        <v>0</v>
      </c>
      <c r="CA119" s="61">
        <v>0</v>
      </c>
      <c r="CB119" s="61">
        <v>2858</v>
      </c>
      <c r="CC119" s="61">
        <v>101348</v>
      </c>
    </row>
    <row r="120" spans="1:81" ht="8.25" customHeight="1" x14ac:dyDescent="0.25">
      <c r="A120" s="62">
        <v>77001</v>
      </c>
      <c r="B120" s="51" t="str">
        <f>IFERROR(INDEX(SCNtoISIC!$I:$I,MATCH($A120,SCNtoISIC!$G:$G,0)),0)</f>
        <v>ISIC 69T82</v>
      </c>
      <c r="C120" s="63" t="str">
        <f>IFERROR(INDEX('Industry Category ISIC Code Map'!$B$2:$B$26,MATCH($B120,'Industry Category ISIC Code Map'!$A$2:$A$26,0)),"")</f>
        <v/>
      </c>
      <c r="D120" s="60" t="s">
        <v>310</v>
      </c>
      <c r="E120" s="61">
        <v>304</v>
      </c>
      <c r="F120" s="61">
        <v>59</v>
      </c>
      <c r="G120" s="61">
        <v>145</v>
      </c>
      <c r="H120" s="61">
        <v>250</v>
      </c>
      <c r="I120" s="61">
        <v>9833</v>
      </c>
      <c r="J120" s="61">
        <v>997</v>
      </c>
      <c r="K120" s="61">
        <v>252</v>
      </c>
      <c r="L120" s="61">
        <v>298</v>
      </c>
      <c r="M120" s="61">
        <v>491</v>
      </c>
      <c r="N120" s="61">
        <v>1161</v>
      </c>
      <c r="O120" s="61">
        <v>406</v>
      </c>
      <c r="P120" s="61">
        <v>54</v>
      </c>
      <c r="Q120" s="61">
        <v>54</v>
      </c>
      <c r="R120" s="61">
        <v>103</v>
      </c>
      <c r="S120" s="61">
        <v>73</v>
      </c>
      <c r="T120" s="61">
        <v>116</v>
      </c>
      <c r="U120" s="61">
        <v>681</v>
      </c>
      <c r="V120" s="61">
        <v>179</v>
      </c>
      <c r="W120" s="61">
        <v>341</v>
      </c>
      <c r="X120" s="61">
        <v>41</v>
      </c>
      <c r="Y120" s="61">
        <v>411</v>
      </c>
      <c r="Z120" s="61">
        <v>467</v>
      </c>
      <c r="AA120" s="61">
        <v>88</v>
      </c>
      <c r="AB120" s="61">
        <v>176</v>
      </c>
      <c r="AC120" s="61">
        <v>595</v>
      </c>
      <c r="AD120" s="61">
        <v>375</v>
      </c>
      <c r="AE120" s="61">
        <v>447</v>
      </c>
      <c r="AF120" s="61">
        <v>203</v>
      </c>
      <c r="AG120" s="61">
        <v>806</v>
      </c>
      <c r="AH120" s="61">
        <v>593</v>
      </c>
      <c r="AI120" s="61">
        <v>236</v>
      </c>
      <c r="AJ120" s="61">
        <v>737</v>
      </c>
      <c r="AK120" s="61">
        <v>1837</v>
      </c>
      <c r="AL120" s="61">
        <v>608</v>
      </c>
      <c r="AM120" s="61">
        <v>623</v>
      </c>
      <c r="AN120" s="61">
        <v>261</v>
      </c>
      <c r="AO120" s="61">
        <v>335</v>
      </c>
      <c r="AP120" s="61">
        <v>818</v>
      </c>
      <c r="AQ120" s="61">
        <v>1573</v>
      </c>
      <c r="AR120" s="61">
        <v>5714</v>
      </c>
      <c r="AS120" s="61">
        <v>925</v>
      </c>
      <c r="AT120" s="61">
        <v>6788</v>
      </c>
      <c r="AU120" s="61">
        <v>4106</v>
      </c>
      <c r="AV120" s="61">
        <v>1152</v>
      </c>
      <c r="AW120" s="61">
        <v>2789</v>
      </c>
      <c r="AX120" s="61">
        <v>1747</v>
      </c>
      <c r="AY120" s="61">
        <v>137</v>
      </c>
      <c r="AZ120" s="61">
        <v>1049</v>
      </c>
      <c r="BA120" s="61">
        <v>855</v>
      </c>
      <c r="BB120" s="61">
        <v>1056</v>
      </c>
      <c r="BC120" s="61">
        <v>6079</v>
      </c>
      <c r="BD120" s="61">
        <v>1981</v>
      </c>
      <c r="BE120" s="61">
        <v>1860</v>
      </c>
      <c r="BF120" s="61">
        <v>255</v>
      </c>
      <c r="BG120" s="61">
        <v>677</v>
      </c>
      <c r="BH120" s="61">
        <v>1258</v>
      </c>
      <c r="BI120" s="61">
        <v>269</v>
      </c>
      <c r="BJ120" s="61">
        <v>1662</v>
      </c>
      <c r="BK120" s="61">
        <v>1175</v>
      </c>
      <c r="BL120" s="61">
        <v>318</v>
      </c>
      <c r="BM120" s="61">
        <v>4227</v>
      </c>
      <c r="BN120" s="61">
        <v>1514</v>
      </c>
      <c r="BO120" s="61">
        <v>1980</v>
      </c>
      <c r="BP120" s="61">
        <v>1642</v>
      </c>
      <c r="BQ120" s="61">
        <v>648</v>
      </c>
      <c r="BR120" s="61">
        <v>514</v>
      </c>
      <c r="BS120" s="61">
        <v>216</v>
      </c>
      <c r="BT120" s="61">
        <v>0</v>
      </c>
      <c r="BU120" s="61">
        <v>79620</v>
      </c>
      <c r="BV120" s="61">
        <v>2071</v>
      </c>
      <c r="BW120" s="61">
        <v>0</v>
      </c>
      <c r="BX120" s="61">
        <v>0</v>
      </c>
      <c r="BY120" s="61">
        <v>3212</v>
      </c>
      <c r="BZ120" s="61">
        <v>0</v>
      </c>
      <c r="CA120" s="61">
        <v>0</v>
      </c>
      <c r="CB120" s="61">
        <v>5283</v>
      </c>
      <c r="CC120" s="61">
        <v>84903</v>
      </c>
    </row>
    <row r="121" spans="1:81" ht="8.25" customHeight="1" x14ac:dyDescent="0.25">
      <c r="A121" s="62">
        <v>78801</v>
      </c>
      <c r="B121" s="51" t="str">
        <f>IFERROR(INDEX(SCNtoISIC!$I:$I,MATCH($A121,SCNtoISIC!$G:$G,0)),0)</f>
        <v>ISIC 69T82</v>
      </c>
      <c r="C121" s="63" t="str">
        <f>IFERROR(INDEX('Industry Category ISIC Code Map'!$B$2:$B$26,MATCH($B121,'Industry Category ISIC Code Map'!$A$2:$A$26,0)),"")</f>
        <v/>
      </c>
      <c r="D121" s="60" t="s">
        <v>311</v>
      </c>
      <c r="E121" s="61">
        <v>22</v>
      </c>
      <c r="F121" s="61">
        <v>13</v>
      </c>
      <c r="G121" s="61">
        <v>14</v>
      </c>
      <c r="H121" s="61">
        <v>8</v>
      </c>
      <c r="I121" s="61">
        <v>218</v>
      </c>
      <c r="J121" s="61">
        <v>108</v>
      </c>
      <c r="K121" s="61">
        <v>27</v>
      </c>
      <c r="L121" s="61">
        <v>264</v>
      </c>
      <c r="M121" s="61">
        <v>291</v>
      </c>
      <c r="N121" s="61">
        <v>359</v>
      </c>
      <c r="O121" s="61">
        <v>129</v>
      </c>
      <c r="P121" s="61">
        <v>37</v>
      </c>
      <c r="Q121" s="61">
        <v>57</v>
      </c>
      <c r="R121" s="61">
        <v>32</v>
      </c>
      <c r="S121" s="61">
        <v>44</v>
      </c>
      <c r="T121" s="61">
        <v>22</v>
      </c>
      <c r="U121" s="61">
        <v>393</v>
      </c>
      <c r="V121" s="61">
        <v>25</v>
      </c>
      <c r="W121" s="61">
        <v>108</v>
      </c>
      <c r="X121" s="61">
        <v>182</v>
      </c>
      <c r="Y121" s="61">
        <v>189</v>
      </c>
      <c r="Z121" s="61">
        <v>423</v>
      </c>
      <c r="AA121" s="61">
        <v>115</v>
      </c>
      <c r="AB121" s="61">
        <v>286</v>
      </c>
      <c r="AC121" s="61">
        <v>439</v>
      </c>
      <c r="AD121" s="61">
        <v>151</v>
      </c>
      <c r="AE121" s="61">
        <v>162</v>
      </c>
      <c r="AF121" s="61">
        <v>73</v>
      </c>
      <c r="AG121" s="61">
        <v>187</v>
      </c>
      <c r="AH121" s="61">
        <v>149</v>
      </c>
      <c r="AI121" s="61">
        <v>171</v>
      </c>
      <c r="AJ121" s="61">
        <v>367</v>
      </c>
      <c r="AK121" s="61">
        <v>910</v>
      </c>
      <c r="AL121" s="61">
        <v>169</v>
      </c>
      <c r="AM121" s="61">
        <v>108</v>
      </c>
      <c r="AN121" s="61">
        <v>128</v>
      </c>
      <c r="AO121" s="61">
        <v>37</v>
      </c>
      <c r="AP121" s="61">
        <v>575</v>
      </c>
      <c r="AQ121" s="61">
        <v>218</v>
      </c>
      <c r="AR121" s="61">
        <v>1257</v>
      </c>
      <c r="AS121" s="61">
        <v>710</v>
      </c>
      <c r="AT121" s="61">
        <v>5764</v>
      </c>
      <c r="AU121" s="61">
        <v>795</v>
      </c>
      <c r="AV121" s="61">
        <v>5</v>
      </c>
      <c r="AW121" s="61">
        <v>296</v>
      </c>
      <c r="AX121" s="61">
        <v>1149</v>
      </c>
      <c r="AY121" s="61">
        <v>163</v>
      </c>
      <c r="AZ121" s="61">
        <v>789</v>
      </c>
      <c r="BA121" s="61">
        <v>100</v>
      </c>
      <c r="BB121" s="61">
        <v>528</v>
      </c>
      <c r="BC121" s="61">
        <v>1252</v>
      </c>
      <c r="BD121" s="61">
        <v>964</v>
      </c>
      <c r="BE121" s="61">
        <v>3118</v>
      </c>
      <c r="BF121" s="61">
        <v>664</v>
      </c>
      <c r="BG121" s="61">
        <v>1261</v>
      </c>
      <c r="BH121" s="61">
        <v>204</v>
      </c>
      <c r="BI121" s="61">
        <v>166</v>
      </c>
      <c r="BJ121" s="61">
        <v>146</v>
      </c>
      <c r="BK121" s="61">
        <v>2388</v>
      </c>
      <c r="BL121" s="61">
        <v>55</v>
      </c>
      <c r="BM121" s="61">
        <v>4772</v>
      </c>
      <c r="BN121" s="61">
        <v>3088</v>
      </c>
      <c r="BO121" s="61">
        <v>1149</v>
      </c>
      <c r="BP121" s="61">
        <v>1909</v>
      </c>
      <c r="BQ121" s="61">
        <v>1169</v>
      </c>
      <c r="BR121" s="61">
        <v>456</v>
      </c>
      <c r="BS121" s="61">
        <v>1359</v>
      </c>
      <c r="BT121" s="61">
        <v>0</v>
      </c>
      <c r="BU121" s="61">
        <v>42886</v>
      </c>
      <c r="BV121" s="61">
        <v>2574</v>
      </c>
      <c r="BW121" s="61">
        <v>0</v>
      </c>
      <c r="BX121" s="61">
        <v>21887</v>
      </c>
      <c r="BY121" s="61">
        <v>1999</v>
      </c>
      <c r="BZ121" s="61">
        <v>0</v>
      </c>
      <c r="CA121" s="61">
        <v>0</v>
      </c>
      <c r="CB121" s="61">
        <v>26460</v>
      </c>
      <c r="CC121" s="61">
        <v>69346</v>
      </c>
    </row>
    <row r="122" spans="1:81" ht="8.25" customHeight="1" x14ac:dyDescent="0.25">
      <c r="A122" s="52">
        <v>78802</v>
      </c>
      <c r="B122" s="51" t="str">
        <f>IFERROR(INDEX(SCNtoISIC!$I:$I,MATCH($A122,SCNtoISIC!$G:$G,0)),0)</f>
        <v>ISIC 69T82</v>
      </c>
      <c r="C122" s="63" t="str">
        <f>IFERROR(INDEX('Industry Category ISIC Code Map'!$B$2:$B$26,MATCH($B122,'Industry Category ISIC Code Map'!$A$2:$A$26,0)),"")</f>
        <v/>
      </c>
      <c r="D122" s="53" t="s">
        <v>312</v>
      </c>
      <c r="E122" s="21">
        <v>3</v>
      </c>
      <c r="F122" s="21">
        <v>1</v>
      </c>
      <c r="G122" s="21">
        <v>20</v>
      </c>
      <c r="H122" s="21">
        <v>483</v>
      </c>
      <c r="I122" s="21">
        <v>142</v>
      </c>
      <c r="J122" s="21">
        <v>167</v>
      </c>
      <c r="K122" s="21">
        <v>97</v>
      </c>
      <c r="L122" s="21">
        <v>211</v>
      </c>
      <c r="M122" s="21">
        <v>145</v>
      </c>
      <c r="N122" s="21">
        <v>567</v>
      </c>
      <c r="O122" s="21">
        <v>628</v>
      </c>
      <c r="P122" s="21">
        <v>98</v>
      </c>
      <c r="Q122" s="21">
        <v>116</v>
      </c>
      <c r="R122" s="21">
        <v>111</v>
      </c>
      <c r="S122" s="21">
        <v>142</v>
      </c>
      <c r="T122" s="21">
        <v>10</v>
      </c>
      <c r="U122" s="21">
        <v>50</v>
      </c>
      <c r="V122" s="21">
        <v>11</v>
      </c>
      <c r="W122" s="21">
        <v>17</v>
      </c>
      <c r="X122" s="21">
        <v>10</v>
      </c>
      <c r="Y122" s="21">
        <v>219</v>
      </c>
      <c r="Z122" s="21">
        <v>192</v>
      </c>
      <c r="AA122" s="21">
        <v>166</v>
      </c>
      <c r="AB122" s="21">
        <v>543</v>
      </c>
      <c r="AC122" s="21">
        <v>67</v>
      </c>
      <c r="AD122" s="21">
        <v>564</v>
      </c>
      <c r="AE122" s="21">
        <v>212</v>
      </c>
      <c r="AF122" s="21">
        <v>288</v>
      </c>
      <c r="AG122" s="21">
        <v>397</v>
      </c>
      <c r="AH122" s="21">
        <v>560</v>
      </c>
      <c r="AI122" s="21">
        <v>401</v>
      </c>
      <c r="AJ122" s="21">
        <v>1219</v>
      </c>
      <c r="AK122" s="21">
        <v>412</v>
      </c>
      <c r="AL122" s="21">
        <v>173</v>
      </c>
      <c r="AM122" s="21">
        <v>47</v>
      </c>
      <c r="AN122" s="21">
        <v>96</v>
      </c>
      <c r="AO122" s="21">
        <v>204</v>
      </c>
      <c r="AP122" s="21">
        <v>1504</v>
      </c>
      <c r="AQ122" s="21">
        <v>65</v>
      </c>
      <c r="AR122" s="21">
        <v>1028</v>
      </c>
      <c r="AS122" s="21">
        <v>950</v>
      </c>
      <c r="AT122" s="21">
        <v>14568</v>
      </c>
      <c r="AU122" s="21">
        <v>742</v>
      </c>
      <c r="AV122" s="21">
        <v>89</v>
      </c>
      <c r="AW122" s="21">
        <v>396</v>
      </c>
      <c r="AX122" s="21">
        <v>840</v>
      </c>
      <c r="AY122" s="21">
        <v>501</v>
      </c>
      <c r="AZ122" s="21">
        <v>562</v>
      </c>
      <c r="BA122" s="21">
        <v>206</v>
      </c>
      <c r="BB122" s="21">
        <v>188</v>
      </c>
      <c r="BC122" s="21">
        <v>13209</v>
      </c>
      <c r="BD122" s="21">
        <v>3024</v>
      </c>
      <c r="BE122" s="21">
        <v>14987</v>
      </c>
      <c r="BF122" s="21">
        <v>321</v>
      </c>
      <c r="BG122" s="21">
        <v>1392</v>
      </c>
      <c r="BH122" s="21">
        <v>380</v>
      </c>
      <c r="BI122" s="21">
        <v>358</v>
      </c>
      <c r="BJ122" s="21">
        <v>335</v>
      </c>
      <c r="BK122" s="21">
        <v>2210</v>
      </c>
      <c r="BL122" s="21">
        <v>232</v>
      </c>
      <c r="BM122" s="21">
        <v>13768</v>
      </c>
      <c r="BN122" s="21">
        <v>5601</v>
      </c>
      <c r="BO122" s="21">
        <v>1209</v>
      </c>
      <c r="BP122" s="21">
        <v>5437</v>
      </c>
      <c r="BQ122" s="21">
        <v>735</v>
      </c>
      <c r="BR122" s="21">
        <v>346</v>
      </c>
      <c r="BS122" s="21">
        <v>3496</v>
      </c>
      <c r="BT122" s="21">
        <v>0</v>
      </c>
      <c r="BU122" s="21">
        <v>97468</v>
      </c>
      <c r="BV122" s="21">
        <v>4127</v>
      </c>
      <c r="BW122" s="21">
        <v>0</v>
      </c>
      <c r="BX122" s="21">
        <v>0</v>
      </c>
      <c r="BY122" s="21">
        <v>7105</v>
      </c>
      <c r="BZ122" s="21">
        <v>0</v>
      </c>
      <c r="CA122" s="21">
        <v>0</v>
      </c>
      <c r="CB122" s="21">
        <v>11232</v>
      </c>
      <c r="CC122" s="21">
        <v>108700</v>
      </c>
    </row>
    <row r="123" spans="1:81" ht="8.25" customHeight="1" x14ac:dyDescent="0.25">
      <c r="A123" s="52">
        <v>80001</v>
      </c>
      <c r="B123" s="51" t="str">
        <f>IFERROR(INDEX(SCNtoISIC!$I:$I,MATCH($A123,SCNtoISIC!$G:$G,0)),0)</f>
        <v>ISIC 69T82</v>
      </c>
      <c r="C123" s="63" t="str">
        <f>IFERROR(INDEX('Industry Category ISIC Code Map'!$B$2:$B$26,MATCH($B123,'Industry Category ISIC Code Map'!$A$2:$A$26,0)),"")</f>
        <v/>
      </c>
      <c r="D123" s="53" t="s">
        <v>313</v>
      </c>
      <c r="E123" s="21">
        <v>1</v>
      </c>
      <c r="F123" s="21">
        <v>0</v>
      </c>
      <c r="G123" s="21">
        <v>3</v>
      </c>
      <c r="H123" s="21">
        <v>6</v>
      </c>
      <c r="I123" s="21">
        <v>54</v>
      </c>
      <c r="J123" s="21">
        <v>34</v>
      </c>
      <c r="K123" s="21">
        <v>11</v>
      </c>
      <c r="L123" s="21">
        <v>192</v>
      </c>
      <c r="M123" s="21">
        <v>105</v>
      </c>
      <c r="N123" s="21">
        <v>198</v>
      </c>
      <c r="O123" s="21">
        <v>78</v>
      </c>
      <c r="P123" s="21">
        <v>116</v>
      </c>
      <c r="Q123" s="21">
        <v>26</v>
      </c>
      <c r="R123" s="21">
        <v>25</v>
      </c>
      <c r="S123" s="21">
        <v>30</v>
      </c>
      <c r="T123" s="21">
        <v>30</v>
      </c>
      <c r="U123" s="21">
        <v>245</v>
      </c>
      <c r="V123" s="21">
        <v>16</v>
      </c>
      <c r="W123" s="21">
        <v>56</v>
      </c>
      <c r="X123" s="21">
        <v>1</v>
      </c>
      <c r="Y123" s="21">
        <v>169</v>
      </c>
      <c r="Z123" s="21">
        <v>118</v>
      </c>
      <c r="AA123" s="21">
        <v>23</v>
      </c>
      <c r="AB123" s="21">
        <v>142</v>
      </c>
      <c r="AC123" s="21">
        <v>145</v>
      </c>
      <c r="AD123" s="21">
        <v>337</v>
      </c>
      <c r="AE123" s="21">
        <v>50</v>
      </c>
      <c r="AF123" s="21">
        <v>41</v>
      </c>
      <c r="AG123" s="21">
        <v>162</v>
      </c>
      <c r="AH123" s="21">
        <v>113</v>
      </c>
      <c r="AI123" s="21">
        <v>72</v>
      </c>
      <c r="AJ123" s="21">
        <v>209</v>
      </c>
      <c r="AK123" s="21">
        <v>474</v>
      </c>
      <c r="AL123" s="21">
        <v>213</v>
      </c>
      <c r="AM123" s="21">
        <v>79</v>
      </c>
      <c r="AN123" s="21">
        <v>43</v>
      </c>
      <c r="AO123" s="21">
        <v>100</v>
      </c>
      <c r="AP123" s="21">
        <v>193</v>
      </c>
      <c r="AQ123" s="21">
        <v>291</v>
      </c>
      <c r="AR123" s="21">
        <v>628</v>
      </c>
      <c r="AS123" s="21">
        <v>562</v>
      </c>
      <c r="AT123" s="21">
        <v>3032</v>
      </c>
      <c r="AU123" s="21">
        <v>992</v>
      </c>
      <c r="AV123" s="21">
        <v>16</v>
      </c>
      <c r="AW123" s="21">
        <v>134</v>
      </c>
      <c r="AX123" s="21">
        <v>1686</v>
      </c>
      <c r="AY123" s="21">
        <v>67</v>
      </c>
      <c r="AZ123" s="21">
        <v>386</v>
      </c>
      <c r="BA123" s="21">
        <v>40</v>
      </c>
      <c r="BB123" s="21">
        <v>210</v>
      </c>
      <c r="BC123" s="21">
        <v>531</v>
      </c>
      <c r="BD123" s="21">
        <v>279</v>
      </c>
      <c r="BE123" s="21">
        <v>4617</v>
      </c>
      <c r="BF123" s="21">
        <v>130</v>
      </c>
      <c r="BG123" s="21">
        <v>526</v>
      </c>
      <c r="BH123" s="21">
        <v>13</v>
      </c>
      <c r="BI123" s="21">
        <v>131</v>
      </c>
      <c r="BJ123" s="21">
        <v>82</v>
      </c>
      <c r="BK123" s="21">
        <v>495</v>
      </c>
      <c r="BL123" s="21">
        <v>31</v>
      </c>
      <c r="BM123" s="21">
        <v>5104</v>
      </c>
      <c r="BN123" s="21">
        <v>2136</v>
      </c>
      <c r="BO123" s="21">
        <v>845</v>
      </c>
      <c r="BP123" s="21">
        <v>922</v>
      </c>
      <c r="BQ123" s="21">
        <v>0</v>
      </c>
      <c r="BR123" s="21">
        <v>109</v>
      </c>
      <c r="BS123" s="21">
        <v>3</v>
      </c>
      <c r="BT123" s="21">
        <v>0</v>
      </c>
      <c r="BU123" s="21">
        <v>27908</v>
      </c>
      <c r="BV123" s="21">
        <v>0</v>
      </c>
      <c r="BW123" s="21">
        <v>0</v>
      </c>
      <c r="BX123" s="21">
        <v>0</v>
      </c>
      <c r="BY123" s="21">
        <v>310</v>
      </c>
      <c r="BZ123" s="21">
        <v>0</v>
      </c>
      <c r="CA123" s="21">
        <v>0</v>
      </c>
      <c r="CB123" s="21">
        <v>310</v>
      </c>
      <c r="CC123" s="21">
        <v>28218</v>
      </c>
    </row>
    <row r="124" spans="1:81" ht="8.25" customHeight="1" x14ac:dyDescent="0.25">
      <c r="A124" s="52">
        <v>84001</v>
      </c>
      <c r="B124" s="51" t="str">
        <f>IFERROR(INDEX(SCNtoISIC!$I:$I,MATCH($A124,SCNtoISIC!$G:$G,0)),0)</f>
        <v>ISIC 84</v>
      </c>
      <c r="C124" s="63" t="str">
        <f>IFERROR(INDEX('Industry Category ISIC Code Map'!$B$2:$B$26,MATCH($B124,'Industry Category ISIC Code Map'!$A$2:$A$26,0)),"")</f>
        <v/>
      </c>
      <c r="D124" s="53" t="s">
        <v>314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P124" s="21">
        <v>0</v>
      </c>
      <c r="BQ124" s="21">
        <v>0</v>
      </c>
      <c r="BR124" s="21">
        <v>0</v>
      </c>
      <c r="BS124" s="21">
        <v>0</v>
      </c>
      <c r="BT124" s="21">
        <v>0</v>
      </c>
      <c r="BU124" s="21">
        <v>0</v>
      </c>
      <c r="BV124" s="21">
        <v>0</v>
      </c>
      <c r="BW124" s="21">
        <v>526359</v>
      </c>
      <c r="BX124" s="21">
        <v>0</v>
      </c>
      <c r="BY124" s="21">
        <v>0</v>
      </c>
      <c r="BZ124" s="21">
        <v>0</v>
      </c>
      <c r="CA124" s="21">
        <v>0</v>
      </c>
      <c r="CB124" s="21">
        <v>526359</v>
      </c>
      <c r="CC124" s="21">
        <v>526359</v>
      </c>
    </row>
    <row r="125" spans="1:81" ht="8.25" customHeight="1" x14ac:dyDescent="0.25">
      <c r="A125" s="52">
        <v>84002</v>
      </c>
      <c r="B125" s="51" t="str">
        <f>IFERROR(INDEX(SCNtoISIC!$I:$I,MATCH($A125,SCNtoISIC!$G:$G,0)),0)</f>
        <v>ISIC 84</v>
      </c>
      <c r="C125" s="63" t="str">
        <f>IFERROR(INDEX('Industry Category ISIC Code Map'!$B$2:$B$26,MATCH($B125,'Industry Category ISIC Code Map'!$A$2:$A$26,0)),"")</f>
        <v/>
      </c>
      <c r="D125" s="53" t="s">
        <v>315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P125" s="21">
        <v>0</v>
      </c>
      <c r="BQ125" s="21">
        <v>0</v>
      </c>
      <c r="BR125" s="21">
        <v>0</v>
      </c>
      <c r="BS125" s="21">
        <v>0</v>
      </c>
      <c r="BT125" s="21">
        <v>0</v>
      </c>
      <c r="BU125" s="21">
        <v>0</v>
      </c>
      <c r="BV125" s="21">
        <v>0</v>
      </c>
      <c r="BW125" s="21">
        <v>11474</v>
      </c>
      <c r="BX125" s="21">
        <v>0</v>
      </c>
      <c r="BY125" s="21">
        <v>0</v>
      </c>
      <c r="BZ125" s="21">
        <v>0</v>
      </c>
      <c r="CA125" s="21">
        <v>0</v>
      </c>
      <c r="CB125" s="21">
        <v>11474</v>
      </c>
      <c r="CC125" s="21">
        <v>11474</v>
      </c>
    </row>
    <row r="126" spans="1:81" ht="8.25" customHeight="1" x14ac:dyDescent="0.25">
      <c r="A126" s="52">
        <v>85911</v>
      </c>
      <c r="B126" s="51" t="str">
        <f>IFERROR(INDEX(SCNtoISIC!$I:$I,MATCH($A126,SCNtoISIC!$G:$G,0)),0)</f>
        <v>ISIC 85</v>
      </c>
      <c r="C126" s="63" t="str">
        <f>IFERROR(INDEX('Industry Category ISIC Code Map'!$B$2:$B$26,MATCH($B126,'Industry Category ISIC Code Map'!$A$2:$A$26,0)),"")</f>
        <v/>
      </c>
      <c r="D126" s="53" t="s">
        <v>316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P126" s="21">
        <v>0</v>
      </c>
      <c r="BQ126" s="21">
        <v>0</v>
      </c>
      <c r="BR126" s="21">
        <v>0</v>
      </c>
      <c r="BS126" s="21">
        <v>0</v>
      </c>
      <c r="BT126" s="21">
        <v>0</v>
      </c>
      <c r="BU126" s="21">
        <v>0</v>
      </c>
      <c r="BV126" s="21">
        <v>0</v>
      </c>
      <c r="BW126" s="21">
        <v>192730</v>
      </c>
      <c r="BX126" s="21">
        <v>0</v>
      </c>
      <c r="BY126" s="21">
        <v>0</v>
      </c>
      <c r="BZ126" s="21">
        <v>0</v>
      </c>
      <c r="CA126" s="21">
        <v>0</v>
      </c>
      <c r="CB126" s="21">
        <v>192730</v>
      </c>
      <c r="CC126" s="21">
        <v>192730</v>
      </c>
    </row>
    <row r="127" spans="1:81" ht="8.25" customHeight="1" x14ac:dyDescent="0.25">
      <c r="A127" s="62">
        <v>85921</v>
      </c>
      <c r="B127" s="51" t="str">
        <f>IFERROR(INDEX(SCNtoISIC!$I:$I,MATCH($A127,SCNtoISIC!$G:$G,0)),0)</f>
        <v>ISIC 85</v>
      </c>
      <c r="C127" s="63" t="str">
        <f>IFERROR(INDEX('Industry Category ISIC Code Map'!$B$2:$B$26,MATCH($B127,'Industry Category ISIC Code Map'!$A$2:$A$26,0)),"")</f>
        <v/>
      </c>
      <c r="D127" s="60" t="s">
        <v>317</v>
      </c>
      <c r="E127" s="61">
        <v>3</v>
      </c>
      <c r="F127" s="61">
        <v>1</v>
      </c>
      <c r="G127" s="61">
        <v>0</v>
      </c>
      <c r="H127" s="61">
        <v>1</v>
      </c>
      <c r="I127" s="61">
        <v>27</v>
      </c>
      <c r="J127" s="61">
        <v>77</v>
      </c>
      <c r="K127" s="61">
        <v>18</v>
      </c>
      <c r="L127" s="61">
        <v>3</v>
      </c>
      <c r="M127" s="61">
        <v>0</v>
      </c>
      <c r="N127" s="61">
        <v>15</v>
      </c>
      <c r="O127" s="61">
        <v>0</v>
      </c>
      <c r="P127" s="61">
        <v>0</v>
      </c>
      <c r="Q127" s="61">
        <v>1</v>
      </c>
      <c r="R127" s="61">
        <v>0</v>
      </c>
      <c r="S127" s="61">
        <v>0</v>
      </c>
      <c r="T127" s="61">
        <v>0</v>
      </c>
      <c r="U127" s="61">
        <v>29</v>
      </c>
      <c r="V127" s="61">
        <v>0</v>
      </c>
      <c r="W127" s="61">
        <v>5</v>
      </c>
      <c r="X127" s="61">
        <v>0</v>
      </c>
      <c r="Y127" s="61">
        <v>9</v>
      </c>
      <c r="Z127" s="61">
        <v>21</v>
      </c>
      <c r="AA127" s="61">
        <v>0</v>
      </c>
      <c r="AB127" s="61">
        <v>0</v>
      </c>
      <c r="AC127" s="61">
        <v>2</v>
      </c>
      <c r="AD127" s="61">
        <v>0</v>
      </c>
      <c r="AE127" s="61">
        <v>139</v>
      </c>
      <c r="AF127" s="61">
        <v>48</v>
      </c>
      <c r="AG127" s="61">
        <v>53</v>
      </c>
      <c r="AH127" s="61">
        <v>1</v>
      </c>
      <c r="AI127" s="61">
        <v>0</v>
      </c>
      <c r="AJ127" s="61">
        <v>22</v>
      </c>
      <c r="AK127" s="61">
        <v>96</v>
      </c>
      <c r="AL127" s="61">
        <v>3</v>
      </c>
      <c r="AM127" s="61">
        <v>0</v>
      </c>
      <c r="AN127" s="61">
        <v>0</v>
      </c>
      <c r="AO127" s="61">
        <v>5</v>
      </c>
      <c r="AP127" s="61">
        <v>79</v>
      </c>
      <c r="AQ127" s="61">
        <v>1</v>
      </c>
      <c r="AR127" s="61">
        <v>2</v>
      </c>
      <c r="AS127" s="61">
        <v>22</v>
      </c>
      <c r="AT127" s="61">
        <v>496</v>
      </c>
      <c r="AU127" s="61">
        <v>766</v>
      </c>
      <c r="AV127" s="61">
        <v>60</v>
      </c>
      <c r="AW127" s="61">
        <v>10</v>
      </c>
      <c r="AX127" s="61">
        <v>174</v>
      </c>
      <c r="AY127" s="61">
        <v>1</v>
      </c>
      <c r="AZ127" s="61">
        <v>0</v>
      </c>
      <c r="BA127" s="61">
        <v>0</v>
      </c>
      <c r="BB127" s="61">
        <v>0</v>
      </c>
      <c r="BC127" s="61">
        <v>51</v>
      </c>
      <c r="BD127" s="61">
        <v>0</v>
      </c>
      <c r="BE127" s="61">
        <v>1501</v>
      </c>
      <c r="BF127" s="61">
        <v>0</v>
      </c>
      <c r="BG127" s="61">
        <v>1849</v>
      </c>
      <c r="BH127" s="61">
        <v>156</v>
      </c>
      <c r="BI127" s="61">
        <v>445</v>
      </c>
      <c r="BJ127" s="61">
        <v>46</v>
      </c>
      <c r="BK127" s="61">
        <v>1235</v>
      </c>
      <c r="BL127" s="61">
        <v>103</v>
      </c>
      <c r="BM127" s="61">
        <v>197</v>
      </c>
      <c r="BN127" s="61">
        <v>563</v>
      </c>
      <c r="BO127" s="61">
        <v>0</v>
      </c>
      <c r="BP127" s="61">
        <v>420</v>
      </c>
      <c r="BQ127" s="61">
        <v>0</v>
      </c>
      <c r="BR127" s="61">
        <v>0</v>
      </c>
      <c r="BS127" s="61">
        <v>337</v>
      </c>
      <c r="BT127" s="61">
        <v>0</v>
      </c>
      <c r="BU127" s="61">
        <v>9093</v>
      </c>
      <c r="BV127" s="61">
        <v>62</v>
      </c>
      <c r="BW127" s="61">
        <v>0</v>
      </c>
      <c r="BX127" s="61">
        <v>0</v>
      </c>
      <c r="BY127" s="61">
        <v>67963</v>
      </c>
      <c r="BZ127" s="61">
        <v>0</v>
      </c>
      <c r="CA127" s="61">
        <v>0</v>
      </c>
      <c r="CB127" s="61">
        <v>68025</v>
      </c>
      <c r="CC127" s="61">
        <v>77118</v>
      </c>
    </row>
    <row r="128" spans="1:81" ht="8.25" customHeight="1" x14ac:dyDescent="0.25">
      <c r="A128" s="62">
        <v>86911</v>
      </c>
      <c r="B128" s="51" t="str">
        <f>IFERROR(INDEX(SCNtoISIC!$I:$I,MATCH($A128,SCNtoISIC!$G:$G,0)),0)</f>
        <v>ISIC 86T88</v>
      </c>
      <c r="C128" s="63" t="str">
        <f>IFERROR(INDEX('Industry Category ISIC Code Map'!$B$2:$B$26,MATCH($B128,'Industry Category ISIC Code Map'!$A$2:$A$26,0)),"")</f>
        <v/>
      </c>
      <c r="D128" s="60" t="s">
        <v>318</v>
      </c>
      <c r="E128" s="61">
        <v>0</v>
      </c>
      <c r="F128" s="61">
        <v>0</v>
      </c>
      <c r="G128" s="61">
        <v>0</v>
      </c>
      <c r="H128" s="61">
        <v>0</v>
      </c>
      <c r="I128" s="61">
        <v>0</v>
      </c>
      <c r="J128" s="61">
        <v>0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  <c r="Q128" s="61">
        <v>0</v>
      </c>
      <c r="R128" s="61">
        <v>0</v>
      </c>
      <c r="S128" s="61">
        <v>0</v>
      </c>
      <c r="T128" s="61">
        <v>0</v>
      </c>
      <c r="U128" s="61">
        <v>0</v>
      </c>
      <c r="V128" s="61">
        <v>0</v>
      </c>
      <c r="W128" s="61">
        <v>0</v>
      </c>
      <c r="X128" s="61">
        <v>0</v>
      </c>
      <c r="Y128" s="61">
        <v>0</v>
      </c>
      <c r="Z128" s="61">
        <v>0</v>
      </c>
      <c r="AA128" s="61">
        <v>0</v>
      </c>
      <c r="AB128" s="61">
        <v>0</v>
      </c>
      <c r="AC128" s="61">
        <v>0</v>
      </c>
      <c r="AD128" s="61">
        <v>0</v>
      </c>
      <c r="AE128" s="61">
        <v>0</v>
      </c>
      <c r="AF128" s="61">
        <v>0</v>
      </c>
      <c r="AG128" s="61">
        <v>0</v>
      </c>
      <c r="AH128" s="61">
        <v>0</v>
      </c>
      <c r="AI128" s="61">
        <v>0</v>
      </c>
      <c r="AJ128" s="61">
        <v>0</v>
      </c>
      <c r="AK128" s="61">
        <v>0</v>
      </c>
      <c r="AL128" s="61">
        <v>0</v>
      </c>
      <c r="AM128" s="61">
        <v>0</v>
      </c>
      <c r="AN128" s="61">
        <v>0</v>
      </c>
      <c r="AO128" s="61">
        <v>0</v>
      </c>
      <c r="AP128" s="61">
        <v>0</v>
      </c>
      <c r="AQ128" s="61">
        <v>0</v>
      </c>
      <c r="AR128" s="61">
        <v>0</v>
      </c>
      <c r="AS128" s="61">
        <v>0</v>
      </c>
      <c r="AT128" s="61">
        <v>0</v>
      </c>
      <c r="AU128" s="61">
        <v>0</v>
      </c>
      <c r="AV128" s="61">
        <v>0</v>
      </c>
      <c r="AW128" s="61">
        <v>0</v>
      </c>
      <c r="AX128" s="61">
        <v>0</v>
      </c>
      <c r="AY128" s="61">
        <v>0</v>
      </c>
      <c r="AZ128" s="61">
        <v>0</v>
      </c>
      <c r="BA128" s="61">
        <v>0</v>
      </c>
      <c r="BB128" s="61">
        <v>0</v>
      </c>
      <c r="BC128" s="61">
        <v>0</v>
      </c>
      <c r="BD128" s="61">
        <v>0</v>
      </c>
      <c r="BE128" s="61">
        <v>0</v>
      </c>
      <c r="BF128" s="61">
        <v>0</v>
      </c>
      <c r="BG128" s="61">
        <v>0</v>
      </c>
      <c r="BH128" s="61">
        <v>0</v>
      </c>
      <c r="BI128" s="61">
        <v>0</v>
      </c>
      <c r="BJ128" s="61">
        <v>0</v>
      </c>
      <c r="BK128" s="61">
        <v>0</v>
      </c>
      <c r="BL128" s="61">
        <v>0</v>
      </c>
      <c r="BM128" s="61">
        <v>0</v>
      </c>
      <c r="BN128" s="61">
        <v>0</v>
      </c>
      <c r="BO128" s="61">
        <v>0</v>
      </c>
      <c r="BP128" s="61">
        <v>0</v>
      </c>
      <c r="BQ128" s="61">
        <v>0</v>
      </c>
      <c r="BR128" s="61">
        <v>0</v>
      </c>
      <c r="BS128" s="61">
        <v>0</v>
      </c>
      <c r="BT128" s="61">
        <v>0</v>
      </c>
      <c r="BU128" s="61">
        <v>0</v>
      </c>
      <c r="BV128" s="61">
        <v>0</v>
      </c>
      <c r="BW128" s="61">
        <v>120490</v>
      </c>
      <c r="BX128" s="61">
        <v>0</v>
      </c>
      <c r="BY128" s="61">
        <v>0</v>
      </c>
      <c r="BZ128" s="61">
        <v>0</v>
      </c>
      <c r="CA128" s="61">
        <v>0</v>
      </c>
      <c r="CB128" s="61">
        <v>120490</v>
      </c>
      <c r="CC128" s="61">
        <v>120490</v>
      </c>
    </row>
    <row r="129" spans="1:81" ht="8.25" customHeight="1" x14ac:dyDescent="0.25">
      <c r="A129" s="62">
        <v>86921</v>
      </c>
      <c r="B129" s="51" t="str">
        <f>IFERROR(INDEX(SCNtoISIC!$I:$I,MATCH($A129,SCNtoISIC!$G:$G,0)),0)</f>
        <v>ISIC 86T88</v>
      </c>
      <c r="C129" s="63" t="str">
        <f>IFERROR(INDEX('Industry Category ISIC Code Map'!$B$2:$B$26,MATCH($B129,'Industry Category ISIC Code Map'!$A$2:$A$26,0)),"")</f>
        <v/>
      </c>
      <c r="D129" s="60" t="s">
        <v>319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1">
        <v>0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  <c r="Q129" s="61">
        <v>0</v>
      </c>
      <c r="R129" s="61">
        <v>0</v>
      </c>
      <c r="S129" s="61">
        <v>0</v>
      </c>
      <c r="T129" s="61">
        <v>0</v>
      </c>
      <c r="U129" s="61">
        <v>0</v>
      </c>
      <c r="V129" s="61">
        <v>0</v>
      </c>
      <c r="W129" s="61">
        <v>0</v>
      </c>
      <c r="X129" s="61">
        <v>0</v>
      </c>
      <c r="Y129" s="61">
        <v>0</v>
      </c>
      <c r="Z129" s="61">
        <v>0</v>
      </c>
      <c r="AA129" s="61">
        <v>0</v>
      </c>
      <c r="AB129" s="61">
        <v>0</v>
      </c>
      <c r="AC129" s="61">
        <v>0</v>
      </c>
      <c r="AD129" s="61">
        <v>0</v>
      </c>
      <c r="AE129" s="61">
        <v>0</v>
      </c>
      <c r="AF129" s="61">
        <v>0</v>
      </c>
      <c r="AG129" s="61">
        <v>0</v>
      </c>
      <c r="AH129" s="61">
        <v>0</v>
      </c>
      <c r="AI129" s="61">
        <v>0</v>
      </c>
      <c r="AJ129" s="61">
        <v>0</v>
      </c>
      <c r="AK129" s="61">
        <v>0</v>
      </c>
      <c r="AL129" s="61">
        <v>0</v>
      </c>
      <c r="AM129" s="61">
        <v>0</v>
      </c>
      <c r="AN129" s="61">
        <v>0</v>
      </c>
      <c r="AO129" s="61">
        <v>0</v>
      </c>
      <c r="AP129" s="61">
        <v>0</v>
      </c>
      <c r="AQ129" s="61">
        <v>0</v>
      </c>
      <c r="AR129" s="61">
        <v>0</v>
      </c>
      <c r="AS129" s="61">
        <v>0</v>
      </c>
      <c r="AT129" s="61">
        <v>0</v>
      </c>
      <c r="AU129" s="61">
        <v>0</v>
      </c>
      <c r="AV129" s="61">
        <v>0</v>
      </c>
      <c r="AW129" s="61">
        <v>0</v>
      </c>
      <c r="AX129" s="61">
        <v>0</v>
      </c>
      <c r="AY129" s="61">
        <v>0</v>
      </c>
      <c r="AZ129" s="61">
        <v>0</v>
      </c>
      <c r="BA129" s="61">
        <v>0</v>
      </c>
      <c r="BB129" s="61">
        <v>0</v>
      </c>
      <c r="BC129" s="61">
        <v>0</v>
      </c>
      <c r="BD129" s="61">
        <v>0</v>
      </c>
      <c r="BE129" s="61">
        <v>0</v>
      </c>
      <c r="BF129" s="61">
        <v>0</v>
      </c>
      <c r="BG129" s="61">
        <v>0</v>
      </c>
      <c r="BH129" s="61">
        <v>0</v>
      </c>
      <c r="BI129" s="61">
        <v>0</v>
      </c>
      <c r="BJ129" s="61">
        <v>0</v>
      </c>
      <c r="BK129" s="61">
        <v>0</v>
      </c>
      <c r="BL129" s="61">
        <v>0</v>
      </c>
      <c r="BM129" s="61">
        <v>60</v>
      </c>
      <c r="BN129" s="61">
        <v>2</v>
      </c>
      <c r="BO129" s="61">
        <v>0</v>
      </c>
      <c r="BP129" s="61">
        <v>10</v>
      </c>
      <c r="BQ129" s="61">
        <v>13558</v>
      </c>
      <c r="BR129" s="61">
        <v>0</v>
      </c>
      <c r="BS129" s="61">
        <v>0</v>
      </c>
      <c r="BT129" s="61">
        <v>0</v>
      </c>
      <c r="BU129" s="61">
        <v>13630</v>
      </c>
      <c r="BV129" s="61">
        <v>42</v>
      </c>
      <c r="BW129" s="61">
        <v>31028</v>
      </c>
      <c r="BX129" s="61">
        <v>4615</v>
      </c>
      <c r="BY129" s="61">
        <v>104804</v>
      </c>
      <c r="BZ129" s="61">
        <v>0</v>
      </c>
      <c r="CA129" s="61">
        <v>0</v>
      </c>
      <c r="CB129" s="61">
        <v>140489</v>
      </c>
      <c r="CC129" s="61">
        <v>154119</v>
      </c>
    </row>
    <row r="130" spans="1:81" ht="8.25" customHeight="1" x14ac:dyDescent="0.25">
      <c r="A130" s="62">
        <v>90801</v>
      </c>
      <c r="B130" s="51" t="str">
        <f>IFERROR(INDEX(SCNtoISIC!$I:$I,MATCH($A130,SCNtoISIC!$G:$G,0)),0)</f>
        <v>ISIC 90T96</v>
      </c>
      <c r="C130" s="63" t="str">
        <f>IFERROR(INDEX('Industry Category ISIC Code Map'!$B$2:$B$26,MATCH($B130,'Industry Category ISIC Code Map'!$A$2:$A$26,0)),"")</f>
        <v/>
      </c>
      <c r="D130" s="60" t="s">
        <v>320</v>
      </c>
      <c r="E130" s="61">
        <v>0</v>
      </c>
      <c r="F130" s="61">
        <v>0</v>
      </c>
      <c r="G130" s="61">
        <v>0</v>
      </c>
      <c r="H130" s="61">
        <v>0</v>
      </c>
      <c r="I130" s="61">
        <v>0</v>
      </c>
      <c r="J130" s="61">
        <v>0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  <c r="Q130" s="61">
        <v>0</v>
      </c>
      <c r="R130" s="61">
        <v>0</v>
      </c>
      <c r="S130" s="61">
        <v>0</v>
      </c>
      <c r="T130" s="61">
        <v>0</v>
      </c>
      <c r="U130" s="61">
        <v>0</v>
      </c>
      <c r="V130" s="61">
        <v>0</v>
      </c>
      <c r="W130" s="61">
        <v>0</v>
      </c>
      <c r="X130" s="61">
        <v>0</v>
      </c>
      <c r="Y130" s="61">
        <v>0</v>
      </c>
      <c r="Z130" s="61">
        <v>0</v>
      </c>
      <c r="AA130" s="61">
        <v>0</v>
      </c>
      <c r="AB130" s="61">
        <v>0</v>
      </c>
      <c r="AC130" s="61">
        <v>0</v>
      </c>
      <c r="AD130" s="61">
        <v>0</v>
      </c>
      <c r="AE130" s="61">
        <v>0</v>
      </c>
      <c r="AF130" s="61">
        <v>0</v>
      </c>
      <c r="AG130" s="61">
        <v>0</v>
      </c>
      <c r="AH130" s="61">
        <v>0</v>
      </c>
      <c r="AI130" s="61">
        <v>0</v>
      </c>
      <c r="AJ130" s="61">
        <v>0</v>
      </c>
      <c r="AK130" s="61">
        <v>0</v>
      </c>
      <c r="AL130" s="61">
        <v>0</v>
      </c>
      <c r="AM130" s="61">
        <v>0</v>
      </c>
      <c r="AN130" s="61">
        <v>0</v>
      </c>
      <c r="AO130" s="61">
        <v>0</v>
      </c>
      <c r="AP130" s="61">
        <v>0</v>
      </c>
      <c r="AQ130" s="61">
        <v>0</v>
      </c>
      <c r="AR130" s="61">
        <v>0</v>
      </c>
      <c r="AS130" s="61">
        <v>0</v>
      </c>
      <c r="AT130" s="61">
        <v>1</v>
      </c>
      <c r="AU130" s="61">
        <v>0</v>
      </c>
      <c r="AV130" s="61">
        <v>0</v>
      </c>
      <c r="AW130" s="61">
        <v>0</v>
      </c>
      <c r="AX130" s="61">
        <v>0</v>
      </c>
      <c r="AY130" s="61">
        <v>11</v>
      </c>
      <c r="AZ130" s="61">
        <v>0</v>
      </c>
      <c r="BA130" s="61">
        <v>0</v>
      </c>
      <c r="BB130" s="61">
        <v>2026</v>
      </c>
      <c r="BC130" s="61">
        <v>334</v>
      </c>
      <c r="BD130" s="61">
        <v>0</v>
      </c>
      <c r="BE130" s="61">
        <v>0</v>
      </c>
      <c r="BF130" s="61">
        <v>0</v>
      </c>
      <c r="BG130" s="61">
        <v>0</v>
      </c>
      <c r="BH130" s="61">
        <v>0</v>
      </c>
      <c r="BI130" s="61">
        <v>53</v>
      </c>
      <c r="BJ130" s="61">
        <v>0</v>
      </c>
      <c r="BK130" s="61">
        <v>20</v>
      </c>
      <c r="BL130" s="61">
        <v>0</v>
      </c>
      <c r="BM130" s="61">
        <v>650</v>
      </c>
      <c r="BN130" s="61">
        <v>71</v>
      </c>
      <c r="BO130" s="61">
        <v>0</v>
      </c>
      <c r="BP130" s="61">
        <v>47</v>
      </c>
      <c r="BQ130" s="61">
        <v>0</v>
      </c>
      <c r="BR130" s="61">
        <v>589</v>
      </c>
      <c r="BS130" s="61">
        <v>993</v>
      </c>
      <c r="BT130" s="61">
        <v>0</v>
      </c>
      <c r="BU130" s="61">
        <v>4795</v>
      </c>
      <c r="BV130" s="61">
        <v>1216</v>
      </c>
      <c r="BW130" s="61">
        <v>0</v>
      </c>
      <c r="BX130" s="61">
        <v>6028</v>
      </c>
      <c r="BY130" s="61">
        <v>22967</v>
      </c>
      <c r="BZ130" s="61">
        <v>0</v>
      </c>
      <c r="CA130" s="61">
        <v>0</v>
      </c>
      <c r="CB130" s="61">
        <v>30211</v>
      </c>
      <c r="CC130" s="61">
        <v>35006</v>
      </c>
    </row>
    <row r="131" spans="1:81" ht="8.25" customHeight="1" x14ac:dyDescent="0.25">
      <c r="A131" s="62">
        <v>94801</v>
      </c>
      <c r="B131" s="51" t="str">
        <f>IFERROR(INDEX(SCNtoISIC!$I:$I,MATCH($A131,SCNtoISIC!$G:$G,0)),0)</f>
        <v>ISIC 90T96</v>
      </c>
      <c r="C131" s="63" t="str">
        <f>IFERROR(INDEX('Industry Category ISIC Code Map'!$B$2:$B$26,MATCH($B131,'Industry Category ISIC Code Map'!$A$2:$A$26,0)),"")</f>
        <v/>
      </c>
      <c r="D131" s="60" t="s">
        <v>321</v>
      </c>
      <c r="E131" s="61">
        <v>86</v>
      </c>
      <c r="F131" s="61">
        <v>26</v>
      </c>
      <c r="G131" s="61">
        <v>13</v>
      </c>
      <c r="H131" s="61">
        <v>34</v>
      </c>
      <c r="I131" s="61">
        <v>210</v>
      </c>
      <c r="J131" s="61">
        <v>128</v>
      </c>
      <c r="K131" s="61">
        <v>36</v>
      </c>
      <c r="L131" s="61">
        <v>126</v>
      </c>
      <c r="M131" s="61">
        <v>69</v>
      </c>
      <c r="N131" s="61">
        <v>151</v>
      </c>
      <c r="O131" s="61">
        <v>90</v>
      </c>
      <c r="P131" s="61">
        <v>15</v>
      </c>
      <c r="Q131" s="61">
        <v>41</v>
      </c>
      <c r="R131" s="61">
        <v>90</v>
      </c>
      <c r="S131" s="61">
        <v>46</v>
      </c>
      <c r="T131" s="61">
        <v>40</v>
      </c>
      <c r="U131" s="61">
        <v>90</v>
      </c>
      <c r="V131" s="61">
        <v>32</v>
      </c>
      <c r="W131" s="61">
        <v>71</v>
      </c>
      <c r="X131" s="61">
        <v>22</v>
      </c>
      <c r="Y131" s="61">
        <v>81</v>
      </c>
      <c r="Z131" s="61">
        <v>40</v>
      </c>
      <c r="AA131" s="61">
        <v>33</v>
      </c>
      <c r="AB131" s="61">
        <v>71</v>
      </c>
      <c r="AC131" s="61">
        <v>132</v>
      </c>
      <c r="AD131" s="61">
        <v>125</v>
      </c>
      <c r="AE131" s="61">
        <v>78</v>
      </c>
      <c r="AF131" s="61">
        <v>36</v>
      </c>
      <c r="AG131" s="61">
        <v>173</v>
      </c>
      <c r="AH131" s="61">
        <v>78</v>
      </c>
      <c r="AI131" s="61">
        <v>78</v>
      </c>
      <c r="AJ131" s="61">
        <v>179</v>
      </c>
      <c r="AK131" s="61">
        <v>224</v>
      </c>
      <c r="AL131" s="61">
        <v>123</v>
      </c>
      <c r="AM131" s="61">
        <v>44</v>
      </c>
      <c r="AN131" s="61">
        <v>86</v>
      </c>
      <c r="AO131" s="61">
        <v>0</v>
      </c>
      <c r="AP131" s="61">
        <v>0</v>
      </c>
      <c r="AQ131" s="61">
        <v>0</v>
      </c>
      <c r="AR131" s="61">
        <v>0</v>
      </c>
      <c r="AS131" s="61">
        <v>16</v>
      </c>
      <c r="AT131" s="61">
        <v>80</v>
      </c>
      <c r="AU131" s="61">
        <v>42</v>
      </c>
      <c r="AV131" s="61">
        <v>2</v>
      </c>
      <c r="AW131" s="61">
        <v>5</v>
      </c>
      <c r="AX131" s="61">
        <v>722</v>
      </c>
      <c r="AY131" s="61">
        <v>6</v>
      </c>
      <c r="AZ131" s="61">
        <v>27</v>
      </c>
      <c r="BA131" s="61">
        <v>6</v>
      </c>
      <c r="BB131" s="61">
        <v>10</v>
      </c>
      <c r="BC131" s="61">
        <v>58</v>
      </c>
      <c r="BD131" s="61">
        <v>33</v>
      </c>
      <c r="BE131" s="61">
        <v>43</v>
      </c>
      <c r="BF131" s="61">
        <v>9</v>
      </c>
      <c r="BG131" s="61">
        <v>48</v>
      </c>
      <c r="BH131" s="61">
        <v>23</v>
      </c>
      <c r="BI131" s="61">
        <v>13</v>
      </c>
      <c r="BJ131" s="61">
        <v>15</v>
      </c>
      <c r="BK131" s="61">
        <v>54</v>
      </c>
      <c r="BL131" s="61">
        <v>15</v>
      </c>
      <c r="BM131" s="61">
        <v>0</v>
      </c>
      <c r="BN131" s="61">
        <v>0</v>
      </c>
      <c r="BO131" s="61">
        <v>0</v>
      </c>
      <c r="BP131" s="61">
        <v>0</v>
      </c>
      <c r="BQ131" s="61">
        <v>0</v>
      </c>
      <c r="BR131" s="61">
        <v>0</v>
      </c>
      <c r="BS131" s="61">
        <v>7</v>
      </c>
      <c r="BT131" s="61">
        <v>0</v>
      </c>
      <c r="BU131" s="61">
        <v>4231</v>
      </c>
      <c r="BV131" s="61">
        <v>0</v>
      </c>
      <c r="BW131" s="61">
        <v>0</v>
      </c>
      <c r="BX131" s="61">
        <v>40375</v>
      </c>
      <c r="BY131" s="61">
        <v>30583</v>
      </c>
      <c r="BZ131" s="61">
        <v>0</v>
      </c>
      <c r="CA131" s="61">
        <v>0</v>
      </c>
      <c r="CB131" s="61">
        <v>70958</v>
      </c>
      <c r="CC131" s="61">
        <v>75189</v>
      </c>
    </row>
    <row r="132" spans="1:81" ht="8.25" customHeight="1" x14ac:dyDescent="0.25">
      <c r="A132" s="52">
        <v>94802</v>
      </c>
      <c r="B132" s="51" t="str">
        <f>IFERROR(INDEX(SCNtoISIC!$I:$I,MATCH($A132,SCNtoISIC!$G:$G,0)),0)</f>
        <v>ISIC 90T96</v>
      </c>
      <c r="C132" s="63" t="str">
        <f>IFERROR(INDEX('Industry Category ISIC Code Map'!$B$2:$B$26,MATCH($B132,'Industry Category ISIC Code Map'!$A$2:$A$26,0)),"")</f>
        <v/>
      </c>
      <c r="D132" s="53" t="s">
        <v>322</v>
      </c>
      <c r="E132" s="21">
        <v>0</v>
      </c>
      <c r="F132" s="21">
        <v>0</v>
      </c>
      <c r="G132" s="21">
        <v>6</v>
      </c>
      <c r="H132" s="21">
        <v>0</v>
      </c>
      <c r="I132" s="21">
        <v>37</v>
      </c>
      <c r="J132" s="21">
        <v>0</v>
      </c>
      <c r="K132" s="21">
        <v>2</v>
      </c>
      <c r="L132" s="21">
        <v>0</v>
      </c>
      <c r="M132" s="21">
        <v>0</v>
      </c>
      <c r="N132" s="21">
        <v>2</v>
      </c>
      <c r="O132" s="21">
        <v>0</v>
      </c>
      <c r="P132" s="21">
        <v>0</v>
      </c>
      <c r="Q132" s="21">
        <v>11</v>
      </c>
      <c r="R132" s="21">
        <v>0</v>
      </c>
      <c r="S132" s="21">
        <v>0</v>
      </c>
      <c r="T132" s="21">
        <v>0</v>
      </c>
      <c r="U132" s="21">
        <v>0</v>
      </c>
      <c r="V132" s="21">
        <v>17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2</v>
      </c>
      <c r="AE132" s="21">
        <v>18</v>
      </c>
      <c r="AF132" s="21">
        <v>3</v>
      </c>
      <c r="AG132" s="21">
        <v>32</v>
      </c>
      <c r="AH132" s="21">
        <v>351</v>
      </c>
      <c r="AI132" s="21">
        <v>65</v>
      </c>
      <c r="AJ132" s="21">
        <v>23</v>
      </c>
      <c r="AK132" s="21">
        <v>2</v>
      </c>
      <c r="AL132" s="21">
        <v>0</v>
      </c>
      <c r="AM132" s="21">
        <v>0</v>
      </c>
      <c r="AN132" s="21">
        <v>4</v>
      </c>
      <c r="AO132" s="21">
        <v>2</v>
      </c>
      <c r="AP132" s="21">
        <v>542</v>
      </c>
      <c r="AQ132" s="21">
        <v>0</v>
      </c>
      <c r="AR132" s="21">
        <v>161</v>
      </c>
      <c r="AS132" s="21">
        <v>62</v>
      </c>
      <c r="AT132" s="21">
        <v>2526</v>
      </c>
      <c r="AU132" s="21">
        <v>370</v>
      </c>
      <c r="AV132" s="21">
        <v>3</v>
      </c>
      <c r="AW132" s="21">
        <v>1</v>
      </c>
      <c r="AX132" s="21">
        <v>138</v>
      </c>
      <c r="AY132" s="21">
        <v>43</v>
      </c>
      <c r="AZ132" s="21">
        <v>111</v>
      </c>
      <c r="BA132" s="21">
        <v>55</v>
      </c>
      <c r="BB132" s="21">
        <v>185</v>
      </c>
      <c r="BC132" s="21">
        <v>4508</v>
      </c>
      <c r="BD132" s="21">
        <v>1054</v>
      </c>
      <c r="BE132" s="21">
        <v>1651</v>
      </c>
      <c r="BF132" s="21">
        <v>98</v>
      </c>
      <c r="BG132" s="21">
        <v>371</v>
      </c>
      <c r="BH132" s="21">
        <v>57</v>
      </c>
      <c r="BI132" s="21">
        <v>84</v>
      </c>
      <c r="BJ132" s="21">
        <v>76</v>
      </c>
      <c r="BK132" s="21">
        <v>1173</v>
      </c>
      <c r="BL132" s="21">
        <v>14</v>
      </c>
      <c r="BM132" s="21">
        <v>736</v>
      </c>
      <c r="BN132" s="21">
        <v>72</v>
      </c>
      <c r="BO132" s="21">
        <v>451</v>
      </c>
      <c r="BP132" s="21">
        <v>256</v>
      </c>
      <c r="BQ132" s="21">
        <v>536</v>
      </c>
      <c r="BR132" s="21">
        <v>20</v>
      </c>
      <c r="BS132" s="21">
        <v>154</v>
      </c>
      <c r="BT132" s="21">
        <v>0</v>
      </c>
      <c r="BU132" s="21">
        <v>16085</v>
      </c>
      <c r="BV132" s="21">
        <v>0</v>
      </c>
      <c r="BW132" s="21">
        <v>0</v>
      </c>
      <c r="BX132" s="21">
        <v>0</v>
      </c>
      <c r="BY132" s="21">
        <v>8000</v>
      </c>
      <c r="BZ132" s="21">
        <v>0</v>
      </c>
      <c r="CA132" s="21">
        <v>0</v>
      </c>
      <c r="CB132" s="21">
        <v>8000</v>
      </c>
      <c r="CC132" s="21">
        <v>24085</v>
      </c>
    </row>
    <row r="133" spans="1:81" ht="8.25" customHeight="1" x14ac:dyDescent="0.25">
      <c r="A133" s="52">
        <v>94803</v>
      </c>
      <c r="B133" s="51" t="str">
        <f>IFERROR(INDEX(SCNtoISIC!$I:$I,MATCH($A133,SCNtoISIC!$G:$G,0)),0)</f>
        <v>ISIC 90T96</v>
      </c>
      <c r="C133" s="63" t="str">
        <f>IFERROR(INDEX('Industry Category ISIC Code Map'!$B$2:$B$26,MATCH($B133,'Industry Category ISIC Code Map'!$A$2:$A$26,0)),"")</f>
        <v/>
      </c>
      <c r="D133" s="53" t="s">
        <v>323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55</v>
      </c>
      <c r="AZ133" s="21">
        <v>12</v>
      </c>
      <c r="BA133" s="21">
        <v>0</v>
      </c>
      <c r="BB133" s="21">
        <v>0</v>
      </c>
      <c r="BC133" s="21">
        <v>0</v>
      </c>
      <c r="BD133" s="21">
        <v>0</v>
      </c>
      <c r="BE133" s="21">
        <v>530</v>
      </c>
      <c r="BF133" s="21">
        <v>3</v>
      </c>
      <c r="BG133" s="21">
        <v>0</v>
      </c>
      <c r="BH133" s="21">
        <v>0</v>
      </c>
      <c r="BI133" s="21">
        <v>231</v>
      </c>
      <c r="BJ133" s="21">
        <v>0</v>
      </c>
      <c r="BK133" s="21">
        <v>12</v>
      </c>
      <c r="BL133" s="21">
        <v>0</v>
      </c>
      <c r="BM133" s="21">
        <v>2</v>
      </c>
      <c r="BN133" s="21">
        <v>29</v>
      </c>
      <c r="BO133" s="21">
        <v>0</v>
      </c>
      <c r="BP133" s="21">
        <v>870</v>
      </c>
      <c r="BQ133" s="21">
        <v>957</v>
      </c>
      <c r="BR133" s="21">
        <v>0</v>
      </c>
      <c r="BS133" s="21">
        <v>176</v>
      </c>
      <c r="BT133" s="21">
        <v>0</v>
      </c>
      <c r="BU133" s="21">
        <v>2877</v>
      </c>
      <c r="BV133" s="21">
        <v>0</v>
      </c>
      <c r="BW133" s="21">
        <v>0</v>
      </c>
      <c r="BX133" s="21">
        <v>0</v>
      </c>
      <c r="BY133" s="21">
        <v>30341</v>
      </c>
      <c r="BZ133" s="21">
        <v>0</v>
      </c>
      <c r="CA133" s="21">
        <v>0</v>
      </c>
      <c r="CB133" s="21">
        <v>30341</v>
      </c>
      <c r="CC133" s="21">
        <v>33218</v>
      </c>
    </row>
    <row r="134" spans="1:81" ht="8.25" customHeight="1" x14ac:dyDescent="0.25">
      <c r="A134" s="52">
        <v>97001</v>
      </c>
      <c r="B134" s="51" t="str">
        <f>IFERROR(INDEX(SCNtoISIC!$I:$I,MATCH($A134,SCNtoISIC!$G:$G,0)),0)</f>
        <v>ISIC 97T98</v>
      </c>
      <c r="C134" s="63" t="str">
        <f>IFERROR(INDEX('Industry Category ISIC Code Map'!$B$2:$B$26,MATCH($B134,'Industry Category ISIC Code Map'!$A$2:$A$26,0)),"")</f>
        <v/>
      </c>
      <c r="D134" s="53" t="s">
        <v>324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0</v>
      </c>
      <c r="BN134" s="21">
        <v>0</v>
      </c>
      <c r="BO134" s="21">
        <v>0</v>
      </c>
      <c r="BP134" s="21">
        <v>0</v>
      </c>
      <c r="BQ134" s="21">
        <v>0</v>
      </c>
      <c r="BR134" s="21">
        <v>0</v>
      </c>
      <c r="BS134" s="21">
        <v>0</v>
      </c>
      <c r="BT134" s="21">
        <v>0</v>
      </c>
      <c r="BU134" s="21">
        <v>0</v>
      </c>
      <c r="BV134" s="21">
        <v>0</v>
      </c>
      <c r="BW134" s="21">
        <v>0</v>
      </c>
      <c r="BX134" s="21">
        <v>0</v>
      </c>
      <c r="BY134" s="21">
        <v>47365</v>
      </c>
      <c r="BZ134" s="21">
        <v>0</v>
      </c>
      <c r="CA134" s="21">
        <v>0</v>
      </c>
      <c r="CB134" s="21">
        <v>47365</v>
      </c>
      <c r="CC134" s="21">
        <v>47365</v>
      </c>
    </row>
    <row r="135" spans="1:81" ht="8.25" customHeight="1" x14ac:dyDescent="0.25">
      <c r="A135" s="54"/>
      <c r="B135" s="54"/>
      <c r="C135" s="54"/>
      <c r="D135" s="53"/>
      <c r="E135" s="55">
        <v>0</v>
      </c>
      <c r="F135" s="55">
        <v>0</v>
      </c>
      <c r="G135" s="55">
        <v>0</v>
      </c>
      <c r="H135" s="55">
        <v>0</v>
      </c>
      <c r="I135" s="55">
        <v>0</v>
      </c>
      <c r="J135" s="55">
        <v>0</v>
      </c>
      <c r="K135" s="55">
        <v>0</v>
      </c>
      <c r="L135" s="55">
        <v>0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  <c r="Y135" s="55">
        <v>0</v>
      </c>
      <c r="Z135" s="55">
        <v>0</v>
      </c>
      <c r="AA135" s="55">
        <v>0</v>
      </c>
      <c r="AB135" s="55">
        <v>0</v>
      </c>
      <c r="AC135" s="55">
        <v>0</v>
      </c>
      <c r="AD135" s="55">
        <v>0</v>
      </c>
      <c r="AE135" s="55">
        <v>0</v>
      </c>
      <c r="AF135" s="55">
        <v>0</v>
      </c>
      <c r="AG135" s="55">
        <v>0</v>
      </c>
      <c r="AH135" s="55">
        <v>0</v>
      </c>
      <c r="AI135" s="55">
        <v>0</v>
      </c>
      <c r="AJ135" s="55">
        <v>0</v>
      </c>
      <c r="AK135" s="55">
        <v>0</v>
      </c>
      <c r="AL135" s="55">
        <v>0</v>
      </c>
      <c r="AM135" s="55">
        <v>0</v>
      </c>
      <c r="AN135" s="55">
        <v>0</v>
      </c>
      <c r="AO135" s="55">
        <v>0</v>
      </c>
      <c r="AP135" s="55">
        <v>0</v>
      </c>
      <c r="AQ135" s="55">
        <v>0</v>
      </c>
      <c r="AR135" s="55">
        <v>0</v>
      </c>
      <c r="AS135" s="55">
        <v>0</v>
      </c>
      <c r="AT135" s="55">
        <v>0</v>
      </c>
      <c r="AU135" s="55">
        <v>0</v>
      </c>
      <c r="AV135" s="55">
        <v>0</v>
      </c>
      <c r="AW135" s="55">
        <v>0</v>
      </c>
      <c r="AX135" s="55">
        <v>0</v>
      </c>
      <c r="AY135" s="55">
        <v>0</v>
      </c>
      <c r="AZ135" s="55">
        <v>0</v>
      </c>
      <c r="BA135" s="55">
        <v>0</v>
      </c>
      <c r="BB135" s="55">
        <v>0</v>
      </c>
      <c r="BC135" s="55">
        <v>0</v>
      </c>
      <c r="BD135" s="55">
        <v>0</v>
      </c>
      <c r="BE135" s="55">
        <v>0</v>
      </c>
      <c r="BF135" s="55">
        <v>0</v>
      </c>
      <c r="BG135" s="55">
        <v>0</v>
      </c>
      <c r="BH135" s="55">
        <v>0</v>
      </c>
      <c r="BI135" s="55">
        <v>0</v>
      </c>
      <c r="BJ135" s="55">
        <v>0</v>
      </c>
      <c r="BK135" s="55">
        <v>0</v>
      </c>
      <c r="BL135" s="55">
        <v>0</v>
      </c>
      <c r="BM135" s="55">
        <v>0</v>
      </c>
      <c r="BN135" s="55">
        <v>0</v>
      </c>
      <c r="BO135" s="55">
        <v>0</v>
      </c>
      <c r="BP135" s="55">
        <v>0</v>
      </c>
      <c r="BQ135" s="55">
        <v>0</v>
      </c>
      <c r="BR135" s="55">
        <v>0</v>
      </c>
      <c r="BS135" s="55">
        <v>0</v>
      </c>
      <c r="BT135" s="55">
        <v>0</v>
      </c>
      <c r="BU135" s="55">
        <v>0</v>
      </c>
      <c r="BV135" s="21"/>
      <c r="BW135" s="21"/>
      <c r="BX135" s="21"/>
      <c r="BY135" s="21"/>
      <c r="BZ135" s="21"/>
      <c r="CA135" s="21"/>
      <c r="CB135" s="21"/>
      <c r="CC135" s="21"/>
    </row>
    <row r="136" spans="1:81" s="22" customFormat="1" ht="9" customHeight="1" x14ac:dyDescent="0.25">
      <c r="A136" s="56" t="s">
        <v>325</v>
      </c>
      <c r="B136" s="56"/>
      <c r="C136" s="56"/>
      <c r="D136" s="57"/>
      <c r="E136" s="58">
        <v>97767</v>
      </c>
      <c r="F136" s="58">
        <v>50400</v>
      </c>
      <c r="G136" s="58">
        <v>7273</v>
      </c>
      <c r="H136" s="58">
        <v>9784</v>
      </c>
      <c r="I136" s="58">
        <v>64782</v>
      </c>
      <c r="J136" s="58">
        <v>22119</v>
      </c>
      <c r="K136" s="58">
        <v>7767</v>
      </c>
      <c r="L136" s="58">
        <v>152991</v>
      </c>
      <c r="M136" s="58">
        <v>45728</v>
      </c>
      <c r="N136" s="58">
        <v>170180</v>
      </c>
      <c r="O136" s="58">
        <v>40478</v>
      </c>
      <c r="P136" s="58">
        <v>9900</v>
      </c>
      <c r="Q136" s="58">
        <v>31252</v>
      </c>
      <c r="R136" s="58">
        <v>34498</v>
      </c>
      <c r="S136" s="58">
        <v>22939</v>
      </c>
      <c r="T136" s="58">
        <v>14879</v>
      </c>
      <c r="U136" s="58">
        <v>46394</v>
      </c>
      <c r="V136" s="58">
        <v>10894</v>
      </c>
      <c r="W136" s="58">
        <v>305468</v>
      </c>
      <c r="X136" s="58">
        <v>18245</v>
      </c>
      <c r="Y136" s="58">
        <v>101162</v>
      </c>
      <c r="Z136" s="58">
        <v>43795</v>
      </c>
      <c r="AA136" s="58">
        <v>23281</v>
      </c>
      <c r="AB136" s="58">
        <v>25530</v>
      </c>
      <c r="AC136" s="58">
        <v>63347</v>
      </c>
      <c r="AD136" s="58">
        <v>52022</v>
      </c>
      <c r="AE136" s="58">
        <v>72540</v>
      </c>
      <c r="AF136" s="58">
        <v>35471</v>
      </c>
      <c r="AG136" s="58">
        <v>53355</v>
      </c>
      <c r="AH136" s="58">
        <v>60706</v>
      </c>
      <c r="AI136" s="58">
        <v>48546</v>
      </c>
      <c r="AJ136" s="58">
        <v>78734</v>
      </c>
      <c r="AK136" s="58">
        <v>132782</v>
      </c>
      <c r="AL136" s="58">
        <v>57523</v>
      </c>
      <c r="AM136" s="58">
        <v>28061</v>
      </c>
      <c r="AN136" s="58">
        <v>34516</v>
      </c>
      <c r="AO136" s="58">
        <v>30229</v>
      </c>
      <c r="AP136" s="58">
        <v>115061</v>
      </c>
      <c r="AQ136" s="58">
        <v>19157</v>
      </c>
      <c r="AR136" s="58">
        <v>310543</v>
      </c>
      <c r="AS136" s="58">
        <v>53226</v>
      </c>
      <c r="AT136" s="58">
        <v>255434</v>
      </c>
      <c r="AU136" s="58">
        <v>141353</v>
      </c>
      <c r="AV136" s="58">
        <v>9319</v>
      </c>
      <c r="AW136" s="58">
        <v>24032</v>
      </c>
      <c r="AX136" s="58">
        <v>35879</v>
      </c>
      <c r="AY136" s="58">
        <v>8060</v>
      </c>
      <c r="AZ136" s="58">
        <v>90883</v>
      </c>
      <c r="BA136" s="58">
        <v>12191</v>
      </c>
      <c r="BB136" s="58">
        <v>19301</v>
      </c>
      <c r="BC136" s="58">
        <v>92065</v>
      </c>
      <c r="BD136" s="58">
        <v>29543</v>
      </c>
      <c r="BE136" s="58">
        <v>166597</v>
      </c>
      <c r="BF136" s="58">
        <v>33889</v>
      </c>
      <c r="BG136" s="58">
        <v>44774</v>
      </c>
      <c r="BH136" s="58">
        <v>24204</v>
      </c>
      <c r="BI136" s="58">
        <v>50341</v>
      </c>
      <c r="BJ136" s="58">
        <v>12362</v>
      </c>
      <c r="BK136" s="58">
        <v>52385</v>
      </c>
      <c r="BL136" s="58">
        <v>4984</v>
      </c>
      <c r="BM136" s="58">
        <v>172473</v>
      </c>
      <c r="BN136" s="58">
        <v>43102</v>
      </c>
      <c r="BO136" s="58">
        <v>24263</v>
      </c>
      <c r="BP136" s="58">
        <v>42608</v>
      </c>
      <c r="BQ136" s="58">
        <v>58657</v>
      </c>
      <c r="BR136" s="58">
        <v>12184</v>
      </c>
      <c r="BS136" s="58">
        <v>64711</v>
      </c>
      <c r="BT136" s="58">
        <v>0</v>
      </c>
      <c r="BU136" s="58">
        <v>4128919</v>
      </c>
      <c r="BV136" s="58">
        <v>563474</v>
      </c>
      <c r="BW136" s="58">
        <v>892180</v>
      </c>
      <c r="BX136" s="58">
        <v>72905</v>
      </c>
      <c r="BY136" s="58">
        <v>2883929</v>
      </c>
      <c r="BZ136" s="58">
        <v>997460</v>
      </c>
      <c r="CA136" s="58">
        <v>33728</v>
      </c>
      <c r="CB136" s="58">
        <v>5443676</v>
      </c>
      <c r="CC136" s="58">
        <v>9572595</v>
      </c>
    </row>
    <row r="137" spans="1:81" ht="4.95" customHeight="1" x14ac:dyDescent="0.25">
      <c r="A137" s="59"/>
      <c r="B137" s="59"/>
      <c r="C137" s="59"/>
    </row>
  </sheetData>
  <mergeCells count="2">
    <mergeCell ref="A3:A4"/>
    <mergeCell ref="D3:D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defaultRowHeight="14.4" x14ac:dyDescent="0.3"/>
  <cols>
    <col min="1" max="1" width="41.33203125" customWidth="1"/>
    <col min="2" max="43" width="10.109375" customWidth="1"/>
  </cols>
  <sheetData>
    <row r="1" spans="1:43" s="2" customFormat="1" x14ac:dyDescent="0.3">
      <c r="A1" s="3" t="s">
        <v>33</v>
      </c>
      <c r="B1" s="2" t="s">
        <v>2</v>
      </c>
      <c r="C1" s="2" t="s">
        <v>74</v>
      </c>
      <c r="D1" s="2" t="s">
        <v>73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58</v>
      </c>
      <c r="M1" s="2" t="s">
        <v>59</v>
      </c>
      <c r="N1" s="2" t="s">
        <v>10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79</v>
      </c>
      <c r="AA1" s="2" t="s">
        <v>80</v>
      </c>
      <c r="AB1" s="2" t="s">
        <v>81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3">
      <c r="A2" t="s">
        <v>86</v>
      </c>
      <c r="B2" cm="1">
        <f t="array" ref="B2">SUMPRODUCT('DLIM IBGE Use Table'!$E$7:$BS$134*('DLIM IBGE Use Table'!$C$7:$C$134=$A2)*('DLIM IBGE Use Table'!$E$6:$BS$6=B$1))/SUMPRODUCT('DLIM IBGE Use Table'!$E$7:$BS$134*('DLIM IBGE Use Table'!$C$7:$C$134=$A2))</f>
        <v>9.3160382167163477E-2</v>
      </c>
      <c r="C2" cm="1">
        <f t="array" ref="C2">SUMPRODUCT('DLIM IBGE Use Table'!$E$7:$BS$134*('DLIM IBGE Use Table'!$C$7:$C$134=$A2)*('DLIM IBGE Use Table'!$E$6:$BS$6=C$1))/SUMPRODUCT('DLIM IBGE Use Table'!$E$7:$BS$134*('DLIM IBGE Use Table'!$C$7:$C$134=$A2))</f>
        <v>8.1555092503863677E-6</v>
      </c>
      <c r="D2" cm="1">
        <f t="array" ref="D2">SUMPRODUCT('DLIM IBGE Use Table'!$E$7:$BS$134*('DLIM IBGE Use Table'!$C$7:$C$134=$A2)*('DLIM IBGE Use Table'!$E$6:$BS$6=D$1))/SUMPRODUCT('DLIM IBGE Use Table'!$E$7:$BS$134*('DLIM IBGE Use Table'!$C$7:$C$134=$A2))</f>
        <v>0</v>
      </c>
      <c r="E2" cm="1">
        <f t="array" ref="E2">SUMPRODUCT('DLIM IBGE Use Table'!$E$7:$BS$134*('DLIM IBGE Use Table'!$C$7:$C$134=$A2)*('DLIM IBGE Use Table'!$E$6:$BS$6=E$1))/SUMPRODUCT('DLIM IBGE Use Table'!$E$7:$BS$134*('DLIM IBGE Use Table'!$C$7:$C$134=$A2))</f>
        <v>0</v>
      </c>
      <c r="F2" cm="1">
        <f t="array" ref="F2">SUMPRODUCT('DLIM IBGE Use Table'!$E$7:$BS$134*('DLIM IBGE Use Table'!$C$7:$C$134=$A2)*('DLIM IBGE Use Table'!$E$6:$BS$6=F$1))/SUMPRODUCT('DLIM IBGE Use Table'!$E$7:$BS$134*('DLIM IBGE Use Table'!$C$7:$C$134=$A2))</f>
        <v>0</v>
      </c>
      <c r="G2" cm="1">
        <f t="array" ref="G2">SUMPRODUCT('DLIM IBGE Use Table'!$E$7:$BS$134*('DLIM IBGE Use Table'!$C$7:$C$134=$A2)*('DLIM IBGE Use Table'!$E$6:$BS$6=G$1))/SUMPRODUCT('DLIM IBGE Use Table'!$E$7:$BS$134*('DLIM IBGE Use Table'!$C$7:$C$134=$A2))</f>
        <v>0.72643975321429011</v>
      </c>
      <c r="H2" cm="1">
        <f t="array" ref="H2">SUMPRODUCT('DLIM IBGE Use Table'!$E$7:$BS$134*('DLIM IBGE Use Table'!$C$7:$C$134=$A2)*('DLIM IBGE Use Table'!$E$6:$BS$6=H$1))/SUMPRODUCT('DLIM IBGE Use Table'!$E$7:$BS$134*('DLIM IBGE Use Table'!$C$7:$C$134=$A2))</f>
        <v>1.5038759057712462E-2</v>
      </c>
      <c r="I2" cm="1">
        <f t="array" ref="I2">SUMPRODUCT('DLIM IBGE Use Table'!$E$7:$BS$134*('DLIM IBGE Use Table'!$C$7:$C$134=$A2)*('DLIM IBGE Use Table'!$E$6:$BS$6=I$1))/SUMPRODUCT('DLIM IBGE Use Table'!$E$7:$BS$134*('DLIM IBGE Use Table'!$C$7:$C$134=$A2))</f>
        <v>1.6286551973021576E-2</v>
      </c>
      <c r="J2" cm="1">
        <f t="array" ref="J2">SUMPRODUCT('DLIM IBGE Use Table'!$E$7:$BS$134*('DLIM IBGE Use Table'!$C$7:$C$134=$A2)*('DLIM IBGE Use Table'!$E$6:$BS$6=J$1))/SUMPRODUCT('DLIM IBGE Use Table'!$E$7:$BS$134*('DLIM IBGE Use Table'!$C$7:$C$134=$A2))</f>
        <v>1.5393523710104268E-2</v>
      </c>
      <c r="K2" cm="1">
        <f t="array" ref="K2">SUMPRODUCT('DLIM IBGE Use Table'!$E$7:$BS$134*('DLIM IBGE Use Table'!$C$7:$C$134=$A2)*('DLIM IBGE Use Table'!$E$6:$BS$6=K$1))/SUMPRODUCT('DLIM IBGE Use Table'!$E$7:$BS$134*('DLIM IBGE Use Table'!$C$7:$C$134=$A2))</f>
        <v>4.4631024372739393E-2</v>
      </c>
      <c r="L2" cm="1">
        <f t="array" ref="L2">SUMPRODUCT('DLIM IBGE Use Table'!$E$7:$BS$134*('DLIM IBGE Use Table'!$C$7:$C$134=$A2)*('DLIM IBGE Use Table'!$E$6:$BS$6=L$1))/SUMPRODUCT('DLIM IBGE Use Table'!$E$7:$BS$134*('DLIM IBGE Use Table'!$C$7:$C$134=$A2))</f>
        <v>8.930282629173072E-4</v>
      </c>
      <c r="M2" cm="1">
        <f t="array" ref="M2">SUMPRODUCT('DLIM IBGE Use Table'!$E$7:$BS$134*('DLIM IBGE Use Table'!$C$7:$C$134=$A2)*('DLIM IBGE Use Table'!$E$6:$BS$6=M$1))/SUMPRODUCT('DLIM IBGE Use Table'!$E$7:$BS$134*('DLIM IBGE Use Table'!$C$7:$C$134=$A2))</f>
        <v>0</v>
      </c>
      <c r="N2" cm="1">
        <f t="array" ref="N2">SUMPRODUCT('DLIM IBGE Use Table'!$E$7:$BS$134*('DLIM IBGE Use Table'!$C$7:$C$134=$A2)*('DLIM IBGE Use Table'!$E$6:$BS$6=N$1))/SUMPRODUCT('DLIM IBGE Use Table'!$E$7:$BS$134*('DLIM IBGE Use Table'!$C$7:$C$134=$A2))</f>
        <v>7.6131678852356735E-3</v>
      </c>
      <c r="O2" cm="1">
        <f t="array" ref="O2">SUMPRODUCT('DLIM IBGE Use Table'!$E$7:$BS$134*('DLIM IBGE Use Table'!$C$7:$C$134=$A2)*('DLIM IBGE Use Table'!$E$6:$BS$6=O$1))/SUMPRODUCT('DLIM IBGE Use Table'!$E$7:$BS$134*('DLIM IBGE Use Table'!$C$7:$C$134=$A2))</f>
        <v>0</v>
      </c>
      <c r="P2" cm="1">
        <f t="array" ref="P2">SUMPRODUCT('DLIM IBGE Use Table'!$E$7:$BS$134*('DLIM IBGE Use Table'!$C$7:$C$134=$A2)*('DLIM IBGE Use Table'!$E$6:$BS$6=P$1))/SUMPRODUCT('DLIM IBGE Use Table'!$E$7:$BS$134*('DLIM IBGE Use Table'!$C$7:$C$134=$A2))</f>
        <v>0</v>
      </c>
      <c r="Q2" cm="1">
        <f t="array" ref="Q2">SUMPRODUCT('DLIM IBGE Use Table'!$E$7:$BS$134*('DLIM IBGE Use Table'!$C$7:$C$134=$A2)*('DLIM IBGE Use Table'!$E$6:$BS$6=Q$1))/SUMPRODUCT('DLIM IBGE Use Table'!$E$7:$BS$134*('DLIM IBGE Use Table'!$C$7:$C$134=$A2))</f>
        <v>2.72801784425424E-3</v>
      </c>
      <c r="R2" cm="1">
        <f t="array" ref="R2">SUMPRODUCT('DLIM IBGE Use Table'!$E$7:$BS$134*('DLIM IBGE Use Table'!$C$7:$C$134=$A2)*('DLIM IBGE Use Table'!$E$6:$BS$6=R$1))/SUMPRODUCT('DLIM IBGE Use Table'!$E$7:$BS$134*('DLIM IBGE Use Table'!$C$7:$C$134=$A2))</f>
        <v>0</v>
      </c>
      <c r="S2" cm="1">
        <f t="array" ref="S2">SUMPRODUCT('DLIM IBGE Use Table'!$E$7:$BS$134*('DLIM IBGE Use Table'!$C$7:$C$134=$A2)*('DLIM IBGE Use Table'!$E$6:$BS$6=S$1))/SUMPRODUCT('DLIM IBGE Use Table'!$E$7:$BS$134*('DLIM IBGE Use Table'!$C$7:$C$134=$A2))</f>
        <v>6.5244074003090942E-5</v>
      </c>
      <c r="T2" cm="1">
        <f t="array" ref="T2">SUMPRODUCT('DLIM IBGE Use Table'!$E$7:$BS$134*('DLIM IBGE Use Table'!$C$7:$C$134=$A2)*('DLIM IBGE Use Table'!$E$6:$BS$6=T$1))/SUMPRODUCT('DLIM IBGE Use Table'!$E$7:$BS$134*('DLIM IBGE Use Table'!$C$7:$C$134=$A2))</f>
        <v>0</v>
      </c>
      <c r="U2" cm="1">
        <f t="array" ref="U2">SUMPRODUCT('DLIM IBGE Use Table'!$E$7:$BS$134*('DLIM IBGE Use Table'!$C$7:$C$134=$A2)*('DLIM IBGE Use Table'!$E$6:$BS$6=U$1))/SUMPRODUCT('DLIM IBGE Use Table'!$E$7:$BS$134*('DLIM IBGE Use Table'!$C$7:$C$134=$A2))</f>
        <v>0</v>
      </c>
      <c r="V2" cm="1">
        <f t="array" ref="V2">SUMPRODUCT('DLIM IBGE Use Table'!$E$7:$BS$134*('DLIM IBGE Use Table'!$C$7:$C$134=$A2)*('DLIM IBGE Use Table'!$E$6:$BS$6=V$1))/SUMPRODUCT('DLIM IBGE Use Table'!$E$7:$BS$134*('DLIM IBGE Use Table'!$C$7:$C$134=$A2))</f>
        <v>0</v>
      </c>
      <c r="W2" cm="1">
        <f t="array" ref="W2">SUMPRODUCT('DLIM IBGE Use Table'!$E$7:$BS$134*('DLIM IBGE Use Table'!$C$7:$C$134=$A2)*('DLIM IBGE Use Table'!$E$6:$BS$6=W$1))/SUMPRODUCT('DLIM IBGE Use Table'!$E$7:$BS$134*('DLIM IBGE Use Table'!$C$7:$C$134=$A2))</f>
        <v>0</v>
      </c>
      <c r="X2" cm="1">
        <f t="array" ref="X2">SUMPRODUCT('DLIM IBGE Use Table'!$E$7:$BS$134*('DLIM IBGE Use Table'!$C$7:$C$134=$A2)*('DLIM IBGE Use Table'!$E$6:$BS$6=X$1))/SUMPRODUCT('DLIM IBGE Use Table'!$E$7:$BS$134*('DLIM IBGE Use Table'!$C$7:$C$134=$A2))</f>
        <v>1.2233263875579551E-5</v>
      </c>
      <c r="Y2" cm="1">
        <f t="array" ref="Y2">SUMPRODUCT('DLIM IBGE Use Table'!$E$7:$BS$134*('DLIM IBGE Use Table'!$C$7:$C$134=$A2)*('DLIM IBGE Use Table'!$E$6:$BS$6=Y$1))/SUMPRODUCT('DLIM IBGE Use Table'!$E$7:$BS$134*('DLIM IBGE Use Table'!$C$7:$C$134=$A2))</f>
        <v>0</v>
      </c>
      <c r="Z2" cm="1">
        <f t="array" ref="Z2">SUMPRODUCT('DLIM IBGE Use Table'!$E$7:$BS$134*('DLIM IBGE Use Table'!$C$7:$C$134=$A2)*('DLIM IBGE Use Table'!$E$6:$BS$6=Z$1))/SUMPRODUCT('DLIM IBGE Use Table'!$E$7:$BS$134*('DLIM IBGE Use Table'!$C$7:$C$134=$A2))</f>
        <v>0</v>
      </c>
      <c r="AA2" cm="1">
        <f t="array" ref="AA2">SUMPRODUCT('DLIM IBGE Use Table'!$E$7:$BS$134*('DLIM IBGE Use Table'!$C$7:$C$134=$A2)*('DLIM IBGE Use Table'!$E$6:$BS$6=AA$1))/SUMPRODUCT('DLIM IBGE Use Table'!$E$7:$BS$134*('DLIM IBGE Use Table'!$C$7:$C$134=$A2))</f>
        <v>0</v>
      </c>
      <c r="AB2" cm="1">
        <f t="array" ref="AB2">SUMPRODUCT('DLIM IBGE Use Table'!$E$7:$BS$134*('DLIM IBGE Use Table'!$C$7:$C$134=$A2)*('DLIM IBGE Use Table'!$E$6:$BS$6=AB$1))/SUMPRODUCT('DLIM IBGE Use Table'!$E$7:$BS$134*('DLIM IBGE Use Table'!$C$7:$C$134=$A2))</f>
        <v>1.0194386562982959E-4</v>
      </c>
      <c r="AC2" cm="1">
        <f t="array" ref="AC2">SUMPRODUCT('DLIM IBGE Use Table'!$E$7:$BS$134*('DLIM IBGE Use Table'!$C$7:$C$134=$A2)*('DLIM IBGE Use Table'!$E$6:$BS$6=AC$1))/SUMPRODUCT('DLIM IBGE Use Table'!$E$7:$BS$134*('DLIM IBGE Use Table'!$C$7:$C$134=$A2))</f>
        <v>2.3732531918624327E-3</v>
      </c>
      <c r="AD2" cm="1">
        <f t="array" ref="AD2">SUMPRODUCT('DLIM IBGE Use Table'!$E$7:$BS$134*('DLIM IBGE Use Table'!$C$7:$C$134=$A2)*('DLIM IBGE Use Table'!$E$6:$BS$6=AD$1))/SUMPRODUCT('DLIM IBGE Use Table'!$E$7:$BS$134*('DLIM IBGE Use Table'!$C$7:$C$134=$A2))</f>
        <v>0</v>
      </c>
      <c r="AE2" cm="1">
        <f t="array" ref="AE2">SUMPRODUCT('DLIM IBGE Use Table'!$E$7:$BS$134*('DLIM IBGE Use Table'!$C$7:$C$134=$A2)*('DLIM IBGE Use Table'!$E$6:$BS$6=AE$1))/SUMPRODUCT('DLIM IBGE Use Table'!$E$7:$BS$134*('DLIM IBGE Use Table'!$C$7:$C$134=$A2))</f>
        <v>0</v>
      </c>
      <c r="AF2" cm="1">
        <f t="array" ref="AF2">SUMPRODUCT('DLIM IBGE Use Table'!$E$7:$BS$134*('DLIM IBGE Use Table'!$C$7:$C$134=$A2)*('DLIM IBGE Use Table'!$E$6:$BS$6=AF$1))/SUMPRODUCT('DLIM IBGE Use Table'!$E$7:$BS$134*('DLIM IBGE Use Table'!$C$7:$C$134=$A2))</f>
        <v>2.3524566432739476E-2</v>
      </c>
      <c r="AG2" cm="1">
        <f t="array" ref="AG2">SUMPRODUCT('DLIM IBGE Use Table'!$E$7:$BS$134*('DLIM IBGE Use Table'!$C$7:$C$134=$A2)*('DLIM IBGE Use Table'!$E$6:$BS$6=AG$1))/SUMPRODUCT('DLIM IBGE Use Table'!$E$7:$BS$134*('DLIM IBGE Use Table'!$C$7:$C$134=$A2))</f>
        <v>0</v>
      </c>
      <c r="AH2" cm="1">
        <f t="array" ref="AH2">SUMPRODUCT('DLIM IBGE Use Table'!$E$7:$BS$134*('DLIM IBGE Use Table'!$C$7:$C$134=$A2)*('DLIM IBGE Use Table'!$E$6:$BS$6=AH$1))/SUMPRODUCT('DLIM IBGE Use Table'!$E$7:$BS$134*('DLIM IBGE Use Table'!$C$7:$C$134=$A2))</f>
        <v>0</v>
      </c>
      <c r="AI2" cm="1">
        <f t="array" ref="AI2">SUMPRODUCT('DLIM IBGE Use Table'!$E$7:$BS$134*('DLIM IBGE Use Table'!$C$7:$C$134=$A2)*('DLIM IBGE Use Table'!$E$6:$BS$6=AI$1))/SUMPRODUCT('DLIM IBGE Use Table'!$E$7:$BS$134*('DLIM IBGE Use Table'!$C$7:$C$134=$A2))</f>
        <v>0</v>
      </c>
      <c r="AJ2" cm="1">
        <f t="array" ref="AJ2">SUMPRODUCT('DLIM IBGE Use Table'!$E$7:$BS$134*('DLIM IBGE Use Table'!$C$7:$C$134=$A2)*('DLIM IBGE Use Table'!$E$6:$BS$6=AJ$1))/SUMPRODUCT('DLIM IBGE Use Table'!$E$7:$BS$134*('DLIM IBGE Use Table'!$C$7:$C$134=$A2))</f>
        <v>0</v>
      </c>
      <c r="AK2" cm="1">
        <f t="array" ref="AK2">SUMPRODUCT('DLIM IBGE Use Table'!$E$7:$BS$134*('DLIM IBGE Use Table'!$C$7:$C$134=$A2)*('DLIM IBGE Use Table'!$E$6:$BS$6=AK$1))/SUMPRODUCT('DLIM IBGE Use Table'!$E$7:$BS$134*('DLIM IBGE Use Table'!$C$7:$C$134=$A2))</f>
        <v>0</v>
      </c>
      <c r="AL2" cm="1">
        <f t="array" ref="AL2">SUMPRODUCT('DLIM IBGE Use Table'!$E$7:$BS$134*('DLIM IBGE Use Table'!$C$7:$C$134=$A2)*('DLIM IBGE Use Table'!$E$6:$BS$6=AL$1))/SUMPRODUCT('DLIM IBGE Use Table'!$E$7:$BS$134*('DLIM IBGE Use Table'!$C$7:$C$134=$A2))</f>
        <v>4.7301953652240932E-4</v>
      </c>
      <c r="AM2" cm="1">
        <f t="array" ref="AM2">SUMPRODUCT('DLIM IBGE Use Table'!$E$7:$BS$134*('DLIM IBGE Use Table'!$C$7:$C$134=$A2)*('DLIM IBGE Use Table'!$E$6:$BS$6=AM$1))/SUMPRODUCT('DLIM IBGE Use Table'!$E$7:$BS$134*('DLIM IBGE Use Table'!$C$7:$C$134=$A2))</f>
        <v>5.8352668686514455E-3</v>
      </c>
      <c r="AN2" cm="1">
        <f t="array" ref="AN2">SUMPRODUCT('DLIM IBGE Use Table'!$E$7:$BS$134*('DLIM IBGE Use Table'!$C$7:$C$134=$A2)*('DLIM IBGE Use Table'!$E$6:$BS$6=AN$1))/SUMPRODUCT('DLIM IBGE Use Table'!$E$7:$BS$134*('DLIM IBGE Use Table'!$C$7:$C$134=$A2))</f>
        <v>2.72801784425424E-3</v>
      </c>
      <c r="AO2" cm="1">
        <f t="array" ref="AO2">SUMPRODUCT('DLIM IBGE Use Table'!$E$7:$BS$134*('DLIM IBGE Use Table'!$C$7:$C$134=$A2)*('DLIM IBGE Use Table'!$E$6:$BS$6=AO$1))/SUMPRODUCT('DLIM IBGE Use Table'!$E$7:$BS$134*('DLIM IBGE Use Table'!$C$7:$C$134=$A2))</f>
        <v>2.0062552755950465E-3</v>
      </c>
      <c r="AP2" cm="1">
        <f t="array" ref="AP2">SUMPRODUCT('DLIM IBGE Use Table'!$E$7:$BS$134*('DLIM IBGE Use Table'!$C$7:$C$134=$A2)*('DLIM IBGE Use Table'!$E$6:$BS$6=AP$1))/SUMPRODUCT('DLIM IBGE Use Table'!$E$7:$BS$134*('DLIM IBGE Use Table'!$C$7:$C$134=$A2))</f>
        <v>8.3593969816460269E-4</v>
      </c>
      <c r="AQ2" cm="1">
        <f t="array" ref="AQ2">SUMPRODUCT('DLIM IBGE Use Table'!$E$7:$BS$134*('DLIM IBGE Use Table'!$C$7:$C$134=$A2)*('DLIM IBGE Use Table'!$E$6:$BS$6=AQ$1))/SUMPRODUCT('DLIM IBGE Use Table'!$E$7:$BS$134*('DLIM IBGE Use Table'!$C$7:$C$134=$A2))</f>
        <v>0</v>
      </c>
    </row>
    <row r="3" spans="1:43" x14ac:dyDescent="0.3">
      <c r="A3" t="s">
        <v>87</v>
      </c>
      <c r="B3" cm="1">
        <f t="array" ref="B3">SUMPRODUCT('DLIM IBGE Use Table'!$E$7:$BS$134*('DLIM IBGE Use Table'!$C$7:$C$134=$A3)*('DLIM IBGE Use Table'!$E$6:$BS$6=B$1))/SUMPRODUCT('DLIM IBGE Use Table'!$E$7:$BS$134*('DLIM IBGE Use Table'!$C$7:$C$134=$A3))</f>
        <v>1.4356420424851671E-2</v>
      </c>
      <c r="C3" cm="1">
        <f t="array" ref="C3">SUMPRODUCT('DLIM IBGE Use Table'!$E$7:$BS$134*('DLIM IBGE Use Table'!$C$7:$C$134=$A3)*('DLIM IBGE Use Table'!$E$6:$BS$6=C$1))/SUMPRODUCT('DLIM IBGE Use Table'!$E$7:$BS$134*('DLIM IBGE Use Table'!$C$7:$C$134=$A3))</f>
        <v>1.4202711426726921E-2</v>
      </c>
      <c r="D3" cm="1">
        <f t="array" ref="D3">SUMPRODUCT('DLIM IBGE Use Table'!$E$7:$BS$134*('DLIM IBGE Use Table'!$C$7:$C$134=$A3)*('DLIM IBGE Use Table'!$E$6:$BS$6=D$1))/SUMPRODUCT('DLIM IBGE Use Table'!$E$7:$BS$134*('DLIM IBGE Use Table'!$C$7:$C$134=$A3))</f>
        <v>1.1190015063481816E-2</v>
      </c>
      <c r="E3" cm="1">
        <f t="array" ref="E3">SUMPRODUCT('DLIM IBGE Use Table'!$E$7:$BS$134*('DLIM IBGE Use Table'!$C$7:$C$134=$A3)*('DLIM IBGE Use Table'!$E$6:$BS$6=E$1))/SUMPRODUCT('DLIM IBGE Use Table'!$E$7:$BS$134*('DLIM IBGE Use Table'!$C$7:$C$134=$A3))</f>
        <v>0</v>
      </c>
      <c r="F3" cm="1">
        <f t="array" ref="F3">SUMPRODUCT('DLIM IBGE Use Table'!$E$7:$BS$134*('DLIM IBGE Use Table'!$C$7:$C$134=$A3)*('DLIM IBGE Use Table'!$E$6:$BS$6=F$1))/SUMPRODUCT('DLIM IBGE Use Table'!$E$7:$BS$134*('DLIM IBGE Use Table'!$C$7:$C$134=$A3))</f>
        <v>1.5370899812475024E-4</v>
      </c>
      <c r="G3" cm="1">
        <f t="array" ref="G3">SUMPRODUCT('DLIM IBGE Use Table'!$E$7:$BS$134*('DLIM IBGE Use Table'!$C$7:$C$134=$A3)*('DLIM IBGE Use Table'!$E$6:$BS$6=G$1))/SUMPRODUCT('DLIM IBGE Use Table'!$E$7:$BS$134*('DLIM IBGE Use Table'!$C$7:$C$134=$A3))</f>
        <v>1.2143010851855268E-2</v>
      </c>
      <c r="H3" cm="1">
        <f t="array" ref="H3">SUMPRODUCT('DLIM IBGE Use Table'!$E$7:$BS$134*('DLIM IBGE Use Table'!$C$7:$C$134=$A3)*('DLIM IBGE Use Table'!$E$6:$BS$6=H$1))/SUMPRODUCT('DLIM IBGE Use Table'!$E$7:$BS$134*('DLIM IBGE Use Table'!$C$7:$C$134=$A3))</f>
        <v>0</v>
      </c>
      <c r="I3" cm="1">
        <f t="array" ref="I3">SUMPRODUCT('DLIM IBGE Use Table'!$E$7:$BS$134*('DLIM IBGE Use Table'!$C$7:$C$134=$A3)*('DLIM IBGE Use Table'!$E$6:$BS$6=I$1))/SUMPRODUCT('DLIM IBGE Use Table'!$E$7:$BS$134*('DLIM IBGE Use Table'!$C$7:$C$134=$A3))</f>
        <v>0</v>
      </c>
      <c r="J3" cm="1">
        <f t="array" ref="J3">SUMPRODUCT('DLIM IBGE Use Table'!$E$7:$BS$134*('DLIM IBGE Use Table'!$C$7:$C$134=$A3)*('DLIM IBGE Use Table'!$E$6:$BS$6=J$1))/SUMPRODUCT('DLIM IBGE Use Table'!$E$7:$BS$134*('DLIM IBGE Use Table'!$C$7:$C$134=$A3))</f>
        <v>1.2296719849980018E-4</v>
      </c>
      <c r="K3" cm="1">
        <f t="array" ref="K3">SUMPRODUCT('DLIM IBGE Use Table'!$E$7:$BS$134*('DLIM IBGE Use Table'!$C$7:$C$134=$A3)*('DLIM IBGE Use Table'!$E$6:$BS$6=K$1))/SUMPRODUCT('DLIM IBGE Use Table'!$E$7:$BS$134*('DLIM IBGE Use Table'!$C$7:$C$134=$A3))</f>
        <v>5.9331673276153589E-3</v>
      </c>
      <c r="L3" cm="1">
        <f t="array" ref="L3">SUMPRODUCT('DLIM IBGE Use Table'!$E$7:$BS$134*('DLIM IBGE Use Table'!$C$7:$C$134=$A3)*('DLIM IBGE Use Table'!$E$6:$BS$6=L$1))/SUMPRODUCT('DLIM IBGE Use Table'!$E$7:$BS$134*('DLIM IBGE Use Table'!$C$7:$C$134=$A3))</f>
        <v>0.14328752805189215</v>
      </c>
      <c r="M3" cm="1">
        <f t="array" ref="M3">SUMPRODUCT('DLIM IBGE Use Table'!$E$7:$BS$134*('DLIM IBGE Use Table'!$C$7:$C$134=$A3)*('DLIM IBGE Use Table'!$E$6:$BS$6=M$1))/SUMPRODUCT('DLIM IBGE Use Table'!$E$7:$BS$134*('DLIM IBGE Use Table'!$C$7:$C$134=$A3))</f>
        <v>0</v>
      </c>
      <c r="N3" cm="1">
        <f t="array" ref="N3">SUMPRODUCT('DLIM IBGE Use Table'!$E$7:$BS$134*('DLIM IBGE Use Table'!$C$7:$C$134=$A3)*('DLIM IBGE Use Table'!$E$6:$BS$6=N$1))/SUMPRODUCT('DLIM IBGE Use Table'!$E$7:$BS$134*('DLIM IBGE Use Table'!$C$7:$C$134=$A3))</f>
        <v>0</v>
      </c>
      <c r="O3" cm="1">
        <f t="array" ref="O3">SUMPRODUCT('DLIM IBGE Use Table'!$E$7:$BS$134*('DLIM IBGE Use Table'!$C$7:$C$134=$A3)*('DLIM IBGE Use Table'!$E$6:$BS$6=O$1))/SUMPRODUCT('DLIM IBGE Use Table'!$E$7:$BS$134*('DLIM IBGE Use Table'!$C$7:$C$134=$A3))</f>
        <v>0</v>
      </c>
      <c r="P3" cm="1">
        <f t="array" ref="P3">SUMPRODUCT('DLIM IBGE Use Table'!$E$7:$BS$134*('DLIM IBGE Use Table'!$C$7:$C$134=$A3)*('DLIM IBGE Use Table'!$E$6:$BS$6=P$1))/SUMPRODUCT('DLIM IBGE Use Table'!$E$7:$BS$134*('DLIM IBGE Use Table'!$C$7:$C$134=$A3))</f>
        <v>0</v>
      </c>
      <c r="Q3" cm="1">
        <f t="array" ref="Q3">SUMPRODUCT('DLIM IBGE Use Table'!$E$7:$BS$134*('DLIM IBGE Use Table'!$C$7:$C$134=$A3)*('DLIM IBGE Use Table'!$E$6:$BS$6=Q$1))/SUMPRODUCT('DLIM IBGE Use Table'!$E$7:$BS$134*('DLIM IBGE Use Table'!$C$7:$C$134=$A3))</f>
        <v>0.21891235512926926</v>
      </c>
      <c r="R3" cm="1">
        <f t="array" ref="R3">SUMPRODUCT('DLIM IBGE Use Table'!$E$7:$BS$134*('DLIM IBGE Use Table'!$C$7:$C$134=$A3)*('DLIM IBGE Use Table'!$E$6:$BS$6=R$1))/SUMPRODUCT('DLIM IBGE Use Table'!$E$7:$BS$134*('DLIM IBGE Use Table'!$C$7:$C$134=$A3))</f>
        <v>2.4931599495834487E-2</v>
      </c>
      <c r="S3" cm="1">
        <f t="array" ref="S3">SUMPRODUCT('DLIM IBGE Use Table'!$E$7:$BS$134*('DLIM IBGE Use Table'!$C$7:$C$134=$A3)*('DLIM IBGE Use Table'!$E$6:$BS$6=S$1))/SUMPRODUCT('DLIM IBGE Use Table'!$E$7:$BS$134*('DLIM IBGE Use Table'!$C$7:$C$134=$A3))</f>
        <v>3.0741799624950045E-5</v>
      </c>
      <c r="T3" cm="1">
        <f t="array" ref="T3">SUMPRODUCT('DLIM IBGE Use Table'!$E$7:$BS$134*('DLIM IBGE Use Table'!$C$7:$C$134=$A3)*('DLIM IBGE Use Table'!$E$6:$BS$6=T$1))/SUMPRODUCT('DLIM IBGE Use Table'!$E$7:$BS$134*('DLIM IBGE Use Table'!$C$7:$C$134=$A3))</f>
        <v>0</v>
      </c>
      <c r="U3" cm="1">
        <f t="array" ref="U3">SUMPRODUCT('DLIM IBGE Use Table'!$E$7:$BS$134*('DLIM IBGE Use Table'!$C$7:$C$134=$A3)*('DLIM IBGE Use Table'!$E$6:$BS$6=U$1))/SUMPRODUCT('DLIM IBGE Use Table'!$E$7:$BS$134*('DLIM IBGE Use Table'!$C$7:$C$134=$A3))</f>
        <v>1.6293153801223523E-3</v>
      </c>
      <c r="V3" cm="1">
        <f t="array" ref="V3">SUMPRODUCT('DLIM IBGE Use Table'!$E$7:$BS$134*('DLIM IBGE Use Table'!$C$7:$C$134=$A3)*('DLIM IBGE Use Table'!$E$6:$BS$6=V$1))/SUMPRODUCT('DLIM IBGE Use Table'!$E$7:$BS$134*('DLIM IBGE Use Table'!$C$7:$C$134=$A3))</f>
        <v>0</v>
      </c>
      <c r="W3" cm="1">
        <f t="array" ref="W3">SUMPRODUCT('DLIM IBGE Use Table'!$E$7:$BS$134*('DLIM IBGE Use Table'!$C$7:$C$134=$A3)*('DLIM IBGE Use Table'!$E$6:$BS$6=W$1))/SUMPRODUCT('DLIM IBGE Use Table'!$E$7:$BS$134*('DLIM IBGE Use Table'!$C$7:$C$134=$A3))</f>
        <v>3.2586307602447046E-3</v>
      </c>
      <c r="X3" cm="1">
        <f t="array" ref="X3">SUMPRODUCT('DLIM IBGE Use Table'!$E$7:$BS$134*('DLIM IBGE Use Table'!$C$7:$C$134=$A3)*('DLIM IBGE Use Table'!$E$6:$BS$6=X$1))/SUMPRODUCT('DLIM IBGE Use Table'!$E$7:$BS$134*('DLIM IBGE Use Table'!$C$7:$C$134=$A3))</f>
        <v>1.2296719849980019E-3</v>
      </c>
      <c r="Y3" cm="1">
        <f t="array" ref="Y3">SUMPRODUCT('DLIM IBGE Use Table'!$E$7:$BS$134*('DLIM IBGE Use Table'!$C$7:$C$134=$A3)*('DLIM IBGE Use Table'!$E$6:$BS$6=Y$1))/SUMPRODUCT('DLIM IBGE Use Table'!$E$7:$BS$134*('DLIM IBGE Use Table'!$C$7:$C$134=$A3))</f>
        <v>0</v>
      </c>
      <c r="Z3" cm="1">
        <f t="array" ref="Z3">SUMPRODUCT('DLIM IBGE Use Table'!$E$7:$BS$134*('DLIM IBGE Use Table'!$C$7:$C$134=$A3)*('DLIM IBGE Use Table'!$E$6:$BS$6=Z$1))/SUMPRODUCT('DLIM IBGE Use Table'!$E$7:$BS$134*('DLIM IBGE Use Table'!$C$7:$C$134=$A3))</f>
        <v>0</v>
      </c>
      <c r="AA3" cm="1">
        <f t="array" ref="AA3">SUMPRODUCT('DLIM IBGE Use Table'!$E$7:$BS$134*('DLIM IBGE Use Table'!$C$7:$C$134=$A3)*('DLIM IBGE Use Table'!$E$6:$BS$6=AA$1))/SUMPRODUCT('DLIM IBGE Use Table'!$E$7:$BS$134*('DLIM IBGE Use Table'!$C$7:$C$134=$A3))</f>
        <v>0</v>
      </c>
      <c r="AB3" cm="1">
        <f t="array" ref="AB3">SUMPRODUCT('DLIM IBGE Use Table'!$E$7:$BS$134*('DLIM IBGE Use Table'!$C$7:$C$134=$A3)*('DLIM IBGE Use Table'!$E$6:$BS$6=AB$1))/SUMPRODUCT('DLIM IBGE Use Table'!$E$7:$BS$134*('DLIM IBGE Use Table'!$C$7:$C$134=$A3))</f>
        <v>1.2235236250730117E-2</v>
      </c>
      <c r="AC3" cm="1">
        <f t="array" ref="AC3">SUMPRODUCT('DLIM IBGE Use Table'!$E$7:$BS$134*('DLIM IBGE Use Table'!$C$7:$C$134=$A3)*('DLIM IBGE Use Table'!$E$6:$BS$6=AC$1))/SUMPRODUCT('DLIM IBGE Use Table'!$E$7:$BS$134*('DLIM IBGE Use Table'!$C$7:$C$134=$A3))</f>
        <v>0.28187156076116698</v>
      </c>
      <c r="AD3" cm="1">
        <f t="array" ref="AD3">SUMPRODUCT('DLIM IBGE Use Table'!$E$7:$BS$134*('DLIM IBGE Use Table'!$C$7:$C$134=$A3)*('DLIM IBGE Use Table'!$E$6:$BS$6=AD$1))/SUMPRODUCT('DLIM IBGE Use Table'!$E$7:$BS$134*('DLIM IBGE Use Table'!$C$7:$C$134=$A3))</f>
        <v>0</v>
      </c>
      <c r="AE3" cm="1">
        <f t="array" ref="AE3">SUMPRODUCT('DLIM IBGE Use Table'!$E$7:$BS$134*('DLIM IBGE Use Table'!$C$7:$C$134=$A3)*('DLIM IBGE Use Table'!$E$6:$BS$6=AE$1))/SUMPRODUCT('DLIM IBGE Use Table'!$E$7:$BS$134*('DLIM IBGE Use Table'!$C$7:$C$134=$A3))</f>
        <v>1.8445079774970027E-4</v>
      </c>
      <c r="AF3" cm="1">
        <f t="array" ref="AF3">SUMPRODUCT('DLIM IBGE Use Table'!$E$7:$BS$134*('DLIM IBGE Use Table'!$C$7:$C$134=$A3)*('DLIM IBGE Use Table'!$E$6:$BS$6=AF$1))/SUMPRODUCT('DLIM IBGE Use Table'!$E$7:$BS$134*('DLIM IBGE Use Table'!$C$7:$C$134=$A3))</f>
        <v>0</v>
      </c>
      <c r="AG3" cm="1">
        <f t="array" ref="AG3">SUMPRODUCT('DLIM IBGE Use Table'!$E$7:$BS$134*('DLIM IBGE Use Table'!$C$7:$C$134=$A3)*('DLIM IBGE Use Table'!$E$6:$BS$6=AG$1))/SUMPRODUCT('DLIM IBGE Use Table'!$E$7:$BS$134*('DLIM IBGE Use Table'!$C$7:$C$134=$A3))</f>
        <v>0</v>
      </c>
      <c r="AH3" cm="1">
        <f t="array" ref="AH3">SUMPRODUCT('DLIM IBGE Use Table'!$E$7:$BS$134*('DLIM IBGE Use Table'!$C$7:$C$134=$A3)*('DLIM IBGE Use Table'!$E$6:$BS$6=AH$1))/SUMPRODUCT('DLIM IBGE Use Table'!$E$7:$BS$134*('DLIM IBGE Use Table'!$C$7:$C$134=$A3))</f>
        <v>0</v>
      </c>
      <c r="AI3" cm="1">
        <f t="array" ref="AI3">SUMPRODUCT('DLIM IBGE Use Table'!$E$7:$BS$134*('DLIM IBGE Use Table'!$C$7:$C$134=$A3)*('DLIM IBGE Use Table'!$E$6:$BS$6=AI$1))/SUMPRODUCT('DLIM IBGE Use Table'!$E$7:$BS$134*('DLIM IBGE Use Table'!$C$7:$C$134=$A3))</f>
        <v>0</v>
      </c>
      <c r="AJ3" cm="1">
        <f t="array" ref="AJ3">SUMPRODUCT('DLIM IBGE Use Table'!$E$7:$BS$134*('DLIM IBGE Use Table'!$C$7:$C$134=$A3)*('DLIM IBGE Use Table'!$E$6:$BS$6=AJ$1))/SUMPRODUCT('DLIM IBGE Use Table'!$E$7:$BS$134*('DLIM IBGE Use Table'!$C$7:$C$134=$A3))</f>
        <v>0</v>
      </c>
      <c r="AK3" cm="1">
        <f t="array" ref="AK3">SUMPRODUCT('DLIM IBGE Use Table'!$E$7:$BS$134*('DLIM IBGE Use Table'!$C$7:$C$134=$A3)*('DLIM IBGE Use Table'!$E$6:$BS$6=AK$1))/SUMPRODUCT('DLIM IBGE Use Table'!$E$7:$BS$134*('DLIM IBGE Use Table'!$C$7:$C$134=$A3))</f>
        <v>1.3618617233852869E-2</v>
      </c>
      <c r="AL3" cm="1">
        <f t="array" ref="AL3">SUMPRODUCT('DLIM IBGE Use Table'!$E$7:$BS$134*('DLIM IBGE Use Table'!$C$7:$C$134=$A3)*('DLIM IBGE Use Table'!$E$6:$BS$6=AL$1))/SUMPRODUCT('DLIM IBGE Use Table'!$E$7:$BS$134*('DLIM IBGE Use Table'!$C$7:$C$134=$A3))</f>
        <v>2.7667619662455041E-4</v>
      </c>
      <c r="AM3" cm="1">
        <f t="array" ref="AM3">SUMPRODUCT('DLIM IBGE Use Table'!$E$7:$BS$134*('DLIM IBGE Use Table'!$C$7:$C$134=$A3)*('DLIM IBGE Use Table'!$E$6:$BS$6=AM$1))/SUMPRODUCT('DLIM IBGE Use Table'!$E$7:$BS$134*('DLIM IBGE Use Table'!$C$7:$C$134=$A3))</f>
        <v>2.3671185711211535E-3</v>
      </c>
      <c r="AN3" cm="1">
        <f t="array" ref="AN3">SUMPRODUCT('DLIM IBGE Use Table'!$E$7:$BS$134*('DLIM IBGE Use Table'!$C$7:$C$134=$A3)*('DLIM IBGE Use Table'!$E$6:$BS$6=AN$1))/SUMPRODUCT('DLIM IBGE Use Table'!$E$7:$BS$134*('DLIM IBGE Use Table'!$C$7:$C$134=$A3))</f>
        <v>6.1483599249900094E-4</v>
      </c>
      <c r="AO3" cm="1">
        <f t="array" ref="AO3">SUMPRODUCT('DLIM IBGE Use Table'!$E$7:$BS$134*('DLIM IBGE Use Table'!$C$7:$C$134=$A3)*('DLIM IBGE Use Table'!$E$6:$BS$6=AO$1))/SUMPRODUCT('DLIM IBGE Use Table'!$E$7:$BS$134*('DLIM IBGE Use Table'!$C$7:$C$134=$A3))</f>
        <v>1.2296719849980018E-4</v>
      </c>
      <c r="AP3" cm="1">
        <f t="array" ref="AP3">SUMPRODUCT('DLIM IBGE Use Table'!$E$7:$BS$134*('DLIM IBGE Use Table'!$C$7:$C$134=$A3)*('DLIM IBGE Use Table'!$E$6:$BS$6=AP$1))/SUMPRODUCT('DLIM IBGE Use Table'!$E$7:$BS$134*('DLIM IBGE Use Table'!$C$7:$C$134=$A3))</f>
        <v>0</v>
      </c>
      <c r="AQ3" cm="1">
        <f t="array" ref="AQ3">SUMPRODUCT('DLIM IBGE Use Table'!$E$7:$BS$134*('DLIM IBGE Use Table'!$C$7:$C$134=$A3)*('DLIM IBGE Use Table'!$E$6:$BS$6=AQ$1))/SUMPRODUCT('DLIM IBGE Use Table'!$E$7:$BS$134*('DLIM IBGE Use Table'!$C$7:$C$134=$A3))</f>
        <v>0</v>
      </c>
    </row>
    <row r="4" spans="1:43" x14ac:dyDescent="0.3">
      <c r="A4" t="s">
        <v>88</v>
      </c>
      <c r="B4" cm="1">
        <f t="array" ref="B4">SUMPRODUCT('DLIM IBGE Use Table'!$E$7:$BS$134*('DLIM IBGE Use Table'!$C$7:$C$134=$A4)*('DLIM IBGE Use Table'!$E$6:$BS$6=B$1))/SUMPRODUCT('DLIM IBGE Use Table'!$E$7:$BS$134*('DLIM IBGE Use Table'!$C$7:$C$134=$A4))</f>
        <v>0</v>
      </c>
      <c r="C4" cm="1">
        <f t="array" ref="C4">SUMPRODUCT('DLIM IBGE Use Table'!$E$7:$BS$134*('DLIM IBGE Use Table'!$C$7:$C$134=$A4)*('DLIM IBGE Use Table'!$E$6:$BS$6=C$1))/SUMPRODUCT('DLIM IBGE Use Table'!$E$7:$BS$134*('DLIM IBGE Use Table'!$C$7:$C$134=$A4))</f>
        <v>5.9270147404856597E-6</v>
      </c>
      <c r="D4" cm="1">
        <f t="array" ref="D4">SUMPRODUCT('DLIM IBGE Use Table'!$E$7:$BS$134*('DLIM IBGE Use Table'!$C$7:$C$134=$A4)*('DLIM IBGE Use Table'!$E$6:$BS$6=D$1))/SUMPRODUCT('DLIM IBGE Use Table'!$E$7:$BS$134*('DLIM IBGE Use Table'!$C$7:$C$134=$A4))</f>
        <v>4.9217930404992914E-2</v>
      </c>
      <c r="E4" cm="1">
        <f t="array" ref="E4">SUMPRODUCT('DLIM IBGE Use Table'!$E$7:$BS$134*('DLIM IBGE Use Table'!$C$7:$C$134=$A4)*('DLIM IBGE Use Table'!$E$6:$BS$6=E$1))/SUMPRODUCT('DLIM IBGE Use Table'!$E$7:$BS$134*('DLIM IBGE Use Table'!$C$7:$C$134=$A4))</f>
        <v>4.6823416449836712E-4</v>
      </c>
      <c r="F4" cm="1">
        <f t="array" ref="F4">SUMPRODUCT('DLIM IBGE Use Table'!$E$7:$BS$134*('DLIM IBGE Use Table'!$C$7:$C$134=$A4)*('DLIM IBGE Use Table'!$E$6:$BS$6=F$1))/SUMPRODUCT('DLIM IBGE Use Table'!$E$7:$BS$134*('DLIM IBGE Use Table'!$C$7:$C$134=$A4))</f>
        <v>8.2978206366799236E-5</v>
      </c>
      <c r="G4" cm="1">
        <f t="array" ref="G4">SUMPRODUCT('DLIM IBGE Use Table'!$E$7:$BS$134*('DLIM IBGE Use Table'!$C$7:$C$134=$A4)*('DLIM IBGE Use Table'!$E$6:$BS$6=G$1))/SUMPRODUCT('DLIM IBGE Use Table'!$E$7:$BS$134*('DLIM IBGE Use Table'!$C$7:$C$134=$A4))</f>
        <v>5.6069559444994338E-3</v>
      </c>
      <c r="H4" cm="1">
        <f t="array" ref="H4">SUMPRODUCT('DLIM IBGE Use Table'!$E$7:$BS$134*('DLIM IBGE Use Table'!$C$7:$C$134=$A4)*('DLIM IBGE Use Table'!$E$6:$BS$6=H$1))/SUMPRODUCT('DLIM IBGE Use Table'!$E$7:$BS$134*('DLIM IBGE Use Table'!$C$7:$C$134=$A4))</f>
        <v>9.5424937321819117E-4</v>
      </c>
      <c r="I4" cm="1">
        <f t="array" ref="I4">SUMPRODUCT('DLIM IBGE Use Table'!$E$7:$BS$134*('DLIM IBGE Use Table'!$C$7:$C$134=$A4)*('DLIM IBGE Use Table'!$E$6:$BS$6=I$1))/SUMPRODUCT('DLIM IBGE Use Table'!$E$7:$BS$134*('DLIM IBGE Use Table'!$C$7:$C$134=$A4))</f>
        <v>2.2522656013845507E-4</v>
      </c>
      <c r="J4" cm="1">
        <f t="array" ref="J4">SUMPRODUCT('DLIM IBGE Use Table'!$E$7:$BS$134*('DLIM IBGE Use Table'!$C$7:$C$134=$A4)*('DLIM IBGE Use Table'!$E$6:$BS$6=J$1))/SUMPRODUCT('DLIM IBGE Use Table'!$E$7:$BS$134*('DLIM IBGE Use Table'!$C$7:$C$134=$A4))</f>
        <v>3.6569680948796519E-3</v>
      </c>
      <c r="K4" cm="1">
        <f t="array" ref="K4">SUMPRODUCT('DLIM IBGE Use Table'!$E$7:$BS$134*('DLIM IBGE Use Table'!$C$7:$C$134=$A4)*('DLIM IBGE Use Table'!$E$6:$BS$6=K$1))/SUMPRODUCT('DLIM IBGE Use Table'!$E$7:$BS$134*('DLIM IBGE Use Table'!$C$7:$C$134=$A4))</f>
        <v>0.85835027471713321</v>
      </c>
      <c r="L4" cm="1">
        <f t="array" ref="L4">SUMPRODUCT('DLIM IBGE Use Table'!$E$7:$BS$134*('DLIM IBGE Use Table'!$C$7:$C$134=$A4)*('DLIM IBGE Use Table'!$E$6:$BS$6=L$1))/SUMPRODUCT('DLIM IBGE Use Table'!$E$7:$BS$134*('DLIM IBGE Use Table'!$C$7:$C$134=$A4))</f>
        <v>9.6728880564725967E-3</v>
      </c>
      <c r="M4" cm="1">
        <f t="array" ref="M4">SUMPRODUCT('DLIM IBGE Use Table'!$E$7:$BS$134*('DLIM IBGE Use Table'!$C$7:$C$134=$A4)*('DLIM IBGE Use Table'!$E$6:$BS$6=M$1))/SUMPRODUCT('DLIM IBGE Use Table'!$E$7:$BS$134*('DLIM IBGE Use Table'!$C$7:$C$134=$A4))</f>
        <v>2.0151850117651243E-4</v>
      </c>
      <c r="N4" cm="1">
        <f t="array" ref="N4">SUMPRODUCT('DLIM IBGE Use Table'!$E$7:$BS$134*('DLIM IBGE Use Table'!$C$7:$C$134=$A4)*('DLIM IBGE Use Table'!$E$6:$BS$6=N$1))/SUMPRODUCT('DLIM IBGE Use Table'!$E$7:$BS$134*('DLIM IBGE Use Table'!$C$7:$C$134=$A4))</f>
        <v>6.0455550352953729E-4</v>
      </c>
      <c r="O4" cm="1">
        <f t="array" ref="O4">SUMPRODUCT('DLIM IBGE Use Table'!$E$7:$BS$134*('DLIM IBGE Use Table'!$C$7:$C$134=$A4)*('DLIM IBGE Use Table'!$E$6:$BS$6=O$1))/SUMPRODUCT('DLIM IBGE Use Table'!$E$7:$BS$134*('DLIM IBGE Use Table'!$C$7:$C$134=$A4))</f>
        <v>0</v>
      </c>
      <c r="P4" cm="1">
        <f t="array" ref="P4">SUMPRODUCT('DLIM IBGE Use Table'!$E$7:$BS$134*('DLIM IBGE Use Table'!$C$7:$C$134=$A4)*('DLIM IBGE Use Table'!$E$6:$BS$6=P$1))/SUMPRODUCT('DLIM IBGE Use Table'!$E$7:$BS$134*('DLIM IBGE Use Table'!$C$7:$C$134=$A4))</f>
        <v>0</v>
      </c>
      <c r="Q4" cm="1">
        <f t="array" ref="Q4">SUMPRODUCT('DLIM IBGE Use Table'!$E$7:$BS$134*('DLIM IBGE Use Table'!$C$7:$C$134=$A4)*('DLIM IBGE Use Table'!$E$6:$BS$6=Q$1))/SUMPRODUCT('DLIM IBGE Use Table'!$E$7:$BS$134*('DLIM IBGE Use Table'!$C$7:$C$134=$A4))</f>
        <v>1.9796229233222102E-3</v>
      </c>
      <c r="R4" cm="1">
        <f t="array" ref="R4">SUMPRODUCT('DLIM IBGE Use Table'!$E$7:$BS$134*('DLIM IBGE Use Table'!$C$7:$C$134=$A4)*('DLIM IBGE Use Table'!$E$6:$BS$6=R$1))/SUMPRODUCT('DLIM IBGE Use Table'!$E$7:$BS$134*('DLIM IBGE Use Table'!$C$7:$C$134=$A4))</f>
        <v>1.8195935253290975E-3</v>
      </c>
      <c r="S4" cm="1">
        <f t="array" ref="S4">SUMPRODUCT('DLIM IBGE Use Table'!$E$7:$BS$134*('DLIM IBGE Use Table'!$C$7:$C$134=$A4)*('DLIM IBGE Use Table'!$E$6:$BS$6=S$1))/SUMPRODUCT('DLIM IBGE Use Table'!$E$7:$BS$134*('DLIM IBGE Use Table'!$C$7:$C$134=$A4))</f>
        <v>2.1929954539796942E-3</v>
      </c>
      <c r="T4" cm="1">
        <f t="array" ref="T4">SUMPRODUCT('DLIM IBGE Use Table'!$E$7:$BS$134*('DLIM IBGE Use Table'!$C$7:$C$134=$A4)*('DLIM IBGE Use Table'!$E$6:$BS$6=T$1))/SUMPRODUCT('DLIM IBGE Use Table'!$E$7:$BS$134*('DLIM IBGE Use Table'!$C$7:$C$134=$A4))</f>
        <v>0</v>
      </c>
      <c r="U4" cm="1">
        <f t="array" ref="U4">SUMPRODUCT('DLIM IBGE Use Table'!$E$7:$BS$134*('DLIM IBGE Use Table'!$C$7:$C$134=$A4)*('DLIM IBGE Use Table'!$E$6:$BS$6=U$1))/SUMPRODUCT('DLIM IBGE Use Table'!$E$7:$BS$134*('DLIM IBGE Use Table'!$C$7:$C$134=$A4))</f>
        <v>1.3039432429068451E-4</v>
      </c>
      <c r="V4" cm="1">
        <f t="array" ref="V4">SUMPRODUCT('DLIM IBGE Use Table'!$E$7:$BS$134*('DLIM IBGE Use Table'!$C$7:$C$134=$A4)*('DLIM IBGE Use Table'!$E$6:$BS$6=V$1))/SUMPRODUCT('DLIM IBGE Use Table'!$E$7:$BS$134*('DLIM IBGE Use Table'!$C$7:$C$134=$A4))</f>
        <v>1.3632133903117017E-4</v>
      </c>
      <c r="W4" cm="1">
        <f t="array" ref="W4">SUMPRODUCT('DLIM IBGE Use Table'!$E$7:$BS$134*('DLIM IBGE Use Table'!$C$7:$C$134=$A4)*('DLIM IBGE Use Table'!$E$6:$BS$6=W$1))/SUMPRODUCT('DLIM IBGE Use Table'!$E$7:$BS$134*('DLIM IBGE Use Table'!$C$7:$C$134=$A4))</f>
        <v>1.7662503926647265E-3</v>
      </c>
      <c r="X4" cm="1">
        <f t="array" ref="X4">SUMPRODUCT('DLIM IBGE Use Table'!$E$7:$BS$134*('DLIM IBGE Use Table'!$C$7:$C$134=$A4)*('DLIM IBGE Use Table'!$E$6:$BS$6=X$1))/SUMPRODUCT('DLIM IBGE Use Table'!$E$7:$BS$134*('DLIM IBGE Use Table'!$C$7:$C$134=$A4))</f>
        <v>0</v>
      </c>
      <c r="Y4" cm="1">
        <f t="array" ref="Y4">SUMPRODUCT('DLIM IBGE Use Table'!$E$7:$BS$134*('DLIM IBGE Use Table'!$C$7:$C$134=$A4)*('DLIM IBGE Use Table'!$E$6:$BS$6=Y$1))/SUMPRODUCT('DLIM IBGE Use Table'!$E$7:$BS$134*('DLIM IBGE Use Table'!$C$7:$C$134=$A4))</f>
        <v>0</v>
      </c>
      <c r="Z4" cm="1">
        <f t="array" ref="Z4">SUMPRODUCT('DLIM IBGE Use Table'!$E$7:$BS$134*('DLIM IBGE Use Table'!$C$7:$C$134=$A4)*('DLIM IBGE Use Table'!$E$6:$BS$6=Z$1))/SUMPRODUCT('DLIM IBGE Use Table'!$E$7:$BS$134*('DLIM IBGE Use Table'!$C$7:$C$134=$A4))</f>
        <v>0</v>
      </c>
      <c r="AA4" cm="1">
        <f t="array" ref="AA4">SUMPRODUCT('DLIM IBGE Use Table'!$E$7:$BS$134*('DLIM IBGE Use Table'!$C$7:$C$134=$A4)*('DLIM IBGE Use Table'!$E$6:$BS$6=AA$1))/SUMPRODUCT('DLIM IBGE Use Table'!$E$7:$BS$134*('DLIM IBGE Use Table'!$C$7:$C$134=$A4))</f>
        <v>0</v>
      </c>
      <c r="AB4" cm="1">
        <f t="array" ref="AB4">SUMPRODUCT('DLIM IBGE Use Table'!$E$7:$BS$134*('DLIM IBGE Use Table'!$C$7:$C$134=$A4)*('DLIM IBGE Use Table'!$E$6:$BS$6=AB$1))/SUMPRODUCT('DLIM IBGE Use Table'!$E$7:$BS$134*('DLIM IBGE Use Table'!$C$7:$C$134=$A4))</f>
        <v>0</v>
      </c>
      <c r="AC4" cm="1">
        <f t="array" ref="AC4">SUMPRODUCT('DLIM IBGE Use Table'!$E$7:$BS$134*('DLIM IBGE Use Table'!$C$7:$C$134=$A4)*('DLIM IBGE Use Table'!$E$6:$BS$6=AC$1))/SUMPRODUCT('DLIM IBGE Use Table'!$E$7:$BS$134*('DLIM IBGE Use Table'!$C$7:$C$134=$A4))</f>
        <v>0</v>
      </c>
      <c r="AD4" cm="1">
        <f t="array" ref="AD4">SUMPRODUCT('DLIM IBGE Use Table'!$E$7:$BS$134*('DLIM IBGE Use Table'!$C$7:$C$134=$A4)*('DLIM IBGE Use Table'!$E$6:$BS$6=AD$1))/SUMPRODUCT('DLIM IBGE Use Table'!$E$7:$BS$134*('DLIM IBGE Use Table'!$C$7:$C$134=$A4))</f>
        <v>0</v>
      </c>
      <c r="AE4" cm="1">
        <f t="array" ref="AE4">SUMPRODUCT('DLIM IBGE Use Table'!$E$7:$BS$134*('DLIM IBGE Use Table'!$C$7:$C$134=$A4)*('DLIM IBGE Use Table'!$E$6:$BS$6=AE$1))/SUMPRODUCT('DLIM IBGE Use Table'!$E$7:$BS$134*('DLIM IBGE Use Table'!$C$7:$C$134=$A4))</f>
        <v>0</v>
      </c>
      <c r="AF4" cm="1">
        <f t="array" ref="AF4">SUMPRODUCT('DLIM IBGE Use Table'!$E$7:$BS$134*('DLIM IBGE Use Table'!$C$7:$C$134=$A4)*('DLIM IBGE Use Table'!$E$6:$BS$6=AF$1))/SUMPRODUCT('DLIM IBGE Use Table'!$E$7:$BS$134*('DLIM IBGE Use Table'!$C$7:$C$134=$A4))</f>
        <v>0</v>
      </c>
      <c r="AG4" cm="1">
        <f t="array" ref="AG4">SUMPRODUCT('DLIM IBGE Use Table'!$E$7:$BS$134*('DLIM IBGE Use Table'!$C$7:$C$134=$A4)*('DLIM IBGE Use Table'!$E$6:$BS$6=AG$1))/SUMPRODUCT('DLIM IBGE Use Table'!$E$7:$BS$134*('DLIM IBGE Use Table'!$C$7:$C$134=$A4))</f>
        <v>0</v>
      </c>
      <c r="AH4" cm="1">
        <f t="array" ref="AH4">SUMPRODUCT('DLIM IBGE Use Table'!$E$7:$BS$134*('DLIM IBGE Use Table'!$C$7:$C$134=$A4)*('DLIM IBGE Use Table'!$E$6:$BS$6=AH$1))/SUMPRODUCT('DLIM IBGE Use Table'!$E$7:$BS$134*('DLIM IBGE Use Table'!$C$7:$C$134=$A4))</f>
        <v>0</v>
      </c>
      <c r="AI4" cm="1">
        <f t="array" ref="AI4">SUMPRODUCT('DLIM IBGE Use Table'!$E$7:$BS$134*('DLIM IBGE Use Table'!$C$7:$C$134=$A4)*('DLIM IBGE Use Table'!$E$6:$BS$6=AI$1))/SUMPRODUCT('DLIM IBGE Use Table'!$E$7:$BS$134*('DLIM IBGE Use Table'!$C$7:$C$134=$A4))</f>
        <v>0</v>
      </c>
      <c r="AJ4" cm="1">
        <f t="array" ref="AJ4">SUMPRODUCT('DLIM IBGE Use Table'!$E$7:$BS$134*('DLIM IBGE Use Table'!$C$7:$C$134=$A4)*('DLIM IBGE Use Table'!$E$6:$BS$6=AJ$1))/SUMPRODUCT('DLIM IBGE Use Table'!$E$7:$BS$134*('DLIM IBGE Use Table'!$C$7:$C$134=$A4))</f>
        <v>0</v>
      </c>
      <c r="AK4" cm="1">
        <f t="array" ref="AK4">SUMPRODUCT('DLIM IBGE Use Table'!$E$7:$BS$134*('DLIM IBGE Use Table'!$C$7:$C$134=$A4)*('DLIM IBGE Use Table'!$E$6:$BS$6=AK$1))/SUMPRODUCT('DLIM IBGE Use Table'!$E$7:$BS$134*('DLIM IBGE Use Table'!$C$7:$C$134=$A4))</f>
        <v>0</v>
      </c>
      <c r="AL4" cm="1">
        <f t="array" ref="AL4">SUMPRODUCT('DLIM IBGE Use Table'!$E$7:$BS$134*('DLIM IBGE Use Table'!$C$7:$C$134=$A4)*('DLIM IBGE Use Table'!$E$6:$BS$6=AL$1))/SUMPRODUCT('DLIM IBGE Use Table'!$E$7:$BS$134*('DLIM IBGE Use Table'!$C$7:$C$134=$A4))</f>
        <v>4.0303700235302486E-4</v>
      </c>
      <c r="AM4" cm="1">
        <f t="array" ref="AM4">SUMPRODUCT('DLIM IBGE Use Table'!$E$7:$BS$134*('DLIM IBGE Use Table'!$C$7:$C$134=$A4)*('DLIM IBGE Use Table'!$E$6:$BS$6=AM$1))/SUMPRODUCT('DLIM IBGE Use Table'!$E$7:$BS$134*('DLIM IBGE Use Table'!$C$7:$C$134=$A4))</f>
        <v>0</v>
      </c>
      <c r="AN4" cm="1">
        <f t="array" ref="AN4">SUMPRODUCT('DLIM IBGE Use Table'!$E$7:$BS$134*('DLIM IBGE Use Table'!$C$7:$C$134=$A4)*('DLIM IBGE Use Table'!$E$6:$BS$6=AN$1))/SUMPRODUCT('DLIM IBGE Use Table'!$E$7:$BS$134*('DLIM IBGE Use Table'!$C$7:$C$134=$A4))</f>
        <v>0</v>
      </c>
      <c r="AO4" cm="1">
        <f t="array" ref="AO4">SUMPRODUCT('DLIM IBGE Use Table'!$E$7:$BS$134*('DLIM IBGE Use Table'!$C$7:$C$134=$A4)*('DLIM IBGE Use Table'!$E$6:$BS$6=AO$1))/SUMPRODUCT('DLIM IBGE Use Table'!$E$7:$BS$134*('DLIM IBGE Use Table'!$C$7:$C$134=$A4))</f>
        <v>0</v>
      </c>
      <c r="AP4" cm="1">
        <f t="array" ref="AP4">SUMPRODUCT('DLIM IBGE Use Table'!$E$7:$BS$134*('DLIM IBGE Use Table'!$C$7:$C$134=$A4)*('DLIM IBGE Use Table'!$E$6:$BS$6=AP$1))/SUMPRODUCT('DLIM IBGE Use Table'!$E$7:$BS$134*('DLIM IBGE Use Table'!$C$7:$C$134=$A4))</f>
        <v>0</v>
      </c>
      <c r="AQ4" cm="1">
        <f t="array" ref="AQ4">SUMPRODUCT('DLIM IBGE Use Table'!$E$7:$BS$134*('DLIM IBGE Use Table'!$C$7:$C$134=$A4)*('DLIM IBGE Use Table'!$E$6:$BS$6=AQ$1))/SUMPRODUCT('DLIM IBGE Use Table'!$E$7:$BS$134*('DLIM IBGE Use Table'!$C$7:$C$134=$A4))</f>
        <v>0</v>
      </c>
    </row>
    <row r="5" spans="1:43" x14ac:dyDescent="0.3">
      <c r="A5" t="s">
        <v>89</v>
      </c>
      <c r="B5" cm="1">
        <f t="array" ref="B5">SUMPRODUCT('DLIM IBGE Use Table'!$E$7:$BS$134*('DLIM IBGE Use Table'!$C$7:$C$134=$A5)*('DLIM IBGE Use Table'!$E$6:$BS$6=B$1))/SUMPRODUCT('DLIM IBGE Use Table'!$E$7:$BS$134*('DLIM IBGE Use Table'!$C$7:$C$134=$A5))</f>
        <v>0</v>
      </c>
      <c r="C5" cm="1">
        <f t="array" ref="C5">SUMPRODUCT('DLIM IBGE Use Table'!$E$7:$BS$134*('DLIM IBGE Use Table'!$C$7:$C$134=$A5)*('DLIM IBGE Use Table'!$E$6:$BS$6=C$1))/SUMPRODUCT('DLIM IBGE Use Table'!$E$7:$BS$134*('DLIM IBGE Use Table'!$C$7:$C$134=$A5))</f>
        <v>0</v>
      </c>
      <c r="D5" cm="1">
        <f t="array" ref="D5">SUMPRODUCT('DLIM IBGE Use Table'!$E$7:$BS$134*('DLIM IBGE Use Table'!$C$7:$C$134=$A5)*('DLIM IBGE Use Table'!$E$6:$BS$6=D$1))/SUMPRODUCT('DLIM IBGE Use Table'!$E$7:$BS$134*('DLIM IBGE Use Table'!$C$7:$C$134=$A5))</f>
        <v>0</v>
      </c>
      <c r="E5" cm="1">
        <f t="array" ref="E5">SUMPRODUCT('DLIM IBGE Use Table'!$E$7:$BS$134*('DLIM IBGE Use Table'!$C$7:$C$134=$A5)*('DLIM IBGE Use Table'!$E$6:$BS$6=E$1))/SUMPRODUCT('DLIM IBGE Use Table'!$E$7:$BS$134*('DLIM IBGE Use Table'!$C$7:$C$134=$A5))</f>
        <v>8.5938530536868493E-2</v>
      </c>
      <c r="F5" cm="1">
        <f t="array" ref="F5">SUMPRODUCT('DLIM IBGE Use Table'!$E$7:$BS$134*('DLIM IBGE Use Table'!$C$7:$C$134=$A5)*('DLIM IBGE Use Table'!$E$6:$BS$6=F$1))/SUMPRODUCT('DLIM IBGE Use Table'!$E$7:$BS$134*('DLIM IBGE Use Table'!$C$7:$C$134=$A5))</f>
        <v>1.7148133491623797E-3</v>
      </c>
      <c r="G5" cm="1">
        <f t="array" ref="G5">SUMPRODUCT('DLIM IBGE Use Table'!$E$7:$BS$134*('DLIM IBGE Use Table'!$C$7:$C$134=$A5)*('DLIM IBGE Use Table'!$E$6:$BS$6=G$1))/SUMPRODUCT('DLIM IBGE Use Table'!$E$7:$BS$134*('DLIM IBGE Use Table'!$C$7:$C$134=$A5))</f>
        <v>0</v>
      </c>
      <c r="H5" cm="1">
        <f t="array" ref="H5">SUMPRODUCT('DLIM IBGE Use Table'!$E$7:$BS$134*('DLIM IBGE Use Table'!$C$7:$C$134=$A5)*('DLIM IBGE Use Table'!$E$6:$BS$6=H$1))/SUMPRODUCT('DLIM IBGE Use Table'!$E$7:$BS$134*('DLIM IBGE Use Table'!$C$7:$C$134=$A5))</f>
        <v>0</v>
      </c>
      <c r="I5" cm="1">
        <f t="array" ref="I5">SUMPRODUCT('DLIM IBGE Use Table'!$E$7:$BS$134*('DLIM IBGE Use Table'!$C$7:$C$134=$A5)*('DLIM IBGE Use Table'!$E$6:$BS$6=I$1))/SUMPRODUCT('DLIM IBGE Use Table'!$E$7:$BS$134*('DLIM IBGE Use Table'!$C$7:$C$134=$A5))</f>
        <v>0</v>
      </c>
      <c r="J5" cm="1">
        <f t="array" ref="J5">SUMPRODUCT('DLIM IBGE Use Table'!$E$7:$BS$134*('DLIM IBGE Use Table'!$C$7:$C$134=$A5)*('DLIM IBGE Use Table'!$E$6:$BS$6=J$1))/SUMPRODUCT('DLIM IBGE Use Table'!$E$7:$BS$134*('DLIM IBGE Use Table'!$C$7:$C$134=$A5))</f>
        <v>0</v>
      </c>
      <c r="K5" cm="1">
        <f t="array" ref="K5">SUMPRODUCT('DLIM IBGE Use Table'!$E$7:$BS$134*('DLIM IBGE Use Table'!$C$7:$C$134=$A5)*('DLIM IBGE Use Table'!$E$6:$BS$6=K$1))/SUMPRODUCT('DLIM IBGE Use Table'!$E$7:$BS$134*('DLIM IBGE Use Table'!$C$7:$C$134=$A5))</f>
        <v>0</v>
      </c>
      <c r="L5" cm="1">
        <f t="array" ref="L5">SUMPRODUCT('DLIM IBGE Use Table'!$E$7:$BS$134*('DLIM IBGE Use Table'!$C$7:$C$134=$A5)*('DLIM IBGE Use Table'!$E$6:$BS$6=L$1))/SUMPRODUCT('DLIM IBGE Use Table'!$E$7:$BS$134*('DLIM IBGE Use Table'!$C$7:$C$134=$A5))</f>
        <v>0</v>
      </c>
      <c r="M5" cm="1">
        <f t="array" ref="M5">SUMPRODUCT('DLIM IBGE Use Table'!$E$7:$BS$134*('DLIM IBGE Use Table'!$C$7:$C$134=$A5)*('DLIM IBGE Use Table'!$E$6:$BS$6=M$1))/SUMPRODUCT('DLIM IBGE Use Table'!$E$7:$BS$134*('DLIM IBGE Use Table'!$C$7:$C$134=$A5))</f>
        <v>0</v>
      </c>
      <c r="N5" cm="1">
        <f t="array" ref="N5">SUMPRODUCT('DLIM IBGE Use Table'!$E$7:$BS$134*('DLIM IBGE Use Table'!$C$7:$C$134=$A5)*('DLIM IBGE Use Table'!$E$6:$BS$6=N$1))/SUMPRODUCT('DLIM IBGE Use Table'!$E$7:$BS$134*('DLIM IBGE Use Table'!$C$7:$C$134=$A5))</f>
        <v>0</v>
      </c>
      <c r="O5" cm="1">
        <f t="array" ref="O5">SUMPRODUCT('DLIM IBGE Use Table'!$E$7:$BS$134*('DLIM IBGE Use Table'!$C$7:$C$134=$A5)*('DLIM IBGE Use Table'!$E$6:$BS$6=O$1))/SUMPRODUCT('DLIM IBGE Use Table'!$E$7:$BS$134*('DLIM IBGE Use Table'!$C$7:$C$134=$A5))</f>
        <v>0</v>
      </c>
      <c r="P5" cm="1">
        <f t="array" ref="P5">SUMPRODUCT('DLIM IBGE Use Table'!$E$7:$BS$134*('DLIM IBGE Use Table'!$C$7:$C$134=$A5)*('DLIM IBGE Use Table'!$E$6:$BS$6=P$1))/SUMPRODUCT('DLIM IBGE Use Table'!$E$7:$BS$134*('DLIM IBGE Use Table'!$C$7:$C$134=$A5))</f>
        <v>0</v>
      </c>
      <c r="Q5" cm="1">
        <f t="array" ref="Q5">SUMPRODUCT('DLIM IBGE Use Table'!$E$7:$BS$134*('DLIM IBGE Use Table'!$C$7:$C$134=$A5)*('DLIM IBGE Use Table'!$E$6:$BS$6=Q$1))/SUMPRODUCT('DLIM IBGE Use Table'!$E$7:$BS$134*('DLIM IBGE Use Table'!$C$7:$C$134=$A5))</f>
        <v>0.89994723651233344</v>
      </c>
      <c r="R5" cm="1">
        <f t="array" ref="R5">SUMPRODUCT('DLIM IBGE Use Table'!$E$7:$BS$134*('DLIM IBGE Use Table'!$C$7:$C$134=$A5)*('DLIM IBGE Use Table'!$E$6:$BS$6=R$1))/SUMPRODUCT('DLIM IBGE Use Table'!$E$7:$BS$134*('DLIM IBGE Use Table'!$C$7:$C$134=$A5))</f>
        <v>0</v>
      </c>
      <c r="S5" cm="1">
        <f t="array" ref="S5">SUMPRODUCT('DLIM IBGE Use Table'!$E$7:$BS$134*('DLIM IBGE Use Table'!$C$7:$C$134=$A5)*('DLIM IBGE Use Table'!$E$6:$BS$6=S$1))/SUMPRODUCT('DLIM IBGE Use Table'!$E$7:$BS$134*('DLIM IBGE Use Table'!$C$7:$C$134=$A5))</f>
        <v>0</v>
      </c>
      <c r="T5" cm="1">
        <f t="array" ref="T5">SUMPRODUCT('DLIM IBGE Use Table'!$E$7:$BS$134*('DLIM IBGE Use Table'!$C$7:$C$134=$A5)*('DLIM IBGE Use Table'!$E$6:$BS$6=T$1))/SUMPRODUCT('DLIM IBGE Use Table'!$E$7:$BS$134*('DLIM IBGE Use Table'!$C$7:$C$134=$A5))</f>
        <v>0</v>
      </c>
      <c r="U5" cm="1">
        <f t="array" ref="U5">SUMPRODUCT('DLIM IBGE Use Table'!$E$7:$BS$134*('DLIM IBGE Use Table'!$C$7:$C$134=$A5)*('DLIM IBGE Use Table'!$E$6:$BS$6=U$1))/SUMPRODUCT('DLIM IBGE Use Table'!$E$7:$BS$134*('DLIM IBGE Use Table'!$C$7:$C$134=$A5))</f>
        <v>0</v>
      </c>
      <c r="V5" cm="1">
        <f t="array" ref="V5">SUMPRODUCT('DLIM IBGE Use Table'!$E$7:$BS$134*('DLIM IBGE Use Table'!$C$7:$C$134=$A5)*('DLIM IBGE Use Table'!$E$6:$BS$6=V$1))/SUMPRODUCT('DLIM IBGE Use Table'!$E$7:$BS$134*('DLIM IBGE Use Table'!$C$7:$C$134=$A5))</f>
        <v>0</v>
      </c>
      <c r="W5" cm="1">
        <f t="array" ref="W5">SUMPRODUCT('DLIM IBGE Use Table'!$E$7:$BS$134*('DLIM IBGE Use Table'!$C$7:$C$134=$A5)*('DLIM IBGE Use Table'!$E$6:$BS$6=W$1))/SUMPRODUCT('DLIM IBGE Use Table'!$E$7:$BS$134*('DLIM IBGE Use Table'!$C$7:$C$134=$A5))</f>
        <v>0</v>
      </c>
      <c r="X5" cm="1">
        <f t="array" ref="X5">SUMPRODUCT('DLIM IBGE Use Table'!$E$7:$BS$134*('DLIM IBGE Use Table'!$C$7:$C$134=$A5)*('DLIM IBGE Use Table'!$E$6:$BS$6=X$1))/SUMPRODUCT('DLIM IBGE Use Table'!$E$7:$BS$134*('DLIM IBGE Use Table'!$C$7:$C$134=$A5))</f>
        <v>0</v>
      </c>
      <c r="Y5" cm="1">
        <f t="array" ref="Y5">SUMPRODUCT('DLIM IBGE Use Table'!$E$7:$BS$134*('DLIM IBGE Use Table'!$C$7:$C$134=$A5)*('DLIM IBGE Use Table'!$E$6:$BS$6=Y$1))/SUMPRODUCT('DLIM IBGE Use Table'!$E$7:$BS$134*('DLIM IBGE Use Table'!$C$7:$C$134=$A5))</f>
        <v>0</v>
      </c>
      <c r="Z5" cm="1">
        <f t="array" ref="Z5">SUMPRODUCT('DLIM IBGE Use Table'!$E$7:$BS$134*('DLIM IBGE Use Table'!$C$7:$C$134=$A5)*('DLIM IBGE Use Table'!$E$6:$BS$6=Z$1))/SUMPRODUCT('DLIM IBGE Use Table'!$E$7:$BS$134*('DLIM IBGE Use Table'!$C$7:$C$134=$A5))</f>
        <v>0</v>
      </c>
      <c r="AA5" cm="1">
        <f t="array" ref="AA5">SUMPRODUCT('DLIM IBGE Use Table'!$E$7:$BS$134*('DLIM IBGE Use Table'!$C$7:$C$134=$A5)*('DLIM IBGE Use Table'!$E$6:$BS$6=AA$1))/SUMPRODUCT('DLIM IBGE Use Table'!$E$7:$BS$134*('DLIM IBGE Use Table'!$C$7:$C$134=$A5))</f>
        <v>0</v>
      </c>
      <c r="AB5" cm="1">
        <f t="array" ref="AB5">SUMPRODUCT('DLIM IBGE Use Table'!$E$7:$BS$134*('DLIM IBGE Use Table'!$C$7:$C$134=$A5)*('DLIM IBGE Use Table'!$E$6:$BS$6=AB$1))/SUMPRODUCT('DLIM IBGE Use Table'!$E$7:$BS$134*('DLIM IBGE Use Table'!$C$7:$C$134=$A5))</f>
        <v>0</v>
      </c>
      <c r="AC5" cm="1">
        <f t="array" ref="AC5">SUMPRODUCT('DLIM IBGE Use Table'!$E$7:$BS$134*('DLIM IBGE Use Table'!$C$7:$C$134=$A5)*('DLIM IBGE Use Table'!$E$6:$BS$6=AC$1))/SUMPRODUCT('DLIM IBGE Use Table'!$E$7:$BS$134*('DLIM IBGE Use Table'!$C$7:$C$134=$A5))</f>
        <v>0</v>
      </c>
      <c r="AD5" cm="1">
        <f t="array" ref="AD5">SUMPRODUCT('DLIM IBGE Use Table'!$E$7:$BS$134*('DLIM IBGE Use Table'!$C$7:$C$134=$A5)*('DLIM IBGE Use Table'!$E$6:$BS$6=AD$1))/SUMPRODUCT('DLIM IBGE Use Table'!$E$7:$BS$134*('DLIM IBGE Use Table'!$C$7:$C$134=$A5))</f>
        <v>0</v>
      </c>
      <c r="AE5" cm="1">
        <f t="array" ref="AE5">SUMPRODUCT('DLIM IBGE Use Table'!$E$7:$BS$134*('DLIM IBGE Use Table'!$C$7:$C$134=$A5)*('DLIM IBGE Use Table'!$E$6:$BS$6=AE$1))/SUMPRODUCT('DLIM IBGE Use Table'!$E$7:$BS$134*('DLIM IBGE Use Table'!$C$7:$C$134=$A5))</f>
        <v>0</v>
      </c>
      <c r="AF5" cm="1">
        <f t="array" ref="AF5">SUMPRODUCT('DLIM IBGE Use Table'!$E$7:$BS$134*('DLIM IBGE Use Table'!$C$7:$C$134=$A5)*('DLIM IBGE Use Table'!$E$6:$BS$6=AF$1))/SUMPRODUCT('DLIM IBGE Use Table'!$E$7:$BS$134*('DLIM IBGE Use Table'!$C$7:$C$134=$A5))</f>
        <v>0</v>
      </c>
      <c r="AG5" cm="1">
        <f t="array" ref="AG5">SUMPRODUCT('DLIM IBGE Use Table'!$E$7:$BS$134*('DLIM IBGE Use Table'!$C$7:$C$134=$A5)*('DLIM IBGE Use Table'!$E$6:$BS$6=AG$1))/SUMPRODUCT('DLIM IBGE Use Table'!$E$7:$BS$134*('DLIM IBGE Use Table'!$C$7:$C$134=$A5))</f>
        <v>0</v>
      </c>
      <c r="AH5" cm="1">
        <f t="array" ref="AH5">SUMPRODUCT('DLIM IBGE Use Table'!$E$7:$BS$134*('DLIM IBGE Use Table'!$C$7:$C$134=$A5)*('DLIM IBGE Use Table'!$E$6:$BS$6=AH$1))/SUMPRODUCT('DLIM IBGE Use Table'!$E$7:$BS$134*('DLIM IBGE Use Table'!$C$7:$C$134=$A5))</f>
        <v>0</v>
      </c>
      <c r="AI5" cm="1">
        <f t="array" ref="AI5">SUMPRODUCT('DLIM IBGE Use Table'!$E$7:$BS$134*('DLIM IBGE Use Table'!$C$7:$C$134=$A5)*('DLIM IBGE Use Table'!$E$6:$BS$6=AI$1))/SUMPRODUCT('DLIM IBGE Use Table'!$E$7:$BS$134*('DLIM IBGE Use Table'!$C$7:$C$134=$A5))</f>
        <v>0</v>
      </c>
      <c r="AJ5" cm="1">
        <f t="array" ref="AJ5">SUMPRODUCT('DLIM IBGE Use Table'!$E$7:$BS$134*('DLIM IBGE Use Table'!$C$7:$C$134=$A5)*('DLIM IBGE Use Table'!$E$6:$BS$6=AJ$1))/SUMPRODUCT('DLIM IBGE Use Table'!$E$7:$BS$134*('DLIM IBGE Use Table'!$C$7:$C$134=$A5))</f>
        <v>0</v>
      </c>
      <c r="AK5" cm="1">
        <f t="array" ref="AK5">SUMPRODUCT('DLIM IBGE Use Table'!$E$7:$BS$134*('DLIM IBGE Use Table'!$C$7:$C$134=$A5)*('DLIM IBGE Use Table'!$E$6:$BS$6=AK$1))/SUMPRODUCT('DLIM IBGE Use Table'!$E$7:$BS$134*('DLIM IBGE Use Table'!$C$7:$C$134=$A5))</f>
        <v>0</v>
      </c>
      <c r="AL5" cm="1">
        <f t="array" ref="AL5">SUMPRODUCT('DLIM IBGE Use Table'!$E$7:$BS$134*('DLIM IBGE Use Table'!$C$7:$C$134=$A5)*('DLIM IBGE Use Table'!$E$6:$BS$6=AL$1))/SUMPRODUCT('DLIM IBGE Use Table'!$E$7:$BS$134*('DLIM IBGE Use Table'!$C$7:$C$134=$A5))</f>
        <v>3.9572615749901069E-4</v>
      </c>
      <c r="AM5" cm="1">
        <f t="array" ref="AM5">SUMPRODUCT('DLIM IBGE Use Table'!$E$7:$BS$134*('DLIM IBGE Use Table'!$C$7:$C$134=$A5)*('DLIM IBGE Use Table'!$E$6:$BS$6=AM$1))/SUMPRODUCT('DLIM IBGE Use Table'!$E$7:$BS$134*('DLIM IBGE Use Table'!$C$7:$C$134=$A5))</f>
        <v>0</v>
      </c>
      <c r="AN5" cm="1">
        <f t="array" ref="AN5">SUMPRODUCT('DLIM IBGE Use Table'!$E$7:$BS$134*('DLIM IBGE Use Table'!$C$7:$C$134=$A5)*('DLIM IBGE Use Table'!$E$6:$BS$6=AN$1))/SUMPRODUCT('DLIM IBGE Use Table'!$E$7:$BS$134*('DLIM IBGE Use Table'!$C$7:$C$134=$A5))</f>
        <v>0</v>
      </c>
      <c r="AO5" cm="1">
        <f t="array" ref="AO5">SUMPRODUCT('DLIM IBGE Use Table'!$E$7:$BS$134*('DLIM IBGE Use Table'!$C$7:$C$134=$A5)*('DLIM IBGE Use Table'!$E$6:$BS$6=AO$1))/SUMPRODUCT('DLIM IBGE Use Table'!$E$7:$BS$134*('DLIM IBGE Use Table'!$C$7:$C$134=$A5))</f>
        <v>0</v>
      </c>
      <c r="AP5" cm="1">
        <f t="array" ref="AP5">SUMPRODUCT('DLIM IBGE Use Table'!$E$7:$BS$134*('DLIM IBGE Use Table'!$C$7:$C$134=$A5)*('DLIM IBGE Use Table'!$E$6:$BS$6=AP$1))/SUMPRODUCT('DLIM IBGE Use Table'!$E$7:$BS$134*('DLIM IBGE Use Table'!$C$7:$C$134=$A5))</f>
        <v>0</v>
      </c>
      <c r="AQ5" cm="1">
        <f t="array" ref="AQ5">SUMPRODUCT('DLIM IBGE Use Table'!$E$7:$BS$134*('DLIM IBGE Use Table'!$C$7:$C$134=$A5)*('DLIM IBGE Use Table'!$E$6:$BS$6=AQ$1))/SUMPRODUCT('DLIM IBGE Use Table'!$E$7:$BS$134*('DLIM IBGE Use Table'!$C$7:$C$134=$A5))</f>
        <v>0</v>
      </c>
    </row>
    <row r="6" spans="1:43" x14ac:dyDescent="0.3">
      <c r="A6" t="s">
        <v>90</v>
      </c>
      <c r="B6" cm="1">
        <f t="array" ref="B6">SUMPRODUCT('DLIM IBGE Use Table'!$E$7:$BS$134*('DLIM IBGE Use Table'!$C$7:$C$134=$A6)*('DLIM IBGE Use Table'!$E$6:$BS$6=B$1))/SUMPRODUCT('DLIM IBGE Use Table'!$E$7:$BS$134*('DLIM IBGE Use Table'!$C$7:$C$134=$A6))</f>
        <v>8.3662720558666887E-2</v>
      </c>
      <c r="C6" cm="1">
        <f t="array" ref="C6">SUMPRODUCT('DLIM IBGE Use Table'!$E$7:$BS$134*('DLIM IBGE Use Table'!$C$7:$C$134=$A6)*('DLIM IBGE Use Table'!$E$6:$BS$6=C$1))/SUMPRODUCT('DLIM IBGE Use Table'!$E$7:$BS$134*('DLIM IBGE Use Table'!$C$7:$C$134=$A6))</f>
        <v>1.4221681689339624E-4</v>
      </c>
      <c r="D6" cm="1">
        <f t="array" ref="D6">SUMPRODUCT('DLIM IBGE Use Table'!$E$7:$BS$134*('DLIM IBGE Use Table'!$C$7:$C$134=$A6)*('DLIM IBGE Use Table'!$E$6:$BS$6=D$1))/SUMPRODUCT('DLIM IBGE Use Table'!$E$7:$BS$134*('DLIM IBGE Use Table'!$C$7:$C$134=$A6))</f>
        <v>0</v>
      </c>
      <c r="E6" cm="1">
        <f t="array" ref="E6">SUMPRODUCT('DLIM IBGE Use Table'!$E$7:$BS$134*('DLIM IBGE Use Table'!$C$7:$C$134=$A6)*('DLIM IBGE Use Table'!$E$6:$BS$6=E$1))/SUMPRODUCT('DLIM IBGE Use Table'!$E$7:$BS$134*('DLIM IBGE Use Table'!$C$7:$C$134=$A6))</f>
        <v>1.4712084506213404E-5</v>
      </c>
      <c r="F6" cm="1">
        <f t="array" ref="F6">SUMPRODUCT('DLIM IBGE Use Table'!$E$7:$BS$134*('DLIM IBGE Use Table'!$C$7:$C$134=$A6)*('DLIM IBGE Use Table'!$E$6:$BS$6=F$1))/SUMPRODUCT('DLIM IBGE Use Table'!$E$7:$BS$134*('DLIM IBGE Use Table'!$C$7:$C$134=$A6))</f>
        <v>0</v>
      </c>
      <c r="G6" cm="1">
        <f t="array" ref="G6">SUMPRODUCT('DLIM IBGE Use Table'!$E$7:$BS$134*('DLIM IBGE Use Table'!$C$7:$C$134=$A6)*('DLIM IBGE Use Table'!$E$6:$BS$6=G$1))/SUMPRODUCT('DLIM IBGE Use Table'!$E$7:$BS$134*('DLIM IBGE Use Table'!$C$7:$C$134=$A6))</f>
        <v>0.46950184881861962</v>
      </c>
      <c r="H6" cm="1">
        <f t="array" ref="H6">SUMPRODUCT('DLIM IBGE Use Table'!$E$7:$BS$134*('DLIM IBGE Use Table'!$C$7:$C$134=$A6)*('DLIM IBGE Use Table'!$E$6:$BS$6=H$1))/SUMPRODUCT('DLIM IBGE Use Table'!$E$7:$BS$134*('DLIM IBGE Use Table'!$C$7:$C$134=$A6))</f>
        <v>1.349588552036643E-2</v>
      </c>
      <c r="I6" cm="1">
        <f t="array" ref="I6">SUMPRODUCT('DLIM IBGE Use Table'!$E$7:$BS$134*('DLIM IBGE Use Table'!$C$7:$C$134=$A6)*('DLIM IBGE Use Table'!$E$6:$BS$6=I$1))/SUMPRODUCT('DLIM IBGE Use Table'!$E$7:$BS$134*('DLIM IBGE Use Table'!$C$7:$C$134=$A6))</f>
        <v>0</v>
      </c>
      <c r="J6" cm="1">
        <f t="array" ref="J6">SUMPRODUCT('DLIM IBGE Use Table'!$E$7:$BS$134*('DLIM IBGE Use Table'!$C$7:$C$134=$A6)*('DLIM IBGE Use Table'!$E$6:$BS$6=J$1))/SUMPRODUCT('DLIM IBGE Use Table'!$E$7:$BS$134*('DLIM IBGE Use Table'!$C$7:$C$134=$A6))</f>
        <v>3.1189619153172417E-3</v>
      </c>
      <c r="K6" cm="1">
        <f t="array" ref="K6">SUMPRODUCT('DLIM IBGE Use Table'!$E$7:$BS$134*('DLIM IBGE Use Table'!$C$7:$C$134=$A6)*('DLIM IBGE Use Table'!$E$6:$BS$6=K$1))/SUMPRODUCT('DLIM IBGE Use Table'!$E$7:$BS$134*('DLIM IBGE Use Table'!$C$7:$C$134=$A6))</f>
        <v>1.2054101238757515E-2</v>
      </c>
      <c r="L6" cm="1">
        <f t="array" ref="L6">SUMPRODUCT('DLIM IBGE Use Table'!$E$7:$BS$134*('DLIM IBGE Use Table'!$C$7:$C$134=$A6)*('DLIM IBGE Use Table'!$E$6:$BS$6=L$1))/SUMPRODUCT('DLIM IBGE Use Table'!$E$7:$BS$134*('DLIM IBGE Use Table'!$C$7:$C$134=$A6))</f>
        <v>1.5055366478025049E-2</v>
      </c>
      <c r="M6" cm="1">
        <f t="array" ref="M6">SUMPRODUCT('DLIM IBGE Use Table'!$E$7:$BS$134*('DLIM IBGE Use Table'!$C$7:$C$134=$A6)*('DLIM IBGE Use Table'!$E$6:$BS$6=M$1))/SUMPRODUCT('DLIM IBGE Use Table'!$E$7:$BS$134*('DLIM IBGE Use Table'!$C$7:$C$134=$A6))</f>
        <v>3.9232225349902407E-5</v>
      </c>
      <c r="N6" cm="1">
        <f t="array" ref="N6">SUMPRODUCT('DLIM IBGE Use Table'!$E$7:$BS$134*('DLIM IBGE Use Table'!$C$7:$C$134=$A6)*('DLIM IBGE Use Table'!$E$6:$BS$6=N$1))/SUMPRODUCT('DLIM IBGE Use Table'!$E$7:$BS$134*('DLIM IBGE Use Table'!$C$7:$C$134=$A6))</f>
        <v>0</v>
      </c>
      <c r="O6" cm="1">
        <f t="array" ref="O6">SUMPRODUCT('DLIM IBGE Use Table'!$E$7:$BS$134*('DLIM IBGE Use Table'!$C$7:$C$134=$A6)*('DLIM IBGE Use Table'!$E$6:$BS$6=O$1))/SUMPRODUCT('DLIM IBGE Use Table'!$E$7:$BS$134*('DLIM IBGE Use Table'!$C$7:$C$134=$A6))</f>
        <v>0</v>
      </c>
      <c r="P6" cm="1">
        <f t="array" ref="P6">SUMPRODUCT('DLIM IBGE Use Table'!$E$7:$BS$134*('DLIM IBGE Use Table'!$C$7:$C$134=$A6)*('DLIM IBGE Use Table'!$E$6:$BS$6=P$1))/SUMPRODUCT('DLIM IBGE Use Table'!$E$7:$BS$134*('DLIM IBGE Use Table'!$C$7:$C$134=$A6))</f>
        <v>0</v>
      </c>
      <c r="Q6" cm="1">
        <f t="array" ref="Q6">SUMPRODUCT('DLIM IBGE Use Table'!$E$7:$BS$134*('DLIM IBGE Use Table'!$C$7:$C$134=$A6)*('DLIM IBGE Use Table'!$E$6:$BS$6=Q$1))/SUMPRODUCT('DLIM IBGE Use Table'!$E$7:$BS$134*('DLIM IBGE Use Table'!$C$7:$C$134=$A6))</f>
        <v>0</v>
      </c>
      <c r="R6" cm="1">
        <f t="array" ref="R6">SUMPRODUCT('DLIM IBGE Use Table'!$E$7:$BS$134*('DLIM IBGE Use Table'!$C$7:$C$134=$A6)*('DLIM IBGE Use Table'!$E$6:$BS$6=R$1))/SUMPRODUCT('DLIM IBGE Use Table'!$E$7:$BS$134*('DLIM IBGE Use Table'!$C$7:$C$134=$A6))</f>
        <v>0</v>
      </c>
      <c r="S6" cm="1">
        <f t="array" ref="S6">SUMPRODUCT('DLIM IBGE Use Table'!$E$7:$BS$134*('DLIM IBGE Use Table'!$C$7:$C$134=$A6)*('DLIM IBGE Use Table'!$E$6:$BS$6=S$1))/SUMPRODUCT('DLIM IBGE Use Table'!$E$7:$BS$134*('DLIM IBGE Use Table'!$C$7:$C$134=$A6))</f>
        <v>2.2558529576193885E-4</v>
      </c>
      <c r="T6" cm="1">
        <f t="array" ref="T6">SUMPRODUCT('DLIM IBGE Use Table'!$E$7:$BS$134*('DLIM IBGE Use Table'!$C$7:$C$134=$A6)*('DLIM IBGE Use Table'!$E$6:$BS$6=T$1))/SUMPRODUCT('DLIM IBGE Use Table'!$E$7:$BS$134*('DLIM IBGE Use Table'!$C$7:$C$134=$A6))</f>
        <v>0</v>
      </c>
      <c r="U6" cm="1">
        <f t="array" ref="U6">SUMPRODUCT('DLIM IBGE Use Table'!$E$7:$BS$134*('DLIM IBGE Use Table'!$C$7:$C$134=$A6)*('DLIM IBGE Use Table'!$E$6:$BS$6=U$1))/SUMPRODUCT('DLIM IBGE Use Table'!$E$7:$BS$134*('DLIM IBGE Use Table'!$C$7:$C$134=$A6))</f>
        <v>0</v>
      </c>
      <c r="V6" cm="1">
        <f t="array" ref="V6">SUMPRODUCT('DLIM IBGE Use Table'!$E$7:$BS$134*('DLIM IBGE Use Table'!$C$7:$C$134=$A6)*('DLIM IBGE Use Table'!$E$6:$BS$6=V$1))/SUMPRODUCT('DLIM IBGE Use Table'!$E$7:$BS$134*('DLIM IBGE Use Table'!$C$7:$C$134=$A6))</f>
        <v>0</v>
      </c>
      <c r="W6" cm="1">
        <f t="array" ref="W6">SUMPRODUCT('DLIM IBGE Use Table'!$E$7:$BS$134*('DLIM IBGE Use Table'!$C$7:$C$134=$A6)*('DLIM IBGE Use Table'!$E$6:$BS$6=W$1))/SUMPRODUCT('DLIM IBGE Use Table'!$E$7:$BS$134*('DLIM IBGE Use Table'!$C$7:$C$134=$A6))</f>
        <v>9.8080563374756019E-6</v>
      </c>
      <c r="X6" cm="1">
        <f t="array" ref="X6">SUMPRODUCT('DLIM IBGE Use Table'!$E$7:$BS$134*('DLIM IBGE Use Table'!$C$7:$C$134=$A6)*('DLIM IBGE Use Table'!$E$6:$BS$6=X$1))/SUMPRODUCT('DLIM IBGE Use Table'!$E$7:$BS$134*('DLIM IBGE Use Table'!$C$7:$C$134=$A6))</f>
        <v>3.4328197181164606E-5</v>
      </c>
      <c r="Y6" cm="1">
        <f t="array" ref="Y6">SUMPRODUCT('DLIM IBGE Use Table'!$E$7:$BS$134*('DLIM IBGE Use Table'!$C$7:$C$134=$A6)*('DLIM IBGE Use Table'!$E$6:$BS$6=Y$1))/SUMPRODUCT('DLIM IBGE Use Table'!$E$7:$BS$134*('DLIM IBGE Use Table'!$C$7:$C$134=$A6))</f>
        <v>0</v>
      </c>
      <c r="Z6" cm="1">
        <f t="array" ref="Z6">SUMPRODUCT('DLIM IBGE Use Table'!$E$7:$BS$134*('DLIM IBGE Use Table'!$C$7:$C$134=$A6)*('DLIM IBGE Use Table'!$E$6:$BS$6=Z$1))/SUMPRODUCT('DLIM IBGE Use Table'!$E$7:$BS$134*('DLIM IBGE Use Table'!$C$7:$C$134=$A6))</f>
        <v>0</v>
      </c>
      <c r="AA6" cm="1">
        <f t="array" ref="AA6">SUMPRODUCT('DLIM IBGE Use Table'!$E$7:$BS$134*('DLIM IBGE Use Table'!$C$7:$C$134=$A6)*('DLIM IBGE Use Table'!$E$6:$BS$6=AA$1))/SUMPRODUCT('DLIM IBGE Use Table'!$E$7:$BS$134*('DLIM IBGE Use Table'!$C$7:$C$134=$A6))</f>
        <v>0</v>
      </c>
      <c r="AB6" cm="1">
        <f t="array" ref="AB6">SUMPRODUCT('DLIM IBGE Use Table'!$E$7:$BS$134*('DLIM IBGE Use Table'!$C$7:$C$134=$A6)*('DLIM IBGE Use Table'!$E$6:$BS$6=AB$1))/SUMPRODUCT('DLIM IBGE Use Table'!$E$7:$BS$134*('DLIM IBGE Use Table'!$C$7:$C$134=$A6))</f>
        <v>0</v>
      </c>
      <c r="AC6" cm="1">
        <f t="array" ref="AC6">SUMPRODUCT('DLIM IBGE Use Table'!$E$7:$BS$134*('DLIM IBGE Use Table'!$C$7:$C$134=$A6)*('DLIM IBGE Use Table'!$E$6:$BS$6=AC$1))/SUMPRODUCT('DLIM IBGE Use Table'!$E$7:$BS$134*('DLIM IBGE Use Table'!$C$7:$C$134=$A6))</f>
        <v>0</v>
      </c>
      <c r="AD6" cm="1">
        <f t="array" ref="AD6">SUMPRODUCT('DLIM IBGE Use Table'!$E$7:$BS$134*('DLIM IBGE Use Table'!$C$7:$C$134=$A6)*('DLIM IBGE Use Table'!$E$6:$BS$6=AD$1))/SUMPRODUCT('DLIM IBGE Use Table'!$E$7:$BS$134*('DLIM IBGE Use Table'!$C$7:$C$134=$A6))</f>
        <v>0</v>
      </c>
      <c r="AE6" cm="1">
        <f t="array" ref="AE6">SUMPRODUCT('DLIM IBGE Use Table'!$E$7:$BS$134*('DLIM IBGE Use Table'!$C$7:$C$134=$A6)*('DLIM IBGE Use Table'!$E$6:$BS$6=AE$1))/SUMPRODUCT('DLIM IBGE Use Table'!$E$7:$BS$134*('DLIM IBGE Use Table'!$C$7:$C$134=$A6))</f>
        <v>3.5309002814912167E-4</v>
      </c>
      <c r="AF6" cm="1">
        <f t="array" ref="AF6">SUMPRODUCT('DLIM IBGE Use Table'!$E$7:$BS$134*('DLIM IBGE Use Table'!$C$7:$C$134=$A6)*('DLIM IBGE Use Table'!$E$6:$BS$6=AF$1))/SUMPRODUCT('DLIM IBGE Use Table'!$E$7:$BS$134*('DLIM IBGE Use Table'!$C$7:$C$134=$A6))</f>
        <v>0.31622644840471964</v>
      </c>
      <c r="AG6" cm="1">
        <f t="array" ref="AG6">SUMPRODUCT('DLIM IBGE Use Table'!$E$7:$BS$134*('DLIM IBGE Use Table'!$C$7:$C$134=$A6)*('DLIM IBGE Use Table'!$E$6:$BS$6=AG$1))/SUMPRODUCT('DLIM IBGE Use Table'!$E$7:$BS$134*('DLIM IBGE Use Table'!$C$7:$C$134=$A6))</f>
        <v>0</v>
      </c>
      <c r="AH6" cm="1">
        <f t="array" ref="AH6">SUMPRODUCT('DLIM IBGE Use Table'!$E$7:$BS$134*('DLIM IBGE Use Table'!$C$7:$C$134=$A6)*('DLIM IBGE Use Table'!$E$6:$BS$6=AH$1))/SUMPRODUCT('DLIM IBGE Use Table'!$E$7:$BS$134*('DLIM IBGE Use Table'!$C$7:$C$134=$A6))</f>
        <v>1.3240876055592063E-4</v>
      </c>
      <c r="AI6" cm="1">
        <f t="array" ref="AI6">SUMPRODUCT('DLIM IBGE Use Table'!$E$7:$BS$134*('DLIM IBGE Use Table'!$C$7:$C$134=$A6)*('DLIM IBGE Use Table'!$E$6:$BS$6=AI$1))/SUMPRODUCT('DLIM IBGE Use Table'!$E$7:$BS$134*('DLIM IBGE Use Table'!$C$7:$C$134=$A6))</f>
        <v>0</v>
      </c>
      <c r="AJ6" cm="1">
        <f t="array" ref="AJ6">SUMPRODUCT('DLIM IBGE Use Table'!$E$7:$BS$134*('DLIM IBGE Use Table'!$C$7:$C$134=$A6)*('DLIM IBGE Use Table'!$E$6:$BS$6=AJ$1))/SUMPRODUCT('DLIM IBGE Use Table'!$E$7:$BS$134*('DLIM IBGE Use Table'!$C$7:$C$134=$A6))</f>
        <v>1.9812273801700715E-3</v>
      </c>
      <c r="AK6" cm="1">
        <f t="array" ref="AK6">SUMPRODUCT('DLIM IBGE Use Table'!$E$7:$BS$134*('DLIM IBGE Use Table'!$C$7:$C$134=$A6)*('DLIM IBGE Use Table'!$E$6:$BS$6=AK$1))/SUMPRODUCT('DLIM IBGE Use Table'!$E$7:$BS$134*('DLIM IBGE Use Table'!$C$7:$C$134=$A6))</f>
        <v>7.3560422531067013E-5</v>
      </c>
      <c r="AL6" cm="1">
        <f t="array" ref="AL6">SUMPRODUCT('DLIM IBGE Use Table'!$E$7:$BS$134*('DLIM IBGE Use Table'!$C$7:$C$134=$A6)*('DLIM IBGE Use Table'!$E$6:$BS$6=AL$1))/SUMPRODUCT('DLIM IBGE Use Table'!$E$7:$BS$134*('DLIM IBGE Use Table'!$C$7:$C$134=$A6))</f>
        <v>4.119383661739753E-4</v>
      </c>
      <c r="AM6" cm="1">
        <f t="array" ref="AM6">SUMPRODUCT('DLIM IBGE Use Table'!$E$7:$BS$134*('DLIM IBGE Use Table'!$C$7:$C$134=$A6)*('DLIM IBGE Use Table'!$E$6:$BS$6=AM$1))/SUMPRODUCT('DLIM IBGE Use Table'!$E$7:$BS$134*('DLIM IBGE Use Table'!$C$7:$C$134=$A6))</f>
        <v>2.2524201379012721E-2</v>
      </c>
      <c r="AN6" cm="1">
        <f t="array" ref="AN6">SUMPRODUCT('DLIM IBGE Use Table'!$E$7:$BS$134*('DLIM IBGE Use Table'!$C$7:$C$134=$A6)*('DLIM IBGE Use Table'!$E$6:$BS$6=AN$1))/SUMPRODUCT('DLIM IBGE Use Table'!$E$7:$BS$134*('DLIM IBGE Use Table'!$C$7:$C$134=$A6))</f>
        <v>1.9797561717194503E-2</v>
      </c>
      <c r="AO6" cm="1">
        <f t="array" ref="AO6">SUMPRODUCT('DLIM IBGE Use Table'!$E$7:$BS$134*('DLIM IBGE Use Table'!$C$7:$C$134=$A6)*('DLIM IBGE Use Table'!$E$6:$BS$6=AO$1))/SUMPRODUCT('DLIM IBGE Use Table'!$E$7:$BS$134*('DLIM IBGE Use Table'!$C$7:$C$134=$A6))</f>
        <v>1.8341065351079378E-2</v>
      </c>
      <c r="AP6" cm="1">
        <f t="array" ref="AP6">SUMPRODUCT('DLIM IBGE Use Table'!$E$7:$BS$134*('DLIM IBGE Use Table'!$C$7:$C$134=$A6)*('DLIM IBGE Use Table'!$E$6:$BS$6=AP$1))/SUMPRODUCT('DLIM IBGE Use Table'!$E$7:$BS$134*('DLIM IBGE Use Table'!$C$7:$C$134=$A6))</f>
        <v>5.9829143658601171E-3</v>
      </c>
      <c r="AQ6" cm="1">
        <f t="array" ref="AQ6">SUMPRODUCT('DLIM IBGE Use Table'!$E$7:$BS$134*('DLIM IBGE Use Table'!$C$7:$C$134=$A6)*('DLIM IBGE Use Table'!$E$6:$BS$6=AQ$1))/SUMPRODUCT('DLIM IBGE Use Table'!$E$7:$BS$134*('DLIM IBGE Use Table'!$C$7:$C$134=$A6))</f>
        <v>0</v>
      </c>
    </row>
    <row r="7" spans="1:43" x14ac:dyDescent="0.3">
      <c r="A7" t="s">
        <v>91</v>
      </c>
      <c r="B7" cm="1">
        <f t="array" ref="B7">SUMPRODUCT('DLIM IBGE Use Table'!$E$7:$BS$134*('DLIM IBGE Use Table'!$C$7:$C$134=$A7)*('DLIM IBGE Use Table'!$E$6:$BS$6=B$1))/SUMPRODUCT('DLIM IBGE Use Table'!$E$7:$BS$134*('DLIM IBGE Use Table'!$C$7:$C$134=$A7))</f>
        <v>1.1791103876105416E-2</v>
      </c>
      <c r="C7" cm="1">
        <f t="array" ref="C7">SUMPRODUCT('DLIM IBGE Use Table'!$E$7:$BS$134*('DLIM IBGE Use Table'!$C$7:$C$134=$A7)*('DLIM IBGE Use Table'!$E$6:$BS$6=C$1))/SUMPRODUCT('DLIM IBGE Use Table'!$E$7:$BS$134*('DLIM IBGE Use Table'!$C$7:$C$134=$A7))</f>
        <v>3.9596990628712218E-3</v>
      </c>
      <c r="D7" cm="1">
        <f t="array" ref="D7">SUMPRODUCT('DLIM IBGE Use Table'!$E$7:$BS$134*('DLIM IBGE Use Table'!$C$7:$C$134=$A7)*('DLIM IBGE Use Table'!$E$6:$BS$6=D$1))/SUMPRODUCT('DLIM IBGE Use Table'!$E$7:$BS$134*('DLIM IBGE Use Table'!$C$7:$C$134=$A7))</f>
        <v>2.7277926877557306E-3</v>
      </c>
      <c r="E7" cm="1">
        <f t="array" ref="E7">SUMPRODUCT('DLIM IBGE Use Table'!$E$7:$BS$134*('DLIM IBGE Use Table'!$C$7:$C$134=$A7)*('DLIM IBGE Use Table'!$E$6:$BS$6=E$1))/SUMPRODUCT('DLIM IBGE Use Table'!$E$7:$BS$134*('DLIM IBGE Use Table'!$C$7:$C$134=$A7))</f>
        <v>0</v>
      </c>
      <c r="F7" cm="1">
        <f t="array" ref="F7">SUMPRODUCT('DLIM IBGE Use Table'!$E$7:$BS$134*('DLIM IBGE Use Table'!$C$7:$C$134=$A7)*('DLIM IBGE Use Table'!$E$6:$BS$6=F$1))/SUMPRODUCT('DLIM IBGE Use Table'!$E$7:$BS$134*('DLIM IBGE Use Table'!$C$7:$C$134=$A7))</f>
        <v>8.7993312508249377E-5</v>
      </c>
      <c r="G7" cm="1">
        <f t="array" ref="G7">SUMPRODUCT('DLIM IBGE Use Table'!$E$7:$BS$134*('DLIM IBGE Use Table'!$C$7:$C$134=$A7)*('DLIM IBGE Use Table'!$E$6:$BS$6=G$1))/SUMPRODUCT('DLIM IBGE Use Table'!$E$7:$BS$134*('DLIM IBGE Use Table'!$C$7:$C$134=$A7))</f>
        <v>6.4528429172716209E-3</v>
      </c>
      <c r="H7" cm="1">
        <f t="array" ref="H7">SUMPRODUCT('DLIM IBGE Use Table'!$E$7:$BS$134*('DLIM IBGE Use Table'!$C$7:$C$134=$A7)*('DLIM IBGE Use Table'!$E$6:$BS$6=H$1))/SUMPRODUCT('DLIM IBGE Use Table'!$E$7:$BS$134*('DLIM IBGE Use Table'!$C$7:$C$134=$A7))</f>
        <v>0.73635737017320013</v>
      </c>
      <c r="I7" cm="1">
        <f t="array" ref="I7">SUMPRODUCT('DLIM IBGE Use Table'!$E$7:$BS$134*('DLIM IBGE Use Table'!$C$7:$C$134=$A7)*('DLIM IBGE Use Table'!$E$6:$BS$6=I$1))/SUMPRODUCT('DLIM IBGE Use Table'!$E$7:$BS$134*('DLIM IBGE Use Table'!$C$7:$C$134=$A7))</f>
        <v>0</v>
      </c>
      <c r="J7" cm="1">
        <f t="array" ref="J7">SUMPRODUCT('DLIM IBGE Use Table'!$E$7:$BS$134*('DLIM IBGE Use Table'!$C$7:$C$134=$A7)*('DLIM IBGE Use Table'!$E$6:$BS$6=J$1))/SUMPRODUCT('DLIM IBGE Use Table'!$E$7:$BS$134*('DLIM IBGE Use Table'!$C$7:$C$134=$A7))</f>
        <v>3.402408083652309E-3</v>
      </c>
      <c r="K7" cm="1">
        <f t="array" ref="K7">SUMPRODUCT('DLIM IBGE Use Table'!$E$7:$BS$134*('DLIM IBGE Use Table'!$C$7:$C$134=$A7)*('DLIM IBGE Use Table'!$E$6:$BS$6=K$1))/SUMPRODUCT('DLIM IBGE Use Table'!$E$7:$BS$134*('DLIM IBGE Use Table'!$C$7:$C$134=$A7))</f>
        <v>0</v>
      </c>
      <c r="L7" cm="1">
        <f t="array" ref="L7">SUMPRODUCT('DLIM IBGE Use Table'!$E$7:$BS$134*('DLIM IBGE Use Table'!$C$7:$C$134=$A7)*('DLIM IBGE Use Table'!$E$6:$BS$6=L$1))/SUMPRODUCT('DLIM IBGE Use Table'!$E$7:$BS$134*('DLIM IBGE Use Table'!$C$7:$C$134=$A7))</f>
        <v>6.892809479812868E-4</v>
      </c>
      <c r="M7" cm="1">
        <f t="array" ref="M7">SUMPRODUCT('DLIM IBGE Use Table'!$E$7:$BS$134*('DLIM IBGE Use Table'!$C$7:$C$134=$A7)*('DLIM IBGE Use Table'!$E$6:$BS$6=M$1))/SUMPRODUCT('DLIM IBGE Use Table'!$E$7:$BS$134*('DLIM IBGE Use Table'!$C$7:$C$134=$A7))</f>
        <v>1.8918562189273616E-3</v>
      </c>
      <c r="N7" cm="1">
        <f t="array" ref="N7">SUMPRODUCT('DLIM IBGE Use Table'!$E$7:$BS$134*('DLIM IBGE Use Table'!$C$7:$C$134=$A7)*('DLIM IBGE Use Table'!$E$6:$BS$6=N$1))/SUMPRODUCT('DLIM IBGE Use Table'!$E$7:$BS$134*('DLIM IBGE Use Table'!$C$7:$C$134=$A7))</f>
        <v>1.001657207385572E-2</v>
      </c>
      <c r="O7" cm="1">
        <f t="array" ref="O7">SUMPRODUCT('DLIM IBGE Use Table'!$E$7:$BS$134*('DLIM IBGE Use Table'!$C$7:$C$134=$A7)*('DLIM IBGE Use Table'!$E$6:$BS$6=O$1))/SUMPRODUCT('DLIM IBGE Use Table'!$E$7:$BS$134*('DLIM IBGE Use Table'!$C$7:$C$134=$A7))</f>
        <v>0</v>
      </c>
      <c r="P7" cm="1">
        <f t="array" ref="P7">SUMPRODUCT('DLIM IBGE Use Table'!$E$7:$BS$134*('DLIM IBGE Use Table'!$C$7:$C$134=$A7)*('DLIM IBGE Use Table'!$E$6:$BS$6=P$1))/SUMPRODUCT('DLIM IBGE Use Table'!$E$7:$BS$134*('DLIM IBGE Use Table'!$C$7:$C$134=$A7))</f>
        <v>0</v>
      </c>
      <c r="Q7" cm="1">
        <f t="array" ref="Q7">SUMPRODUCT('DLIM IBGE Use Table'!$E$7:$BS$134*('DLIM IBGE Use Table'!$C$7:$C$134=$A7)*('DLIM IBGE Use Table'!$E$6:$BS$6=Q$1))/SUMPRODUCT('DLIM IBGE Use Table'!$E$7:$BS$134*('DLIM IBGE Use Table'!$C$7:$C$134=$A7))</f>
        <v>8.7993312508249377E-5</v>
      </c>
      <c r="R7" cm="1">
        <f t="array" ref="R7">SUMPRODUCT('DLIM IBGE Use Table'!$E$7:$BS$134*('DLIM IBGE Use Table'!$C$7:$C$134=$A7)*('DLIM IBGE Use Table'!$E$6:$BS$6=R$1))/SUMPRODUCT('DLIM IBGE Use Table'!$E$7:$BS$134*('DLIM IBGE Use Table'!$C$7:$C$134=$A7))</f>
        <v>0</v>
      </c>
      <c r="S7" cm="1">
        <f t="array" ref="S7">SUMPRODUCT('DLIM IBGE Use Table'!$E$7:$BS$134*('DLIM IBGE Use Table'!$C$7:$C$134=$A7)*('DLIM IBGE Use Table'!$E$6:$BS$6=S$1))/SUMPRODUCT('DLIM IBGE Use Table'!$E$7:$BS$134*('DLIM IBGE Use Table'!$C$7:$C$134=$A7))</f>
        <v>2.9477759690263541E-3</v>
      </c>
      <c r="T7" cm="1">
        <f t="array" ref="T7">SUMPRODUCT('DLIM IBGE Use Table'!$E$7:$BS$134*('DLIM IBGE Use Table'!$C$7:$C$134=$A7)*('DLIM IBGE Use Table'!$E$6:$BS$6=T$1))/SUMPRODUCT('DLIM IBGE Use Table'!$E$7:$BS$134*('DLIM IBGE Use Table'!$C$7:$C$134=$A7))</f>
        <v>0</v>
      </c>
      <c r="U7" cm="1">
        <f t="array" ref="U7">SUMPRODUCT('DLIM IBGE Use Table'!$E$7:$BS$134*('DLIM IBGE Use Table'!$C$7:$C$134=$A7)*('DLIM IBGE Use Table'!$E$6:$BS$6=U$1))/SUMPRODUCT('DLIM IBGE Use Table'!$E$7:$BS$134*('DLIM IBGE Use Table'!$C$7:$C$134=$A7))</f>
        <v>1.466555208470823E-4</v>
      </c>
      <c r="V7" cm="1">
        <f t="array" ref="V7">SUMPRODUCT('DLIM IBGE Use Table'!$E$7:$BS$134*('DLIM IBGE Use Table'!$C$7:$C$134=$A7)*('DLIM IBGE Use Table'!$E$6:$BS$6=V$1))/SUMPRODUCT('DLIM IBGE Use Table'!$E$7:$BS$134*('DLIM IBGE Use Table'!$C$7:$C$134=$A7))</f>
        <v>1.466555208470823E-4</v>
      </c>
      <c r="W7" cm="1">
        <f t="array" ref="W7">SUMPRODUCT('DLIM IBGE Use Table'!$E$7:$BS$134*('DLIM IBGE Use Table'!$C$7:$C$134=$A7)*('DLIM IBGE Use Table'!$E$6:$BS$6=W$1))/SUMPRODUCT('DLIM IBGE Use Table'!$E$7:$BS$134*('DLIM IBGE Use Table'!$C$7:$C$134=$A7))</f>
        <v>2.9316438617331748E-2</v>
      </c>
      <c r="X7" cm="1">
        <f t="array" ref="X7">SUMPRODUCT('DLIM IBGE Use Table'!$E$7:$BS$134*('DLIM IBGE Use Table'!$C$7:$C$134=$A7)*('DLIM IBGE Use Table'!$E$6:$BS$6=X$1))/SUMPRODUCT('DLIM IBGE Use Table'!$E$7:$BS$134*('DLIM IBGE Use Table'!$C$7:$C$134=$A7))</f>
        <v>2.9991054013228328E-2</v>
      </c>
      <c r="Y7" cm="1">
        <f t="array" ref="Y7">SUMPRODUCT('DLIM IBGE Use Table'!$E$7:$BS$134*('DLIM IBGE Use Table'!$C$7:$C$134=$A7)*('DLIM IBGE Use Table'!$E$6:$BS$6=Y$1))/SUMPRODUCT('DLIM IBGE Use Table'!$E$7:$BS$134*('DLIM IBGE Use Table'!$C$7:$C$134=$A7))</f>
        <v>2.9331104169416458E-5</v>
      </c>
      <c r="Z7" cm="1">
        <f t="array" ref="Z7">SUMPRODUCT('DLIM IBGE Use Table'!$E$7:$BS$134*('DLIM IBGE Use Table'!$C$7:$C$134=$A7)*('DLIM IBGE Use Table'!$E$6:$BS$6=Z$1))/SUMPRODUCT('DLIM IBGE Use Table'!$E$7:$BS$134*('DLIM IBGE Use Table'!$C$7:$C$134=$A7))</f>
        <v>0</v>
      </c>
      <c r="AA7" cm="1">
        <f t="array" ref="AA7">SUMPRODUCT('DLIM IBGE Use Table'!$E$7:$BS$134*('DLIM IBGE Use Table'!$C$7:$C$134=$A7)*('DLIM IBGE Use Table'!$E$6:$BS$6=AA$1))/SUMPRODUCT('DLIM IBGE Use Table'!$E$7:$BS$134*('DLIM IBGE Use Table'!$C$7:$C$134=$A7))</f>
        <v>0</v>
      </c>
      <c r="AB7" cm="1">
        <f t="array" ref="AB7">SUMPRODUCT('DLIM IBGE Use Table'!$E$7:$BS$134*('DLIM IBGE Use Table'!$C$7:$C$134=$A7)*('DLIM IBGE Use Table'!$E$6:$BS$6=AB$1))/SUMPRODUCT('DLIM IBGE Use Table'!$E$7:$BS$134*('DLIM IBGE Use Table'!$C$7:$C$134=$A7))</f>
        <v>2.5958027189933565E-3</v>
      </c>
      <c r="AC7" cm="1">
        <f t="array" ref="AC7">SUMPRODUCT('DLIM IBGE Use Table'!$E$7:$BS$134*('DLIM IBGE Use Table'!$C$7:$C$134=$A7)*('DLIM IBGE Use Table'!$E$6:$BS$6=AC$1))/SUMPRODUCT('DLIM IBGE Use Table'!$E$7:$BS$134*('DLIM IBGE Use Table'!$C$7:$C$134=$A7))</f>
        <v>1.5032190886825935E-2</v>
      </c>
      <c r="AD7" cm="1">
        <f t="array" ref="AD7">SUMPRODUCT('DLIM IBGE Use Table'!$E$7:$BS$134*('DLIM IBGE Use Table'!$C$7:$C$134=$A7)*('DLIM IBGE Use Table'!$E$6:$BS$6=AD$1))/SUMPRODUCT('DLIM IBGE Use Table'!$E$7:$BS$134*('DLIM IBGE Use Table'!$C$7:$C$134=$A7))</f>
        <v>0</v>
      </c>
      <c r="AE7" cm="1">
        <f t="array" ref="AE7">SUMPRODUCT('DLIM IBGE Use Table'!$E$7:$BS$134*('DLIM IBGE Use Table'!$C$7:$C$134=$A7)*('DLIM IBGE Use Table'!$E$6:$BS$6=AE$1))/SUMPRODUCT('DLIM IBGE Use Table'!$E$7:$BS$134*('DLIM IBGE Use Table'!$C$7:$C$134=$A7))</f>
        <v>1.0793846334345256E-2</v>
      </c>
      <c r="AF7" cm="1">
        <f t="array" ref="AF7">SUMPRODUCT('DLIM IBGE Use Table'!$E$7:$BS$134*('DLIM IBGE Use Table'!$C$7:$C$134=$A7)*('DLIM IBGE Use Table'!$E$6:$BS$6=AF$1))/SUMPRODUCT('DLIM IBGE Use Table'!$E$7:$BS$134*('DLIM IBGE Use Table'!$C$7:$C$134=$A7))</f>
        <v>1.4386906595098772E-2</v>
      </c>
      <c r="AG7" cm="1">
        <f t="array" ref="AG7">SUMPRODUCT('DLIM IBGE Use Table'!$E$7:$BS$134*('DLIM IBGE Use Table'!$C$7:$C$134=$A7)*('DLIM IBGE Use Table'!$E$6:$BS$6=AG$1))/SUMPRODUCT('DLIM IBGE Use Table'!$E$7:$BS$134*('DLIM IBGE Use Table'!$C$7:$C$134=$A7))</f>
        <v>3.3584114273981845E-3</v>
      </c>
      <c r="AH7" cm="1">
        <f t="array" ref="AH7">SUMPRODUCT('DLIM IBGE Use Table'!$E$7:$BS$134*('DLIM IBGE Use Table'!$C$7:$C$134=$A7)*('DLIM IBGE Use Table'!$E$6:$BS$6=AH$1))/SUMPRODUCT('DLIM IBGE Use Table'!$E$7:$BS$134*('DLIM IBGE Use Table'!$C$7:$C$134=$A7))</f>
        <v>1.1879097188613665E-3</v>
      </c>
      <c r="AI7" cm="1">
        <f t="array" ref="AI7">SUMPRODUCT('DLIM IBGE Use Table'!$E$7:$BS$134*('DLIM IBGE Use Table'!$C$7:$C$134=$A7)*('DLIM IBGE Use Table'!$E$6:$BS$6=AI$1))/SUMPRODUCT('DLIM IBGE Use Table'!$E$7:$BS$134*('DLIM IBGE Use Table'!$C$7:$C$134=$A7))</f>
        <v>4.3996656254124688E-5</v>
      </c>
      <c r="AJ7" cm="1">
        <f t="array" ref="AJ7">SUMPRODUCT('DLIM IBGE Use Table'!$E$7:$BS$134*('DLIM IBGE Use Table'!$C$7:$C$134=$A7)*('DLIM IBGE Use Table'!$E$6:$BS$6=AJ$1))/SUMPRODUCT('DLIM IBGE Use Table'!$E$7:$BS$134*('DLIM IBGE Use Table'!$C$7:$C$134=$A7))</f>
        <v>1.796530130376758E-2</v>
      </c>
      <c r="AK7" cm="1">
        <f t="array" ref="AK7">SUMPRODUCT('DLIM IBGE Use Table'!$E$7:$BS$134*('DLIM IBGE Use Table'!$C$7:$C$134=$A7)*('DLIM IBGE Use Table'!$E$6:$BS$6=AK$1))/SUMPRODUCT('DLIM IBGE Use Table'!$E$7:$BS$134*('DLIM IBGE Use Table'!$C$7:$C$134=$A7))</f>
        <v>7.919398125742444E-4</v>
      </c>
      <c r="AL7" cm="1">
        <f t="array" ref="AL7">SUMPRODUCT('DLIM IBGE Use Table'!$E$7:$BS$134*('DLIM IBGE Use Table'!$C$7:$C$134=$A7)*('DLIM IBGE Use Table'!$E$6:$BS$6=AL$1))/SUMPRODUCT('DLIM IBGE Use Table'!$E$7:$BS$134*('DLIM IBGE Use Table'!$C$7:$C$134=$A7))</f>
        <v>1.4093595553404607E-2</v>
      </c>
      <c r="AM7" cm="1">
        <f t="array" ref="AM7">SUMPRODUCT('DLIM IBGE Use Table'!$E$7:$BS$134*('DLIM IBGE Use Table'!$C$7:$C$134=$A7)*('DLIM IBGE Use Table'!$E$6:$BS$6=AM$1))/SUMPRODUCT('DLIM IBGE Use Table'!$E$7:$BS$134*('DLIM IBGE Use Table'!$C$7:$C$134=$A7))</f>
        <v>1.2451053719917286E-2</v>
      </c>
      <c r="AN7" cm="1">
        <f t="array" ref="AN7">SUMPRODUCT('DLIM IBGE Use Table'!$E$7:$BS$134*('DLIM IBGE Use Table'!$C$7:$C$134=$A7)*('DLIM IBGE Use Table'!$E$6:$BS$6=AN$1))/SUMPRODUCT('DLIM IBGE Use Table'!$E$7:$BS$134*('DLIM IBGE Use Table'!$C$7:$C$134=$A7))</f>
        <v>1.3785618959625734E-2</v>
      </c>
      <c r="AO7" cm="1">
        <f t="array" ref="AO7">SUMPRODUCT('DLIM IBGE Use Table'!$E$7:$BS$134*('DLIM IBGE Use Table'!$C$7:$C$134=$A7)*('DLIM IBGE Use Table'!$E$6:$BS$6=AO$1))/SUMPRODUCT('DLIM IBGE Use Table'!$E$7:$BS$134*('DLIM IBGE Use Table'!$C$7:$C$134=$A7))</f>
        <v>1.9651839793509026E-3</v>
      </c>
      <c r="AP7" cm="1">
        <f t="array" ref="AP7">SUMPRODUCT('DLIM IBGE Use Table'!$E$7:$BS$134*('DLIM IBGE Use Table'!$C$7:$C$134=$A7)*('DLIM IBGE Use Table'!$E$6:$BS$6=AP$1))/SUMPRODUCT('DLIM IBGE Use Table'!$E$7:$BS$134*('DLIM IBGE Use Table'!$C$7:$C$134=$A7))</f>
        <v>3.6986522357634152E-2</v>
      </c>
      <c r="AQ7" cm="1">
        <f t="array" ref="AQ7">SUMPRODUCT('DLIM IBGE Use Table'!$E$7:$BS$134*('DLIM IBGE Use Table'!$C$7:$C$134=$A7)*('DLIM IBGE Use Table'!$E$6:$BS$6=AQ$1))/SUMPRODUCT('DLIM IBGE Use Table'!$E$7:$BS$134*('DLIM IBGE Use Table'!$C$7:$C$134=$A7))</f>
        <v>0</v>
      </c>
    </row>
    <row r="8" spans="1:43" x14ac:dyDescent="0.3">
      <c r="A8" t="s">
        <v>92</v>
      </c>
      <c r="B8" cm="1">
        <f t="array" ref="B8">SUMPRODUCT('DLIM IBGE Use Table'!$E$7:$BS$134*('DLIM IBGE Use Table'!$C$7:$C$134=$A8)*('DLIM IBGE Use Table'!$E$6:$BS$6=B$1))/SUMPRODUCT('DLIM IBGE Use Table'!$E$7:$BS$134*('DLIM IBGE Use Table'!$C$7:$C$134=$A8))</f>
        <v>2.5016417023671786E-2</v>
      </c>
      <c r="C8" cm="1">
        <f t="array" ref="C8">SUMPRODUCT('DLIM IBGE Use Table'!$E$7:$BS$134*('DLIM IBGE Use Table'!$C$7:$C$134=$A8)*('DLIM IBGE Use Table'!$E$6:$BS$6=C$1))/SUMPRODUCT('DLIM IBGE Use Table'!$E$7:$BS$134*('DLIM IBGE Use Table'!$C$7:$C$134=$A8))</f>
        <v>2.5016417023671783E-4</v>
      </c>
      <c r="D8" cm="1">
        <f t="array" ref="D8">SUMPRODUCT('DLIM IBGE Use Table'!$E$7:$BS$134*('DLIM IBGE Use Table'!$C$7:$C$134=$A8)*('DLIM IBGE Use Table'!$E$6:$BS$6=D$1))/SUMPRODUCT('DLIM IBGE Use Table'!$E$7:$BS$134*('DLIM IBGE Use Table'!$C$7:$C$134=$A8))</f>
        <v>0</v>
      </c>
      <c r="E8" cm="1">
        <f t="array" ref="E8">SUMPRODUCT('DLIM IBGE Use Table'!$E$7:$BS$134*('DLIM IBGE Use Table'!$C$7:$C$134=$A8)*('DLIM IBGE Use Table'!$E$6:$BS$6=E$1))/SUMPRODUCT('DLIM IBGE Use Table'!$E$7:$BS$134*('DLIM IBGE Use Table'!$C$7:$C$134=$A8))</f>
        <v>0</v>
      </c>
      <c r="F8" cm="1">
        <f t="array" ref="F8">SUMPRODUCT('DLIM IBGE Use Table'!$E$7:$BS$134*('DLIM IBGE Use Table'!$C$7:$C$134=$A8)*('DLIM IBGE Use Table'!$E$6:$BS$6=F$1))/SUMPRODUCT('DLIM IBGE Use Table'!$E$7:$BS$134*('DLIM IBGE Use Table'!$C$7:$C$134=$A8))</f>
        <v>0</v>
      </c>
      <c r="G8" cm="1">
        <f t="array" ref="G8">SUMPRODUCT('DLIM IBGE Use Table'!$E$7:$BS$134*('DLIM IBGE Use Table'!$C$7:$C$134=$A8)*('DLIM IBGE Use Table'!$E$6:$BS$6=G$1))/SUMPRODUCT('DLIM IBGE Use Table'!$E$7:$BS$134*('DLIM IBGE Use Table'!$C$7:$C$134=$A8))</f>
        <v>1.7667844522968199E-2</v>
      </c>
      <c r="H8" cm="1">
        <f t="array" ref="H8">SUMPRODUCT('DLIM IBGE Use Table'!$E$7:$BS$134*('DLIM IBGE Use Table'!$C$7:$C$134=$A8)*('DLIM IBGE Use Table'!$E$6:$BS$6=H$1))/SUMPRODUCT('DLIM IBGE Use Table'!$E$7:$BS$134*('DLIM IBGE Use Table'!$C$7:$C$134=$A8))</f>
        <v>1.0944682447856407E-3</v>
      </c>
      <c r="I8" cm="1">
        <f t="array" ref="I8">SUMPRODUCT('DLIM IBGE Use Table'!$E$7:$BS$134*('DLIM IBGE Use Table'!$C$7:$C$134=$A8)*('DLIM IBGE Use Table'!$E$6:$BS$6=I$1))/SUMPRODUCT('DLIM IBGE Use Table'!$E$7:$BS$134*('DLIM IBGE Use Table'!$C$7:$C$134=$A8))</f>
        <v>0.13080459051252386</v>
      </c>
      <c r="J8" cm="1">
        <f t="array" ref="J8">SUMPRODUCT('DLIM IBGE Use Table'!$E$7:$BS$134*('DLIM IBGE Use Table'!$C$7:$C$134=$A8)*('DLIM IBGE Use Table'!$E$6:$BS$6=J$1))/SUMPRODUCT('DLIM IBGE Use Table'!$E$7:$BS$134*('DLIM IBGE Use Table'!$C$7:$C$134=$A8))</f>
        <v>0.16804778135651521</v>
      </c>
      <c r="K8" cm="1">
        <f t="array" ref="K8">SUMPRODUCT('DLIM IBGE Use Table'!$E$7:$BS$134*('DLIM IBGE Use Table'!$C$7:$C$134=$A8)*('DLIM IBGE Use Table'!$E$6:$BS$6=K$1))/SUMPRODUCT('DLIM IBGE Use Table'!$E$7:$BS$134*('DLIM IBGE Use Table'!$C$7:$C$134=$A8))</f>
        <v>0</v>
      </c>
      <c r="L8" cm="1">
        <f t="array" ref="L8">SUMPRODUCT('DLIM IBGE Use Table'!$E$7:$BS$134*('DLIM IBGE Use Table'!$C$7:$C$134=$A8)*('DLIM IBGE Use Table'!$E$6:$BS$6=L$1))/SUMPRODUCT('DLIM IBGE Use Table'!$E$7:$BS$134*('DLIM IBGE Use Table'!$C$7:$C$134=$A8))</f>
        <v>2.8143469151630757E-3</v>
      </c>
      <c r="M8" cm="1">
        <f t="array" ref="M8">SUMPRODUCT('DLIM IBGE Use Table'!$E$7:$BS$134*('DLIM IBGE Use Table'!$C$7:$C$134=$A8)*('DLIM IBGE Use Table'!$E$6:$BS$6=M$1))/SUMPRODUCT('DLIM IBGE Use Table'!$E$7:$BS$134*('DLIM IBGE Use Table'!$C$7:$C$134=$A8))</f>
        <v>0</v>
      </c>
      <c r="N8" cm="1">
        <f t="array" ref="N8">SUMPRODUCT('DLIM IBGE Use Table'!$E$7:$BS$134*('DLIM IBGE Use Table'!$C$7:$C$134=$A8)*('DLIM IBGE Use Table'!$E$6:$BS$6=N$1))/SUMPRODUCT('DLIM IBGE Use Table'!$E$7:$BS$134*('DLIM IBGE Use Table'!$C$7:$C$134=$A8))</f>
        <v>0</v>
      </c>
      <c r="O8" cm="1">
        <f t="array" ref="O8">SUMPRODUCT('DLIM IBGE Use Table'!$E$7:$BS$134*('DLIM IBGE Use Table'!$C$7:$C$134=$A8)*('DLIM IBGE Use Table'!$E$6:$BS$6=O$1))/SUMPRODUCT('DLIM IBGE Use Table'!$E$7:$BS$134*('DLIM IBGE Use Table'!$C$7:$C$134=$A8))</f>
        <v>0</v>
      </c>
      <c r="P8" cm="1">
        <f t="array" ref="P8">SUMPRODUCT('DLIM IBGE Use Table'!$E$7:$BS$134*('DLIM IBGE Use Table'!$C$7:$C$134=$A8)*('DLIM IBGE Use Table'!$E$6:$BS$6=P$1))/SUMPRODUCT('DLIM IBGE Use Table'!$E$7:$BS$134*('DLIM IBGE Use Table'!$C$7:$C$134=$A8))</f>
        <v>0</v>
      </c>
      <c r="Q8" cm="1">
        <f t="array" ref="Q8">SUMPRODUCT('DLIM IBGE Use Table'!$E$7:$BS$134*('DLIM IBGE Use Table'!$C$7:$C$134=$A8)*('DLIM IBGE Use Table'!$E$6:$BS$6=Q$1))/SUMPRODUCT('DLIM IBGE Use Table'!$E$7:$BS$134*('DLIM IBGE Use Table'!$C$7:$C$134=$A8))</f>
        <v>5.628693830326152E-4</v>
      </c>
      <c r="R8" cm="1">
        <f t="array" ref="R8">SUMPRODUCT('DLIM IBGE Use Table'!$E$7:$BS$134*('DLIM IBGE Use Table'!$C$7:$C$134=$A8)*('DLIM IBGE Use Table'!$E$6:$BS$6=R$1))/SUMPRODUCT('DLIM IBGE Use Table'!$E$7:$BS$134*('DLIM IBGE Use Table'!$C$7:$C$134=$A8))</f>
        <v>0</v>
      </c>
      <c r="S8" cm="1">
        <f t="array" ref="S8">SUMPRODUCT('DLIM IBGE Use Table'!$E$7:$BS$134*('DLIM IBGE Use Table'!$C$7:$C$134=$A8)*('DLIM IBGE Use Table'!$E$6:$BS$6=S$1))/SUMPRODUCT('DLIM IBGE Use Table'!$E$7:$BS$134*('DLIM IBGE Use Table'!$C$7:$C$134=$A8))</f>
        <v>9.6938615966728169E-3</v>
      </c>
      <c r="T8" cm="1">
        <f t="array" ref="T8">SUMPRODUCT('DLIM IBGE Use Table'!$E$7:$BS$134*('DLIM IBGE Use Table'!$C$7:$C$134=$A8)*('DLIM IBGE Use Table'!$E$6:$BS$6=T$1))/SUMPRODUCT('DLIM IBGE Use Table'!$E$7:$BS$134*('DLIM IBGE Use Table'!$C$7:$C$134=$A8))</f>
        <v>0</v>
      </c>
      <c r="U8" cm="1">
        <f t="array" ref="U8">SUMPRODUCT('DLIM IBGE Use Table'!$E$7:$BS$134*('DLIM IBGE Use Table'!$C$7:$C$134=$A8)*('DLIM IBGE Use Table'!$E$6:$BS$6=U$1))/SUMPRODUCT('DLIM IBGE Use Table'!$E$7:$BS$134*('DLIM IBGE Use Table'!$C$7:$C$134=$A8))</f>
        <v>9.3811563838769186E-5</v>
      </c>
      <c r="V8" cm="1">
        <f t="array" ref="V8">SUMPRODUCT('DLIM IBGE Use Table'!$E$7:$BS$134*('DLIM IBGE Use Table'!$C$7:$C$134=$A8)*('DLIM IBGE Use Table'!$E$6:$BS$6=V$1))/SUMPRODUCT('DLIM IBGE Use Table'!$E$7:$BS$134*('DLIM IBGE Use Table'!$C$7:$C$134=$A8))</f>
        <v>1.4665874480127584E-2</v>
      </c>
      <c r="W8" cm="1">
        <f t="array" ref="W8">SUMPRODUCT('DLIM IBGE Use Table'!$E$7:$BS$134*('DLIM IBGE Use Table'!$C$7:$C$134=$A8)*('DLIM IBGE Use Table'!$E$6:$BS$6=W$1))/SUMPRODUCT('DLIM IBGE Use Table'!$E$7:$BS$134*('DLIM IBGE Use Table'!$C$7:$C$134=$A8))</f>
        <v>1.2602020075674661E-2</v>
      </c>
      <c r="X8" cm="1">
        <f t="array" ref="X8">SUMPRODUCT('DLIM IBGE Use Table'!$E$7:$BS$134*('DLIM IBGE Use Table'!$C$7:$C$134=$A8)*('DLIM IBGE Use Table'!$E$6:$BS$6=X$1))/SUMPRODUCT('DLIM IBGE Use Table'!$E$7:$BS$134*('DLIM IBGE Use Table'!$C$7:$C$134=$A8))</f>
        <v>0.25041433440695454</v>
      </c>
      <c r="Y8" cm="1">
        <f t="array" ref="Y8">SUMPRODUCT('DLIM IBGE Use Table'!$E$7:$BS$134*('DLIM IBGE Use Table'!$C$7:$C$134=$A8)*('DLIM IBGE Use Table'!$E$6:$BS$6=Y$1))/SUMPRODUCT('DLIM IBGE Use Table'!$E$7:$BS$134*('DLIM IBGE Use Table'!$C$7:$C$134=$A8))</f>
        <v>0</v>
      </c>
      <c r="Z8" cm="1">
        <f t="array" ref="Z8">SUMPRODUCT('DLIM IBGE Use Table'!$E$7:$BS$134*('DLIM IBGE Use Table'!$C$7:$C$134=$A8)*('DLIM IBGE Use Table'!$E$6:$BS$6=Z$1))/SUMPRODUCT('DLIM IBGE Use Table'!$E$7:$BS$134*('DLIM IBGE Use Table'!$C$7:$C$134=$A8))</f>
        <v>0</v>
      </c>
      <c r="AA8" cm="1">
        <f t="array" ref="AA8">SUMPRODUCT('DLIM IBGE Use Table'!$E$7:$BS$134*('DLIM IBGE Use Table'!$C$7:$C$134=$A8)*('DLIM IBGE Use Table'!$E$6:$BS$6=AA$1))/SUMPRODUCT('DLIM IBGE Use Table'!$E$7:$BS$134*('DLIM IBGE Use Table'!$C$7:$C$134=$A8))</f>
        <v>0</v>
      </c>
      <c r="AB8" cm="1">
        <f t="array" ref="AB8">SUMPRODUCT('DLIM IBGE Use Table'!$E$7:$BS$134*('DLIM IBGE Use Table'!$C$7:$C$134=$A8)*('DLIM IBGE Use Table'!$E$6:$BS$6=AB$1))/SUMPRODUCT('DLIM IBGE Use Table'!$E$7:$BS$134*('DLIM IBGE Use Table'!$C$7:$C$134=$A8))</f>
        <v>2.1889364895712811E-4</v>
      </c>
      <c r="AC8" cm="1">
        <f t="array" ref="AC8">SUMPRODUCT('DLIM IBGE Use Table'!$E$7:$BS$134*('DLIM IBGE Use Table'!$C$7:$C$134=$A8)*('DLIM IBGE Use Table'!$E$6:$BS$6=AC$1))/SUMPRODUCT('DLIM IBGE Use Table'!$E$7:$BS$134*('DLIM IBGE Use Table'!$C$7:$C$134=$A8))</f>
        <v>0.22721160761749898</v>
      </c>
      <c r="AD8" cm="1">
        <f t="array" ref="AD8">SUMPRODUCT('DLIM IBGE Use Table'!$E$7:$BS$134*('DLIM IBGE Use Table'!$C$7:$C$134=$A8)*('DLIM IBGE Use Table'!$E$6:$BS$6=AD$1))/SUMPRODUCT('DLIM IBGE Use Table'!$E$7:$BS$134*('DLIM IBGE Use Table'!$C$7:$C$134=$A8))</f>
        <v>0</v>
      </c>
      <c r="AE8" cm="1">
        <f t="array" ref="AE8">SUMPRODUCT('DLIM IBGE Use Table'!$E$7:$BS$134*('DLIM IBGE Use Table'!$C$7:$C$134=$A8)*('DLIM IBGE Use Table'!$E$6:$BS$6=AE$1))/SUMPRODUCT('DLIM IBGE Use Table'!$E$7:$BS$134*('DLIM IBGE Use Table'!$C$7:$C$134=$A8))</f>
        <v>2.8768879577222551E-3</v>
      </c>
      <c r="AF8" cm="1">
        <f t="array" ref="AF8">SUMPRODUCT('DLIM IBGE Use Table'!$E$7:$BS$134*('DLIM IBGE Use Table'!$C$7:$C$134=$A8)*('DLIM IBGE Use Table'!$E$6:$BS$6=AF$1))/SUMPRODUCT('DLIM IBGE Use Table'!$E$7:$BS$134*('DLIM IBGE Use Table'!$C$7:$C$134=$A8))</f>
        <v>0</v>
      </c>
      <c r="AG8" cm="1">
        <f t="array" ref="AG8">SUMPRODUCT('DLIM IBGE Use Table'!$E$7:$BS$134*('DLIM IBGE Use Table'!$C$7:$C$134=$A8)*('DLIM IBGE Use Table'!$E$6:$BS$6=AG$1))/SUMPRODUCT('DLIM IBGE Use Table'!$E$7:$BS$134*('DLIM IBGE Use Table'!$C$7:$C$134=$A8))</f>
        <v>7.0045967666280996E-3</v>
      </c>
      <c r="AH8" cm="1">
        <f t="array" ref="AH8">SUMPRODUCT('DLIM IBGE Use Table'!$E$7:$BS$134*('DLIM IBGE Use Table'!$C$7:$C$134=$A8)*('DLIM IBGE Use Table'!$E$6:$BS$6=AH$1))/SUMPRODUCT('DLIM IBGE Use Table'!$E$7:$BS$134*('DLIM IBGE Use Table'!$C$7:$C$134=$A8))</f>
        <v>0</v>
      </c>
      <c r="AI8" cm="1">
        <f t="array" ref="AI8">SUMPRODUCT('DLIM IBGE Use Table'!$E$7:$BS$134*('DLIM IBGE Use Table'!$C$7:$C$134=$A8)*('DLIM IBGE Use Table'!$E$6:$BS$6=AI$1))/SUMPRODUCT('DLIM IBGE Use Table'!$E$7:$BS$134*('DLIM IBGE Use Table'!$C$7:$C$134=$A8))</f>
        <v>0</v>
      </c>
      <c r="AJ8" cm="1">
        <f t="array" ref="AJ8">SUMPRODUCT('DLIM IBGE Use Table'!$E$7:$BS$134*('DLIM IBGE Use Table'!$C$7:$C$134=$A8)*('DLIM IBGE Use Table'!$E$6:$BS$6=AJ$1))/SUMPRODUCT('DLIM IBGE Use Table'!$E$7:$BS$134*('DLIM IBGE Use Table'!$C$7:$C$134=$A8))</f>
        <v>0</v>
      </c>
      <c r="AK8" cm="1">
        <f t="array" ref="AK8">SUMPRODUCT('DLIM IBGE Use Table'!$E$7:$BS$134*('DLIM IBGE Use Table'!$C$7:$C$134=$A8)*('DLIM IBGE Use Table'!$E$6:$BS$6=AK$1))/SUMPRODUCT('DLIM IBGE Use Table'!$E$7:$BS$134*('DLIM IBGE Use Table'!$C$7:$C$134=$A8))</f>
        <v>1.976296944870071E-2</v>
      </c>
      <c r="AL8" cm="1">
        <f t="array" ref="AL8">SUMPRODUCT('DLIM IBGE Use Table'!$E$7:$BS$134*('DLIM IBGE Use Table'!$C$7:$C$134=$A8)*('DLIM IBGE Use Table'!$E$6:$BS$6=AL$1))/SUMPRODUCT('DLIM IBGE Use Table'!$E$7:$BS$134*('DLIM IBGE Use Table'!$C$7:$C$134=$A8))</f>
        <v>4.4404140217017421E-3</v>
      </c>
      <c r="AM8" cm="1">
        <f t="array" ref="AM8">SUMPRODUCT('DLIM IBGE Use Table'!$E$7:$BS$134*('DLIM IBGE Use Table'!$C$7:$C$134=$A8)*('DLIM IBGE Use Table'!$E$6:$BS$6=AM$1))/SUMPRODUCT('DLIM IBGE Use Table'!$E$7:$BS$134*('DLIM IBGE Use Table'!$C$7:$C$134=$A8))</f>
        <v>2.4078301385284094E-3</v>
      </c>
      <c r="AN8" cm="1">
        <f t="array" ref="AN8">SUMPRODUCT('DLIM IBGE Use Table'!$E$7:$BS$134*('DLIM IBGE Use Table'!$C$7:$C$134=$A8)*('DLIM IBGE Use Table'!$E$6:$BS$6=AN$1))/SUMPRODUCT('DLIM IBGE Use Table'!$E$7:$BS$134*('DLIM IBGE Use Table'!$C$7:$C$134=$A8))</f>
        <v>8.7557459582851245E-4</v>
      </c>
      <c r="AO8" cm="1">
        <f t="array" ref="AO8">SUMPRODUCT('DLIM IBGE Use Table'!$E$7:$BS$134*('DLIM IBGE Use Table'!$C$7:$C$134=$A8)*('DLIM IBGE Use Table'!$E$6:$BS$6=AO$1))/SUMPRODUCT('DLIM IBGE Use Table'!$E$7:$BS$134*('DLIM IBGE Use Table'!$C$7:$C$134=$A8))</f>
        <v>6.2541042559179457E-5</v>
      </c>
      <c r="AP8" cm="1">
        <f t="array" ref="AP8">SUMPRODUCT('DLIM IBGE Use Table'!$E$7:$BS$134*('DLIM IBGE Use Table'!$C$7:$C$134=$A8)*('DLIM IBGE Use Table'!$E$6:$BS$6=AP$1))/SUMPRODUCT('DLIM IBGE Use Table'!$E$7:$BS$134*('DLIM IBGE Use Table'!$C$7:$C$134=$A8))</f>
        <v>7.6612777134994836E-3</v>
      </c>
      <c r="AQ8" cm="1">
        <f t="array" ref="AQ8">SUMPRODUCT('DLIM IBGE Use Table'!$E$7:$BS$134*('DLIM IBGE Use Table'!$C$7:$C$134=$A8)*('DLIM IBGE Use Table'!$E$6:$BS$6=AQ$1))/SUMPRODUCT('DLIM IBGE Use Table'!$E$7:$BS$134*('DLIM IBGE Use Table'!$C$7:$C$134=$A8))</f>
        <v>0</v>
      </c>
    </row>
    <row r="9" spans="1:43" x14ac:dyDescent="0.3">
      <c r="A9" t="s">
        <v>93</v>
      </c>
      <c r="B9" cm="1">
        <f t="array" ref="B9">SUMPRODUCT('DLIM IBGE Use Table'!$E$7:$BS$134*('DLIM IBGE Use Table'!$C$7:$C$134=$A9)*('DLIM IBGE Use Table'!$E$6:$BS$6=B$1))/SUMPRODUCT('DLIM IBGE Use Table'!$E$7:$BS$134*('DLIM IBGE Use Table'!$C$7:$C$134=$A9))</f>
        <v>6.6396288099223695E-3</v>
      </c>
      <c r="C9" cm="1">
        <f t="array" ref="C9">SUMPRODUCT('DLIM IBGE Use Table'!$E$7:$BS$134*('DLIM IBGE Use Table'!$C$7:$C$134=$A9)*('DLIM IBGE Use Table'!$E$6:$BS$6=C$1))/SUMPRODUCT('DLIM IBGE Use Table'!$E$7:$BS$134*('DLIM IBGE Use Table'!$C$7:$C$134=$A9))</f>
        <v>5.6172832571255241E-5</v>
      </c>
      <c r="D9" cm="1">
        <f t="array" ref="D9">SUMPRODUCT('DLIM IBGE Use Table'!$E$7:$BS$134*('DLIM IBGE Use Table'!$C$7:$C$134=$A9)*('DLIM IBGE Use Table'!$E$6:$BS$6=D$1))/SUMPRODUCT('DLIM IBGE Use Table'!$E$7:$BS$134*('DLIM IBGE Use Table'!$C$7:$C$134=$A9))</f>
        <v>4.6061722708429296E-4</v>
      </c>
      <c r="E9" cm="1">
        <f t="array" ref="E9">SUMPRODUCT('DLIM IBGE Use Table'!$E$7:$BS$134*('DLIM IBGE Use Table'!$C$7:$C$134=$A9)*('DLIM IBGE Use Table'!$E$6:$BS$6=E$1))/SUMPRODUCT('DLIM IBGE Use Table'!$E$7:$BS$134*('DLIM IBGE Use Table'!$C$7:$C$134=$A9))</f>
        <v>9.8864185325409212E-4</v>
      </c>
      <c r="F9" cm="1">
        <f t="array" ref="F9">SUMPRODUCT('DLIM IBGE Use Table'!$E$7:$BS$134*('DLIM IBGE Use Table'!$C$7:$C$134=$A9)*('DLIM IBGE Use Table'!$E$6:$BS$6=F$1))/SUMPRODUCT('DLIM IBGE Use Table'!$E$7:$BS$134*('DLIM IBGE Use Table'!$C$7:$C$134=$A9))</f>
        <v>3.033332958847783E-4</v>
      </c>
      <c r="G9" cm="1">
        <f t="array" ref="G9">SUMPRODUCT('DLIM IBGE Use Table'!$E$7:$BS$134*('DLIM IBGE Use Table'!$C$7:$C$134=$A9)*('DLIM IBGE Use Table'!$E$6:$BS$6=G$1))/SUMPRODUCT('DLIM IBGE Use Table'!$E$7:$BS$134*('DLIM IBGE Use Table'!$C$7:$C$134=$A9))</f>
        <v>9.1539247958117534E-2</v>
      </c>
      <c r="H9" cm="1">
        <f t="array" ref="H9">SUMPRODUCT('DLIM IBGE Use Table'!$E$7:$BS$134*('DLIM IBGE Use Table'!$C$7:$C$134=$A9)*('DLIM IBGE Use Table'!$E$6:$BS$6=H$1))/SUMPRODUCT('DLIM IBGE Use Table'!$E$7:$BS$134*('DLIM IBGE Use Table'!$C$7:$C$134=$A9))</f>
        <v>2.4255429104268013E-2</v>
      </c>
      <c r="I9" cm="1">
        <f t="array" ref="I9">SUMPRODUCT('DLIM IBGE Use Table'!$E$7:$BS$134*('DLIM IBGE Use Table'!$C$7:$C$134=$A9)*('DLIM IBGE Use Table'!$E$6:$BS$6=I$1))/SUMPRODUCT('DLIM IBGE Use Table'!$E$7:$BS$134*('DLIM IBGE Use Table'!$C$7:$C$134=$A9))</f>
        <v>7.5383941310624529E-3</v>
      </c>
      <c r="J9" cm="1">
        <f t="array" ref="J9">SUMPRODUCT('DLIM IBGE Use Table'!$E$7:$BS$134*('DLIM IBGE Use Table'!$C$7:$C$134=$A9)*('DLIM IBGE Use Table'!$E$6:$BS$6=J$1))/SUMPRODUCT('DLIM IBGE Use Table'!$E$7:$BS$134*('DLIM IBGE Use Table'!$C$7:$C$134=$A9))</f>
        <v>0.13755603240048983</v>
      </c>
      <c r="K9" cm="1">
        <f t="array" ref="K9">SUMPRODUCT('DLIM IBGE Use Table'!$E$7:$BS$134*('DLIM IBGE Use Table'!$C$7:$C$134=$A9)*('DLIM IBGE Use Table'!$E$6:$BS$6=K$1))/SUMPRODUCT('DLIM IBGE Use Table'!$E$7:$BS$134*('DLIM IBGE Use Table'!$C$7:$C$134=$A9))</f>
        <v>1.7638269427374144E-3</v>
      </c>
      <c r="L9" cm="1">
        <f t="array" ref="L9">SUMPRODUCT('DLIM IBGE Use Table'!$E$7:$BS$134*('DLIM IBGE Use Table'!$C$7:$C$134=$A9)*('DLIM IBGE Use Table'!$E$6:$BS$6=L$1))/SUMPRODUCT('DLIM IBGE Use Table'!$E$7:$BS$134*('DLIM IBGE Use Table'!$C$7:$C$134=$A9))</f>
        <v>2.0469380188965408E-2</v>
      </c>
      <c r="M9" cm="1">
        <f t="array" ref="M9">SUMPRODUCT('DLIM IBGE Use Table'!$E$7:$BS$134*('DLIM IBGE Use Table'!$C$7:$C$134=$A9)*('DLIM IBGE Use Table'!$E$6:$BS$6=M$1))/SUMPRODUCT('DLIM IBGE Use Table'!$E$7:$BS$134*('DLIM IBGE Use Table'!$C$7:$C$134=$A9))</f>
        <v>9.8077765669411648E-3</v>
      </c>
      <c r="N9" cm="1">
        <f t="array" ref="N9">SUMPRODUCT('DLIM IBGE Use Table'!$E$7:$BS$134*('DLIM IBGE Use Table'!$C$7:$C$134=$A9)*('DLIM IBGE Use Table'!$E$6:$BS$6=N$1))/SUMPRODUCT('DLIM IBGE Use Table'!$E$7:$BS$134*('DLIM IBGE Use Table'!$C$7:$C$134=$A9))</f>
        <v>2.465987349878105E-2</v>
      </c>
      <c r="O9" cm="1">
        <f t="array" ref="O9">SUMPRODUCT('DLIM IBGE Use Table'!$E$7:$BS$134*('DLIM IBGE Use Table'!$C$7:$C$134=$A9)*('DLIM IBGE Use Table'!$E$6:$BS$6=O$1))/SUMPRODUCT('DLIM IBGE Use Table'!$E$7:$BS$134*('DLIM IBGE Use Table'!$C$7:$C$134=$A9))</f>
        <v>0</v>
      </c>
      <c r="P9" cm="1">
        <f t="array" ref="P9">SUMPRODUCT('DLIM IBGE Use Table'!$E$7:$BS$134*('DLIM IBGE Use Table'!$C$7:$C$134=$A9)*('DLIM IBGE Use Table'!$E$6:$BS$6=P$1))/SUMPRODUCT('DLIM IBGE Use Table'!$E$7:$BS$134*('DLIM IBGE Use Table'!$C$7:$C$134=$A9))</f>
        <v>0</v>
      </c>
      <c r="Q9" cm="1">
        <f t="array" ref="Q9">SUMPRODUCT('DLIM IBGE Use Table'!$E$7:$BS$134*('DLIM IBGE Use Table'!$C$7:$C$134=$A9)*('DLIM IBGE Use Table'!$E$6:$BS$6=Q$1))/SUMPRODUCT('DLIM IBGE Use Table'!$E$7:$BS$134*('DLIM IBGE Use Table'!$C$7:$C$134=$A9))</f>
        <v>5.5049375919830133E-4</v>
      </c>
      <c r="R9" cm="1">
        <f t="array" ref="R9">SUMPRODUCT('DLIM IBGE Use Table'!$E$7:$BS$134*('DLIM IBGE Use Table'!$C$7:$C$134=$A9)*('DLIM IBGE Use Table'!$E$6:$BS$6=R$1))/SUMPRODUCT('DLIM IBGE Use Table'!$E$7:$BS$134*('DLIM IBGE Use Table'!$C$7:$C$134=$A9))</f>
        <v>1.7975306422801676E-4</v>
      </c>
      <c r="S9" cm="1">
        <f t="array" ref="S9">SUMPRODUCT('DLIM IBGE Use Table'!$E$7:$BS$134*('DLIM IBGE Use Table'!$C$7:$C$134=$A9)*('DLIM IBGE Use Table'!$E$6:$BS$6=S$1))/SUMPRODUCT('DLIM IBGE Use Table'!$E$7:$BS$134*('DLIM IBGE Use Table'!$C$7:$C$134=$A9))</f>
        <v>1.6436170810349284E-2</v>
      </c>
      <c r="T9" cm="1">
        <f t="array" ref="T9">SUMPRODUCT('DLIM IBGE Use Table'!$E$7:$BS$134*('DLIM IBGE Use Table'!$C$7:$C$134=$A9)*('DLIM IBGE Use Table'!$E$6:$BS$6=T$1))/SUMPRODUCT('DLIM IBGE Use Table'!$E$7:$BS$134*('DLIM IBGE Use Table'!$C$7:$C$134=$A9))</f>
        <v>1.7930368156744671E-2</v>
      </c>
      <c r="U9" cm="1">
        <f t="array" ref="U9">SUMPRODUCT('DLIM IBGE Use Table'!$E$7:$BS$134*('DLIM IBGE Use Table'!$C$7:$C$134=$A9)*('DLIM IBGE Use Table'!$E$6:$BS$6=U$1))/SUMPRODUCT('DLIM IBGE Use Table'!$E$7:$BS$134*('DLIM IBGE Use Table'!$C$7:$C$134=$A9))</f>
        <v>5.662221523182528E-3</v>
      </c>
      <c r="V9" cm="1">
        <f t="array" ref="V9">SUMPRODUCT('DLIM IBGE Use Table'!$E$7:$BS$134*('DLIM IBGE Use Table'!$C$7:$C$134=$A9)*('DLIM IBGE Use Table'!$E$6:$BS$6=V$1))/SUMPRODUCT('DLIM IBGE Use Table'!$E$7:$BS$134*('DLIM IBGE Use Table'!$C$7:$C$134=$A9))</f>
        <v>2.5839502982777408E-3</v>
      </c>
      <c r="W9" cm="1">
        <f t="array" ref="W9">SUMPRODUCT('DLIM IBGE Use Table'!$E$7:$BS$134*('DLIM IBGE Use Table'!$C$7:$C$134=$A9)*('DLIM IBGE Use Table'!$E$6:$BS$6=W$1))/SUMPRODUCT('DLIM IBGE Use Table'!$E$7:$BS$134*('DLIM IBGE Use Table'!$C$7:$C$134=$A9))</f>
        <v>1.523407219332442E-2</v>
      </c>
      <c r="X9" cm="1">
        <f t="array" ref="X9">SUMPRODUCT('DLIM IBGE Use Table'!$E$7:$BS$134*('DLIM IBGE Use Table'!$C$7:$C$134=$A9)*('DLIM IBGE Use Table'!$E$6:$BS$6=X$1))/SUMPRODUCT('DLIM IBGE Use Table'!$E$7:$BS$134*('DLIM IBGE Use Table'!$C$7:$C$134=$A9))</f>
        <v>1.2582714495961173E-2</v>
      </c>
      <c r="Y9" cm="1">
        <f t="array" ref="Y9">SUMPRODUCT('DLIM IBGE Use Table'!$E$7:$BS$134*('DLIM IBGE Use Table'!$C$7:$C$134=$A9)*('DLIM IBGE Use Table'!$E$6:$BS$6=Y$1))/SUMPRODUCT('DLIM IBGE Use Table'!$E$7:$BS$134*('DLIM IBGE Use Table'!$C$7:$C$134=$A9))</f>
        <v>1.5728393119951467E-4</v>
      </c>
      <c r="Z9" cm="1">
        <f t="array" ref="Z9">SUMPRODUCT('DLIM IBGE Use Table'!$E$7:$BS$134*('DLIM IBGE Use Table'!$C$7:$C$134=$A9)*('DLIM IBGE Use Table'!$E$6:$BS$6=Z$1))/SUMPRODUCT('DLIM IBGE Use Table'!$E$7:$BS$134*('DLIM IBGE Use Table'!$C$7:$C$134=$A9))</f>
        <v>0</v>
      </c>
      <c r="AA9" cm="1">
        <f t="array" ref="AA9">SUMPRODUCT('DLIM IBGE Use Table'!$E$7:$BS$134*('DLIM IBGE Use Table'!$C$7:$C$134=$A9)*('DLIM IBGE Use Table'!$E$6:$BS$6=AA$1))/SUMPRODUCT('DLIM IBGE Use Table'!$E$7:$BS$134*('DLIM IBGE Use Table'!$C$7:$C$134=$A9))</f>
        <v>0</v>
      </c>
      <c r="AB9" cm="1">
        <f t="array" ref="AB9">SUMPRODUCT('DLIM IBGE Use Table'!$E$7:$BS$134*('DLIM IBGE Use Table'!$C$7:$C$134=$A9)*('DLIM IBGE Use Table'!$E$6:$BS$6=AB$1))/SUMPRODUCT('DLIM IBGE Use Table'!$E$7:$BS$134*('DLIM IBGE Use Table'!$C$7:$C$134=$A9))</f>
        <v>7.8641965599757333E-4</v>
      </c>
      <c r="AC9" cm="1">
        <f t="array" ref="AC9">SUMPRODUCT('DLIM IBGE Use Table'!$E$7:$BS$134*('DLIM IBGE Use Table'!$C$7:$C$134=$A9)*('DLIM IBGE Use Table'!$E$6:$BS$6=AC$1))/SUMPRODUCT('DLIM IBGE Use Table'!$E$7:$BS$134*('DLIM IBGE Use Table'!$C$7:$C$134=$A9))</f>
        <v>6.2913572479805866E-3</v>
      </c>
      <c r="AD9" cm="1">
        <f t="array" ref="AD9">SUMPRODUCT('DLIM IBGE Use Table'!$E$7:$BS$134*('DLIM IBGE Use Table'!$C$7:$C$134=$A9)*('DLIM IBGE Use Table'!$E$6:$BS$6=AD$1))/SUMPRODUCT('DLIM IBGE Use Table'!$E$7:$BS$134*('DLIM IBGE Use Table'!$C$7:$C$134=$A9))</f>
        <v>0</v>
      </c>
      <c r="AE9" cm="1">
        <f t="array" ref="AE9">SUMPRODUCT('DLIM IBGE Use Table'!$E$7:$BS$134*('DLIM IBGE Use Table'!$C$7:$C$134=$A9)*('DLIM IBGE Use Table'!$E$6:$BS$6=AE$1))/SUMPRODUCT('DLIM IBGE Use Table'!$E$7:$BS$134*('DLIM IBGE Use Table'!$C$7:$C$134=$A9))</f>
        <v>7.8979002595184859E-3</v>
      </c>
      <c r="AF9" cm="1">
        <f t="array" ref="AF9">SUMPRODUCT('DLIM IBGE Use Table'!$E$7:$BS$134*('DLIM IBGE Use Table'!$C$7:$C$134=$A9)*('DLIM IBGE Use Table'!$E$6:$BS$6=AF$1))/SUMPRODUCT('DLIM IBGE Use Table'!$E$7:$BS$134*('DLIM IBGE Use Table'!$C$7:$C$134=$A9))</f>
        <v>1.6863084337890823E-2</v>
      </c>
      <c r="AG9" cm="1">
        <f t="array" ref="AG9">SUMPRODUCT('DLIM IBGE Use Table'!$E$7:$BS$134*('DLIM IBGE Use Table'!$C$7:$C$134=$A9)*('DLIM IBGE Use Table'!$E$6:$BS$6=AG$1))/SUMPRODUCT('DLIM IBGE Use Table'!$E$7:$BS$134*('DLIM IBGE Use Table'!$C$7:$C$134=$A9))</f>
        <v>6.5149251216141832E-2</v>
      </c>
      <c r="AH9" cm="1">
        <f t="array" ref="AH9">SUMPRODUCT('DLIM IBGE Use Table'!$E$7:$BS$134*('DLIM IBGE Use Table'!$C$7:$C$134=$A9)*('DLIM IBGE Use Table'!$E$6:$BS$6=AH$1))/SUMPRODUCT('DLIM IBGE Use Table'!$E$7:$BS$134*('DLIM IBGE Use Table'!$C$7:$C$134=$A9))</f>
        <v>1.3627529181786521E-2</v>
      </c>
      <c r="AI9" cm="1">
        <f t="array" ref="AI9">SUMPRODUCT('DLIM IBGE Use Table'!$E$7:$BS$134*('DLIM IBGE Use Table'!$C$7:$C$134=$A9)*('DLIM IBGE Use Table'!$E$6:$BS$6=AI$1))/SUMPRODUCT('DLIM IBGE Use Table'!$E$7:$BS$134*('DLIM IBGE Use Table'!$C$7:$C$134=$A9))</f>
        <v>1.7952837289773173E-2</v>
      </c>
      <c r="AJ9" cm="1">
        <f t="array" ref="AJ9">SUMPRODUCT('DLIM IBGE Use Table'!$E$7:$BS$134*('DLIM IBGE Use Table'!$C$7:$C$134=$A9)*('DLIM IBGE Use Table'!$E$6:$BS$6=AJ$1))/SUMPRODUCT('DLIM IBGE Use Table'!$E$7:$BS$134*('DLIM IBGE Use Table'!$C$7:$C$134=$A9))</f>
        <v>5.1791351630697327E-2</v>
      </c>
      <c r="AK9" cm="1">
        <f t="array" ref="AK9">SUMPRODUCT('DLIM IBGE Use Table'!$E$7:$BS$134*('DLIM IBGE Use Table'!$C$7:$C$134=$A9)*('DLIM IBGE Use Table'!$E$6:$BS$6=AK$1))/SUMPRODUCT('DLIM IBGE Use Table'!$E$7:$BS$134*('DLIM IBGE Use Table'!$C$7:$C$134=$A9))</f>
        <v>7.9428385255754901E-3</v>
      </c>
      <c r="AL9" cm="1">
        <f t="array" ref="AL9">SUMPRODUCT('DLIM IBGE Use Table'!$E$7:$BS$134*('DLIM IBGE Use Table'!$C$7:$C$134=$A9)*('DLIM IBGE Use Table'!$E$6:$BS$6=AL$1))/SUMPRODUCT('DLIM IBGE Use Table'!$E$7:$BS$134*('DLIM IBGE Use Table'!$C$7:$C$134=$A9))</f>
        <v>0.14867825324959835</v>
      </c>
      <c r="AM9" cm="1">
        <f t="array" ref="AM9">SUMPRODUCT('DLIM IBGE Use Table'!$E$7:$BS$134*('DLIM IBGE Use Table'!$C$7:$C$134=$A9)*('DLIM IBGE Use Table'!$E$6:$BS$6=AM$1))/SUMPRODUCT('DLIM IBGE Use Table'!$E$7:$BS$134*('DLIM IBGE Use Table'!$C$7:$C$134=$A9))</f>
        <v>2.7153947264944783E-2</v>
      </c>
      <c r="AN9" cm="1">
        <f t="array" ref="AN9">SUMPRODUCT('DLIM IBGE Use Table'!$E$7:$BS$134*('DLIM IBGE Use Table'!$C$7:$C$134=$A9)*('DLIM IBGE Use Table'!$E$6:$BS$6=AN$1))/SUMPRODUCT('DLIM IBGE Use Table'!$E$7:$BS$134*('DLIM IBGE Use Table'!$C$7:$C$134=$A9))</f>
        <v>1.7773084225545157E-2</v>
      </c>
      <c r="AO9" cm="1">
        <f t="array" ref="AO9">SUMPRODUCT('DLIM IBGE Use Table'!$E$7:$BS$134*('DLIM IBGE Use Table'!$C$7:$C$134=$A9)*('DLIM IBGE Use Table'!$E$6:$BS$6=AO$1))/SUMPRODUCT('DLIM IBGE Use Table'!$E$7:$BS$134*('DLIM IBGE Use Table'!$C$7:$C$134=$A9))</f>
        <v>1.0841356686252262E-2</v>
      </c>
      <c r="AP9" cm="1">
        <f t="array" ref="AP9">SUMPRODUCT('DLIM IBGE Use Table'!$E$7:$BS$134*('DLIM IBGE Use Table'!$C$7:$C$134=$A9)*('DLIM IBGE Use Table'!$E$6:$BS$6=AP$1))/SUMPRODUCT('DLIM IBGE Use Table'!$E$7:$BS$134*('DLIM IBGE Use Table'!$C$7:$C$134=$A9))</f>
        <v>2.0323330824280145E-2</v>
      </c>
      <c r="AQ9" cm="1">
        <f t="array" ref="AQ9">SUMPRODUCT('DLIM IBGE Use Table'!$E$7:$BS$134*('DLIM IBGE Use Table'!$C$7:$C$134=$A9)*('DLIM IBGE Use Table'!$E$6:$BS$6=AQ$1))/SUMPRODUCT('DLIM IBGE Use Table'!$E$7:$BS$134*('DLIM IBGE Use Table'!$C$7:$C$134=$A9))</f>
        <v>0</v>
      </c>
    </row>
    <row r="10" spans="1:43" x14ac:dyDescent="0.3">
      <c r="A10" t="s">
        <v>94</v>
      </c>
      <c r="B10" cm="1">
        <f t="array" ref="B10">SUMPRODUCT('DLIM IBGE Use Table'!$E$7:$BS$134*('DLIM IBGE Use Table'!$C$7:$C$134=$A10)*('DLIM IBGE Use Table'!$E$6:$BS$6=B$1))/SUMPRODUCT('DLIM IBGE Use Table'!$E$7:$BS$134*('DLIM IBGE Use Table'!$C$7:$C$134=$A10))</f>
        <v>3.8111454645935086E-2</v>
      </c>
      <c r="C10" cm="1">
        <f t="array" ref="C10">SUMPRODUCT('DLIM IBGE Use Table'!$E$7:$BS$134*('DLIM IBGE Use Table'!$C$7:$C$134=$A10)*('DLIM IBGE Use Table'!$E$6:$BS$6=C$1))/SUMPRODUCT('DLIM IBGE Use Table'!$E$7:$BS$134*('DLIM IBGE Use Table'!$C$7:$C$134=$A10))</f>
        <v>3.1575331212379204E-3</v>
      </c>
      <c r="D10" cm="1">
        <f t="array" ref="D10">SUMPRODUCT('DLIM IBGE Use Table'!$E$7:$BS$134*('DLIM IBGE Use Table'!$C$7:$C$134=$A10)*('DLIM IBGE Use Table'!$E$6:$BS$6=D$1))/SUMPRODUCT('DLIM IBGE Use Table'!$E$7:$BS$134*('DLIM IBGE Use Table'!$C$7:$C$134=$A10))</f>
        <v>6.6526265477737448E-3</v>
      </c>
      <c r="E10" cm="1">
        <f t="array" ref="E10">SUMPRODUCT('DLIM IBGE Use Table'!$E$7:$BS$134*('DLIM IBGE Use Table'!$C$7:$C$134=$A10)*('DLIM IBGE Use Table'!$E$6:$BS$6=E$1))/SUMPRODUCT('DLIM IBGE Use Table'!$E$7:$BS$134*('DLIM IBGE Use Table'!$C$7:$C$134=$A10))</f>
        <v>7.492046422010127E-3</v>
      </c>
      <c r="F10" cm="1">
        <f t="array" ref="F10">SUMPRODUCT('DLIM IBGE Use Table'!$E$7:$BS$134*('DLIM IBGE Use Table'!$C$7:$C$134=$A10)*('DLIM IBGE Use Table'!$E$6:$BS$6=F$1))/SUMPRODUCT('DLIM IBGE Use Table'!$E$7:$BS$134*('DLIM IBGE Use Table'!$C$7:$C$134=$A10))</f>
        <v>3.3009215695060565E-3</v>
      </c>
      <c r="G10" cm="1">
        <f t="array" ref="G10">SUMPRODUCT('DLIM IBGE Use Table'!$E$7:$BS$134*('DLIM IBGE Use Table'!$C$7:$C$134=$A10)*('DLIM IBGE Use Table'!$E$6:$BS$6=G$1))/SUMPRODUCT('DLIM IBGE Use Table'!$E$7:$BS$134*('DLIM IBGE Use Table'!$C$7:$C$134=$A10))</f>
        <v>2.2007139549820018E-2</v>
      </c>
      <c r="H10" cm="1">
        <f t="array" ref="H10">SUMPRODUCT('DLIM IBGE Use Table'!$E$7:$BS$134*('DLIM IBGE Use Table'!$C$7:$C$134=$A10)*('DLIM IBGE Use Table'!$E$6:$BS$6=H$1))/SUMPRODUCT('DLIM IBGE Use Table'!$E$7:$BS$134*('DLIM IBGE Use Table'!$C$7:$C$134=$A10))</f>
        <v>1.76248300996251E-3</v>
      </c>
      <c r="I10" cm="1">
        <f t="array" ref="I10">SUMPRODUCT('DLIM IBGE Use Table'!$E$7:$BS$134*('DLIM IBGE Use Table'!$C$7:$C$134=$A10)*('DLIM IBGE Use Table'!$E$6:$BS$6=I$1))/SUMPRODUCT('DLIM IBGE Use Table'!$E$7:$BS$134*('DLIM IBGE Use Table'!$C$7:$C$134=$A10))</f>
        <v>6.4823527654553326E-4</v>
      </c>
      <c r="J10" cm="1">
        <f t="array" ref="J10">SUMPRODUCT('DLIM IBGE Use Table'!$E$7:$BS$134*('DLIM IBGE Use Table'!$C$7:$C$134=$A10)*('DLIM IBGE Use Table'!$E$6:$BS$6=J$1))/SUMPRODUCT('DLIM IBGE Use Table'!$E$7:$BS$134*('DLIM IBGE Use Table'!$C$7:$C$134=$A10))</f>
        <v>4.2209974458932657E-3</v>
      </c>
      <c r="K10" cm="1">
        <f t="array" ref="K10">SUMPRODUCT('DLIM IBGE Use Table'!$E$7:$BS$134*('DLIM IBGE Use Table'!$C$7:$C$134=$A10)*('DLIM IBGE Use Table'!$E$6:$BS$6=K$1))/SUMPRODUCT('DLIM IBGE Use Table'!$E$7:$BS$134*('DLIM IBGE Use Table'!$C$7:$C$134=$A10))</f>
        <v>0.44313901211333662</v>
      </c>
      <c r="L10" cm="1">
        <f t="array" ref="L10">SUMPRODUCT('DLIM IBGE Use Table'!$E$7:$BS$134*('DLIM IBGE Use Table'!$C$7:$C$134=$A10)*('DLIM IBGE Use Table'!$E$6:$BS$6=L$1))/SUMPRODUCT('DLIM IBGE Use Table'!$E$7:$BS$134*('DLIM IBGE Use Table'!$C$7:$C$134=$A10))</f>
        <v>6.739854520470194E-2</v>
      </c>
      <c r="M10" cm="1">
        <f t="array" ref="M10">SUMPRODUCT('DLIM IBGE Use Table'!$E$7:$BS$134*('DLIM IBGE Use Table'!$C$7:$C$134=$A10)*('DLIM IBGE Use Table'!$E$6:$BS$6=M$1))/SUMPRODUCT('DLIM IBGE Use Table'!$E$7:$BS$134*('DLIM IBGE Use Table'!$C$7:$C$134=$A10))</f>
        <v>2.7094442203999939E-3</v>
      </c>
      <c r="N10" cm="1">
        <f t="array" ref="N10">SUMPRODUCT('DLIM IBGE Use Table'!$E$7:$BS$134*('DLIM IBGE Use Table'!$C$7:$C$134=$A10)*('DLIM IBGE Use Table'!$E$6:$BS$6=N$1))/SUMPRODUCT('DLIM IBGE Use Table'!$E$7:$BS$134*('DLIM IBGE Use Table'!$C$7:$C$134=$A10))</f>
        <v>6.1328434228017509E-3</v>
      </c>
      <c r="O10" cm="1">
        <f t="array" ref="O10">SUMPRODUCT('DLIM IBGE Use Table'!$E$7:$BS$134*('DLIM IBGE Use Table'!$C$7:$C$134=$A10)*('DLIM IBGE Use Table'!$E$6:$BS$6=O$1))/SUMPRODUCT('DLIM IBGE Use Table'!$E$7:$BS$134*('DLIM IBGE Use Table'!$C$7:$C$134=$A10))</f>
        <v>0</v>
      </c>
      <c r="P10" cm="1">
        <f t="array" ref="P10">SUMPRODUCT('DLIM IBGE Use Table'!$E$7:$BS$134*('DLIM IBGE Use Table'!$C$7:$C$134=$A10)*('DLIM IBGE Use Table'!$E$6:$BS$6=P$1))/SUMPRODUCT('DLIM IBGE Use Table'!$E$7:$BS$134*('DLIM IBGE Use Table'!$C$7:$C$134=$A10))</f>
        <v>0</v>
      </c>
      <c r="Q10" cm="1">
        <f t="array" ref="Q10">SUMPRODUCT('DLIM IBGE Use Table'!$E$7:$BS$134*('DLIM IBGE Use Table'!$C$7:$C$134=$A10)*('DLIM IBGE Use Table'!$E$6:$BS$6=Q$1))/SUMPRODUCT('DLIM IBGE Use Table'!$E$7:$BS$134*('DLIM IBGE Use Table'!$C$7:$C$134=$A10))</f>
        <v>8.9647652760974448E-3</v>
      </c>
      <c r="R10" cm="1">
        <f t="array" ref="R10">SUMPRODUCT('DLIM IBGE Use Table'!$E$7:$BS$134*('DLIM IBGE Use Table'!$C$7:$C$134=$A10)*('DLIM IBGE Use Table'!$E$6:$BS$6=R$1))/SUMPRODUCT('DLIM IBGE Use Table'!$E$7:$BS$134*('DLIM IBGE Use Table'!$C$7:$C$134=$A10))</f>
        <v>4.5973921225971231E-3</v>
      </c>
      <c r="S10" cm="1">
        <f t="array" ref="S10">SUMPRODUCT('DLIM IBGE Use Table'!$E$7:$BS$134*('DLIM IBGE Use Table'!$C$7:$C$134=$A10)*('DLIM IBGE Use Table'!$E$6:$BS$6=S$1))/SUMPRODUCT('DLIM IBGE Use Table'!$E$7:$BS$134*('DLIM IBGE Use Table'!$C$7:$C$134=$A10))</f>
        <v>1.4488207793759615E-3</v>
      </c>
      <c r="T10" cm="1">
        <f t="array" ref="T10">SUMPRODUCT('DLIM IBGE Use Table'!$E$7:$BS$134*('DLIM IBGE Use Table'!$C$7:$C$134=$A10)*('DLIM IBGE Use Table'!$E$6:$BS$6=T$1))/SUMPRODUCT('DLIM IBGE Use Table'!$E$7:$BS$134*('DLIM IBGE Use Table'!$C$7:$C$134=$A10))</f>
        <v>4.9887230959955794E-4</v>
      </c>
      <c r="U10" cm="1">
        <f t="array" ref="U10">SUMPRODUCT('DLIM IBGE Use Table'!$E$7:$BS$134*('DLIM IBGE Use Table'!$C$7:$C$134=$A10)*('DLIM IBGE Use Table'!$E$6:$BS$6=U$1))/SUMPRODUCT('DLIM IBGE Use Table'!$E$7:$BS$134*('DLIM IBGE Use Table'!$C$7:$C$134=$A10))</f>
        <v>2.6377499962659257E-3</v>
      </c>
      <c r="V10" cm="1">
        <f t="array" ref="V10">SUMPRODUCT('DLIM IBGE Use Table'!$E$7:$BS$134*('DLIM IBGE Use Table'!$C$7:$C$134=$A10)*('DLIM IBGE Use Table'!$E$6:$BS$6=V$1))/SUMPRODUCT('DLIM IBGE Use Table'!$E$7:$BS$134*('DLIM IBGE Use Table'!$C$7:$C$134=$A10))</f>
        <v>1.7027378231841198E-3</v>
      </c>
      <c r="W10" cm="1">
        <f t="array" ref="W10">SUMPRODUCT('DLIM IBGE Use Table'!$E$7:$BS$134*('DLIM IBGE Use Table'!$C$7:$C$134=$A10)*('DLIM IBGE Use Table'!$E$6:$BS$6=W$1))/SUMPRODUCT('DLIM IBGE Use Table'!$E$7:$BS$134*('DLIM IBGE Use Table'!$C$7:$C$134=$A10))</f>
        <v>4.7766276829322935E-3</v>
      </c>
      <c r="X10" cm="1">
        <f t="array" ref="X10">SUMPRODUCT('DLIM IBGE Use Table'!$E$7:$BS$134*('DLIM IBGE Use Table'!$C$7:$C$134=$A10)*('DLIM IBGE Use Table'!$E$6:$BS$6=X$1))/SUMPRODUCT('DLIM IBGE Use Table'!$E$7:$BS$134*('DLIM IBGE Use Table'!$C$7:$C$134=$A10))</f>
        <v>1.2665979597018715E-3</v>
      </c>
      <c r="Y10" cm="1">
        <f t="array" ref="Y10">SUMPRODUCT('DLIM IBGE Use Table'!$E$7:$BS$134*('DLIM IBGE Use Table'!$C$7:$C$134=$A10)*('DLIM IBGE Use Table'!$E$6:$BS$6=Y$1))/SUMPRODUCT('DLIM IBGE Use Table'!$E$7:$BS$134*('DLIM IBGE Use Table'!$C$7:$C$134=$A10))</f>
        <v>9.7085928514884022E-4</v>
      </c>
      <c r="Z10" cm="1">
        <f t="array" ref="Z10">SUMPRODUCT('DLIM IBGE Use Table'!$E$7:$BS$134*('DLIM IBGE Use Table'!$C$7:$C$134=$A10)*('DLIM IBGE Use Table'!$E$6:$BS$6=Z$1))/SUMPRODUCT('DLIM IBGE Use Table'!$E$7:$BS$134*('DLIM IBGE Use Table'!$C$7:$C$134=$A10))</f>
        <v>0</v>
      </c>
      <c r="AA10" cm="1">
        <f t="array" ref="AA10">SUMPRODUCT('DLIM IBGE Use Table'!$E$7:$BS$134*('DLIM IBGE Use Table'!$C$7:$C$134=$A10)*('DLIM IBGE Use Table'!$E$6:$BS$6=AA$1))/SUMPRODUCT('DLIM IBGE Use Table'!$E$7:$BS$134*('DLIM IBGE Use Table'!$C$7:$C$134=$A10))</f>
        <v>0</v>
      </c>
      <c r="AB10" cm="1">
        <f t="array" ref="AB10">SUMPRODUCT('DLIM IBGE Use Table'!$E$7:$BS$134*('DLIM IBGE Use Table'!$C$7:$C$134=$A10)*('DLIM IBGE Use Table'!$E$6:$BS$6=AB$1))/SUMPRODUCT('DLIM IBGE Use Table'!$E$7:$BS$134*('DLIM IBGE Use Table'!$C$7:$C$134=$A10))</f>
        <v>2.7393168137891891E-3</v>
      </c>
      <c r="AC10" cm="1">
        <f t="array" ref="AC10">SUMPRODUCT('DLIM IBGE Use Table'!$E$7:$BS$134*('DLIM IBGE Use Table'!$C$7:$C$134=$A10)*('DLIM IBGE Use Table'!$E$6:$BS$6=AC$1))/SUMPRODUCT('DLIM IBGE Use Table'!$E$7:$BS$134*('DLIM IBGE Use Table'!$C$7:$C$134=$A10))</f>
        <v>3.4117488909799702E-2</v>
      </c>
      <c r="AD10" cm="1">
        <f t="array" ref="AD10">SUMPRODUCT('DLIM IBGE Use Table'!$E$7:$BS$134*('DLIM IBGE Use Table'!$C$7:$C$134=$A10)*('DLIM IBGE Use Table'!$E$6:$BS$6=AD$1))/SUMPRODUCT('DLIM IBGE Use Table'!$E$7:$BS$134*('DLIM IBGE Use Table'!$C$7:$C$134=$A10))</f>
        <v>0</v>
      </c>
      <c r="AE10" cm="1">
        <f t="array" ref="AE10">SUMPRODUCT('DLIM IBGE Use Table'!$E$7:$BS$134*('DLIM IBGE Use Table'!$C$7:$C$134=$A10)*('DLIM IBGE Use Table'!$E$6:$BS$6=AE$1))/SUMPRODUCT('DLIM IBGE Use Table'!$E$7:$BS$134*('DLIM IBGE Use Table'!$C$7:$C$134=$A10))</f>
        <v>0.21996684142133799</v>
      </c>
      <c r="AF10" cm="1">
        <f t="array" ref="AF10">SUMPRODUCT('DLIM IBGE Use Table'!$E$7:$BS$134*('DLIM IBGE Use Table'!$C$7:$C$134=$A10)*('DLIM IBGE Use Table'!$E$6:$BS$6=AF$1))/SUMPRODUCT('DLIM IBGE Use Table'!$E$7:$BS$134*('DLIM IBGE Use Table'!$C$7:$C$134=$A10))</f>
        <v>6.2015503875968991E-3</v>
      </c>
      <c r="AG10" cm="1">
        <f t="array" ref="AG10">SUMPRODUCT('DLIM IBGE Use Table'!$E$7:$BS$134*('DLIM IBGE Use Table'!$C$7:$C$134=$A10)*('DLIM IBGE Use Table'!$E$6:$BS$6=AG$1))/SUMPRODUCT('DLIM IBGE Use Table'!$E$7:$BS$134*('DLIM IBGE Use Table'!$C$7:$C$134=$A10))</f>
        <v>4.0626727009305315E-4</v>
      </c>
      <c r="AH10" cm="1">
        <f t="array" ref="AH10">SUMPRODUCT('DLIM IBGE Use Table'!$E$7:$BS$134*('DLIM IBGE Use Table'!$C$7:$C$134=$A10)*('DLIM IBGE Use Table'!$E$6:$BS$6=AH$1))/SUMPRODUCT('DLIM IBGE Use Table'!$E$7:$BS$134*('DLIM IBGE Use Table'!$C$7:$C$134=$A10))</f>
        <v>4.6003793819360429E-4</v>
      </c>
      <c r="AI10" cm="1">
        <f t="array" ref="AI10">SUMPRODUCT('DLIM IBGE Use Table'!$E$7:$BS$134*('DLIM IBGE Use Table'!$C$7:$C$134=$A10)*('DLIM IBGE Use Table'!$E$6:$BS$6=AI$1))/SUMPRODUCT('DLIM IBGE Use Table'!$E$7:$BS$134*('DLIM IBGE Use Table'!$C$7:$C$134=$A10))</f>
        <v>4.9887230959955794E-4</v>
      </c>
      <c r="AJ10" cm="1">
        <f t="array" ref="AJ10">SUMPRODUCT('DLIM IBGE Use Table'!$E$7:$BS$134*('DLIM IBGE Use Table'!$C$7:$C$134=$A10)*('DLIM IBGE Use Table'!$E$6:$BS$6=AJ$1))/SUMPRODUCT('DLIM IBGE Use Table'!$E$7:$BS$134*('DLIM IBGE Use Table'!$C$7:$C$134=$A10))</f>
        <v>2.7960747412286596E-3</v>
      </c>
      <c r="AK10" cm="1">
        <f t="array" ref="AK10">SUMPRODUCT('DLIM IBGE Use Table'!$E$7:$BS$134*('DLIM IBGE Use Table'!$C$7:$C$134=$A10)*('DLIM IBGE Use Table'!$E$6:$BS$6=AK$1))/SUMPRODUCT('DLIM IBGE Use Table'!$E$7:$BS$134*('DLIM IBGE Use Table'!$C$7:$C$134=$A10))</f>
        <v>3.4950934265358245E-4</v>
      </c>
      <c r="AL10" cm="1">
        <f t="array" ref="AL10">SUMPRODUCT('DLIM IBGE Use Table'!$E$7:$BS$134*('DLIM IBGE Use Table'!$C$7:$C$134=$A10)*('DLIM IBGE Use Table'!$E$6:$BS$6=AL$1))/SUMPRODUCT('DLIM IBGE Use Table'!$E$7:$BS$134*('DLIM IBGE Use Table'!$C$7:$C$134=$A10))</f>
        <v>1.0772057176143747E-2</v>
      </c>
      <c r="AM10" cm="1">
        <f t="array" ref="AM10">SUMPRODUCT('DLIM IBGE Use Table'!$E$7:$BS$134*('DLIM IBGE Use Table'!$C$7:$C$134=$A10)*('DLIM IBGE Use Table'!$E$6:$BS$6=AM$1))/SUMPRODUCT('DLIM IBGE Use Table'!$E$7:$BS$134*('DLIM IBGE Use Table'!$C$7:$C$134=$A10))</f>
        <v>1.196994817105047E-2</v>
      </c>
      <c r="AN10" cm="1">
        <f t="array" ref="AN10">SUMPRODUCT('DLIM IBGE Use Table'!$E$7:$BS$134*('DLIM IBGE Use Table'!$C$7:$C$134=$A10)*('DLIM IBGE Use Table'!$E$6:$BS$6=AN$1))/SUMPRODUCT('DLIM IBGE Use Table'!$E$7:$BS$134*('DLIM IBGE Use Table'!$C$7:$C$134=$A10))</f>
        <v>1.9775656823647144E-3</v>
      </c>
      <c r="AO10" cm="1">
        <f t="array" ref="AO10">SUMPRODUCT('DLIM IBGE Use Table'!$E$7:$BS$134*('DLIM IBGE Use Table'!$C$7:$C$134=$A10)*('DLIM IBGE Use Table'!$E$6:$BS$6=AO$1))/SUMPRODUCT('DLIM IBGE Use Table'!$E$7:$BS$134*('DLIM IBGE Use Table'!$C$7:$C$134=$A10))</f>
        <v>1.4010246299532493E-3</v>
      </c>
      <c r="AP10" cm="1">
        <f t="array" ref="AP10">SUMPRODUCT('DLIM IBGE Use Table'!$E$7:$BS$134*('DLIM IBGE Use Table'!$C$7:$C$134=$A10)*('DLIM IBGE Use Table'!$E$6:$BS$6=AP$1))/SUMPRODUCT('DLIM IBGE Use Table'!$E$7:$BS$134*('DLIM IBGE Use Table'!$C$7:$C$134=$A10))</f>
        <v>2.8289345939567744E-3</v>
      </c>
      <c r="AQ10" cm="1">
        <f t="array" ref="AQ10">SUMPRODUCT('DLIM IBGE Use Table'!$E$7:$BS$134*('DLIM IBGE Use Table'!$C$7:$C$134=$A10)*('DLIM IBGE Use Table'!$E$6:$BS$6=AQ$1))/SUMPRODUCT('DLIM IBGE Use Table'!$E$7:$BS$134*('DLIM IBGE Use Table'!$C$7:$C$134=$A10))</f>
        <v>0</v>
      </c>
    </row>
    <row r="11" spans="1:43" x14ac:dyDescent="0.3">
      <c r="A11" t="s">
        <v>95</v>
      </c>
      <c r="B11" cm="1">
        <f t="array" ref="B11">SUMPRODUCT('DLIM IBGE Use Table'!$E$7:$BS$134*('DLIM IBGE Use Table'!$C$7:$C$134=$A11)*('DLIM IBGE Use Table'!$E$6:$BS$6=B$1))/SUMPRODUCT('DLIM IBGE Use Table'!$E$7:$BS$134*('DLIM IBGE Use Table'!$C$7:$C$134=$A11))</f>
        <v>0.23510599716461705</v>
      </c>
      <c r="C11" cm="1">
        <f t="array" ref="C11">SUMPRODUCT('DLIM IBGE Use Table'!$E$7:$BS$134*('DLIM IBGE Use Table'!$C$7:$C$134=$A11)*('DLIM IBGE Use Table'!$E$6:$BS$6=C$1))/SUMPRODUCT('DLIM IBGE Use Table'!$E$7:$BS$134*('DLIM IBGE Use Table'!$C$7:$C$134=$A11))</f>
        <v>1.0861641371680605E-2</v>
      </c>
      <c r="D11" cm="1">
        <f t="array" ref="D11">SUMPRODUCT('DLIM IBGE Use Table'!$E$7:$BS$134*('DLIM IBGE Use Table'!$C$7:$C$134=$A11)*('DLIM IBGE Use Table'!$E$6:$BS$6=D$1))/SUMPRODUCT('DLIM IBGE Use Table'!$E$7:$BS$134*('DLIM IBGE Use Table'!$C$7:$C$134=$A11))</f>
        <v>1.1367174764359163E-2</v>
      </c>
      <c r="E11" cm="1">
        <f t="array" ref="E11">SUMPRODUCT('DLIM IBGE Use Table'!$E$7:$BS$134*('DLIM IBGE Use Table'!$C$7:$C$134=$A11)*('DLIM IBGE Use Table'!$E$6:$BS$6=E$1))/SUMPRODUCT('DLIM IBGE Use Table'!$E$7:$BS$134*('DLIM IBGE Use Table'!$C$7:$C$134=$A11))</f>
        <v>1.9561944325387666E-3</v>
      </c>
      <c r="F11" cm="1">
        <f t="array" ref="F11">SUMPRODUCT('DLIM IBGE Use Table'!$E$7:$BS$134*('DLIM IBGE Use Table'!$C$7:$C$134=$A11)*('DLIM IBGE Use Table'!$E$6:$BS$6=F$1))/SUMPRODUCT('DLIM IBGE Use Table'!$E$7:$BS$134*('DLIM IBGE Use Table'!$C$7:$C$134=$A11))</f>
        <v>1.3480890471428205E-3</v>
      </c>
      <c r="G11" cm="1">
        <f t="array" ref="G11">SUMPRODUCT('DLIM IBGE Use Table'!$E$7:$BS$134*('DLIM IBGE Use Table'!$C$7:$C$134=$A11)*('DLIM IBGE Use Table'!$E$6:$BS$6=G$1))/SUMPRODUCT('DLIM IBGE Use Table'!$E$7:$BS$134*('DLIM IBGE Use Table'!$C$7:$C$134=$A11))</f>
        <v>2.3833335164976061E-2</v>
      </c>
      <c r="H11" cm="1">
        <f t="array" ref="H11">SUMPRODUCT('DLIM IBGE Use Table'!$E$7:$BS$134*('DLIM IBGE Use Table'!$C$7:$C$134=$A11)*('DLIM IBGE Use Table'!$E$6:$BS$6=H$1))/SUMPRODUCT('DLIM IBGE Use Table'!$E$7:$BS$134*('DLIM IBGE Use Table'!$C$7:$C$134=$A11))</f>
        <v>3.2852343953197867E-2</v>
      </c>
      <c r="I11" cm="1">
        <f t="array" ref="I11">SUMPRODUCT('DLIM IBGE Use Table'!$E$7:$BS$134*('DLIM IBGE Use Table'!$C$7:$C$134=$A11)*('DLIM IBGE Use Table'!$E$6:$BS$6=I$1))/SUMPRODUCT('DLIM IBGE Use Table'!$E$7:$BS$134*('DLIM IBGE Use Table'!$C$7:$C$134=$A11))</f>
        <v>4.645045955916023E-3</v>
      </c>
      <c r="J11" cm="1">
        <f t="array" ref="J11">SUMPRODUCT('DLIM IBGE Use Table'!$E$7:$BS$134*('DLIM IBGE Use Table'!$C$7:$C$134=$A11)*('DLIM IBGE Use Table'!$E$6:$BS$6=J$1))/SUMPRODUCT('DLIM IBGE Use Table'!$E$7:$BS$134*('DLIM IBGE Use Table'!$C$7:$C$134=$A11))</f>
        <v>3.203176801145876E-2</v>
      </c>
      <c r="K11" cm="1">
        <f t="array" ref="K11">SUMPRODUCT('DLIM IBGE Use Table'!$E$7:$BS$134*('DLIM IBGE Use Table'!$C$7:$C$134=$A11)*('DLIM IBGE Use Table'!$E$6:$BS$6=K$1))/SUMPRODUCT('DLIM IBGE Use Table'!$E$7:$BS$134*('DLIM IBGE Use Table'!$C$7:$C$134=$A11))</f>
        <v>3.2932936233190098E-3</v>
      </c>
      <c r="L11" cm="1">
        <f t="array" ref="L11">SUMPRODUCT('DLIM IBGE Use Table'!$E$7:$BS$134*('DLIM IBGE Use Table'!$C$7:$C$134=$A11)*('DLIM IBGE Use Table'!$E$6:$BS$6=L$1))/SUMPRODUCT('DLIM IBGE Use Table'!$E$7:$BS$134*('DLIM IBGE Use Table'!$C$7:$C$134=$A11))</f>
        <v>0.32343513603610535</v>
      </c>
      <c r="M11" cm="1">
        <f t="array" ref="M11">SUMPRODUCT('DLIM IBGE Use Table'!$E$7:$BS$134*('DLIM IBGE Use Table'!$C$7:$C$134=$A11)*('DLIM IBGE Use Table'!$E$6:$BS$6=M$1))/SUMPRODUCT('DLIM IBGE Use Table'!$E$7:$BS$134*('DLIM IBGE Use Table'!$C$7:$C$134=$A11))</f>
        <v>1.2301312555178237E-2</v>
      </c>
      <c r="N11" cm="1">
        <f t="array" ref="N11">SUMPRODUCT('DLIM IBGE Use Table'!$E$7:$BS$134*('DLIM IBGE Use Table'!$C$7:$C$134=$A11)*('DLIM IBGE Use Table'!$E$6:$BS$6=N$1))/SUMPRODUCT('DLIM IBGE Use Table'!$E$7:$BS$134*('DLIM IBGE Use Table'!$C$7:$C$134=$A11))</f>
        <v>8.999959703860004E-2</v>
      </c>
      <c r="O11" cm="1">
        <f t="array" ref="O11">SUMPRODUCT('DLIM IBGE Use Table'!$E$7:$BS$134*('DLIM IBGE Use Table'!$C$7:$C$134=$A11)*('DLIM IBGE Use Table'!$E$6:$BS$6=O$1))/SUMPRODUCT('DLIM IBGE Use Table'!$E$7:$BS$134*('DLIM IBGE Use Table'!$C$7:$C$134=$A11))</f>
        <v>0</v>
      </c>
      <c r="P11" cm="1">
        <f t="array" ref="P11">SUMPRODUCT('DLIM IBGE Use Table'!$E$7:$BS$134*('DLIM IBGE Use Table'!$C$7:$C$134=$A11)*('DLIM IBGE Use Table'!$E$6:$BS$6=P$1))/SUMPRODUCT('DLIM IBGE Use Table'!$E$7:$BS$134*('DLIM IBGE Use Table'!$C$7:$C$134=$A11))</f>
        <v>0</v>
      </c>
      <c r="Q11" cm="1">
        <f t="array" ref="Q11">SUMPRODUCT('DLIM IBGE Use Table'!$E$7:$BS$134*('DLIM IBGE Use Table'!$C$7:$C$134=$A11)*('DLIM IBGE Use Table'!$E$6:$BS$6=Q$1))/SUMPRODUCT('DLIM IBGE Use Table'!$E$7:$BS$134*('DLIM IBGE Use Table'!$C$7:$C$134=$A11))</f>
        <v>6.5865872466380196E-3</v>
      </c>
      <c r="R11" cm="1">
        <f t="array" ref="R11">SUMPRODUCT('DLIM IBGE Use Table'!$E$7:$BS$134*('DLIM IBGE Use Table'!$C$7:$C$134=$A11)*('DLIM IBGE Use Table'!$E$6:$BS$6=R$1))/SUMPRODUCT('DLIM IBGE Use Table'!$E$7:$BS$134*('DLIM IBGE Use Table'!$C$7:$C$134=$A11))</f>
        <v>6.0517475703259225E-3</v>
      </c>
      <c r="S11" cm="1">
        <f t="array" ref="S11">SUMPRODUCT('DLIM IBGE Use Table'!$E$7:$BS$134*('DLIM IBGE Use Table'!$C$7:$C$134=$A11)*('DLIM IBGE Use Table'!$E$6:$BS$6=S$1))/SUMPRODUCT('DLIM IBGE Use Table'!$E$7:$BS$134*('DLIM IBGE Use Table'!$C$7:$C$134=$A11))</f>
        <v>1.3521186611424322E-2</v>
      </c>
      <c r="T11" cm="1">
        <f t="array" ref="T11">SUMPRODUCT('DLIM IBGE Use Table'!$E$7:$BS$134*('DLIM IBGE Use Table'!$C$7:$C$134=$A11)*('DLIM IBGE Use Table'!$E$6:$BS$6=T$1))/SUMPRODUCT('DLIM IBGE Use Table'!$E$7:$BS$134*('DLIM IBGE Use Table'!$C$7:$C$134=$A11))</f>
        <v>2.4763809670340941E-3</v>
      </c>
      <c r="U11" cm="1">
        <f t="array" ref="U11">SUMPRODUCT('DLIM IBGE Use Table'!$E$7:$BS$134*('DLIM IBGE Use Table'!$C$7:$C$134=$A11)*('DLIM IBGE Use Table'!$E$6:$BS$6=U$1))/SUMPRODUCT('DLIM IBGE Use Table'!$E$7:$BS$134*('DLIM IBGE Use Table'!$C$7:$C$134=$A11))</f>
        <v>1.6122119283900959E-2</v>
      </c>
      <c r="V11" cm="1">
        <f t="array" ref="V11">SUMPRODUCT('DLIM IBGE Use Table'!$E$7:$BS$134*('DLIM IBGE Use Table'!$C$7:$C$134=$A11)*('DLIM IBGE Use Table'!$E$6:$BS$6=V$1))/SUMPRODUCT('DLIM IBGE Use Table'!$E$7:$BS$134*('DLIM IBGE Use Table'!$C$7:$C$134=$A11))</f>
        <v>2.2162876997864306E-3</v>
      </c>
      <c r="W11" cm="1">
        <f t="array" ref="W11">SUMPRODUCT('DLIM IBGE Use Table'!$E$7:$BS$134*('DLIM IBGE Use Table'!$C$7:$C$134=$A11)*('DLIM IBGE Use Table'!$E$6:$BS$6=W$1))/SUMPRODUCT('DLIM IBGE Use Table'!$E$7:$BS$134*('DLIM IBGE Use Table'!$C$7:$C$134=$A11))</f>
        <v>1.1132724495290847E-2</v>
      </c>
      <c r="X11" cm="1">
        <f t="array" ref="X11">SUMPRODUCT('DLIM IBGE Use Table'!$E$7:$BS$134*('DLIM IBGE Use Table'!$C$7:$C$134=$A11)*('DLIM IBGE Use Table'!$E$6:$BS$6=X$1))/SUMPRODUCT('DLIM IBGE Use Table'!$E$7:$BS$134*('DLIM IBGE Use Table'!$C$7:$C$134=$A11))</f>
        <v>1.505976650218515E-2</v>
      </c>
      <c r="Y11" cm="1">
        <f t="array" ref="Y11">SUMPRODUCT('DLIM IBGE Use Table'!$E$7:$BS$134*('DLIM IBGE Use Table'!$C$7:$C$134=$A11)*('DLIM IBGE Use Table'!$E$6:$BS$6=Y$1))/SUMPRODUCT('DLIM IBGE Use Table'!$E$7:$BS$134*('DLIM IBGE Use Table'!$C$7:$C$134=$A11))</f>
        <v>3.7658574469098356E-3</v>
      </c>
      <c r="Z11" cm="1">
        <f t="array" ref="Z11">SUMPRODUCT('DLIM IBGE Use Table'!$E$7:$BS$134*('DLIM IBGE Use Table'!$C$7:$C$134=$A11)*('DLIM IBGE Use Table'!$E$6:$BS$6=Z$1))/SUMPRODUCT('DLIM IBGE Use Table'!$E$7:$BS$134*('DLIM IBGE Use Table'!$C$7:$C$134=$A11))</f>
        <v>0</v>
      </c>
      <c r="AA11" cm="1">
        <f t="array" ref="AA11">SUMPRODUCT('DLIM IBGE Use Table'!$E$7:$BS$134*('DLIM IBGE Use Table'!$C$7:$C$134=$A11)*('DLIM IBGE Use Table'!$E$6:$BS$6=AA$1))/SUMPRODUCT('DLIM IBGE Use Table'!$E$7:$BS$134*('DLIM IBGE Use Table'!$C$7:$C$134=$A11))</f>
        <v>0</v>
      </c>
      <c r="AB11" cm="1">
        <f t="array" ref="AB11">SUMPRODUCT('DLIM IBGE Use Table'!$E$7:$BS$134*('DLIM IBGE Use Table'!$C$7:$C$134=$A11)*('DLIM IBGE Use Table'!$E$6:$BS$6=AB$1))/SUMPRODUCT('DLIM IBGE Use Table'!$E$7:$BS$134*('DLIM IBGE Use Table'!$C$7:$C$134=$A11))</f>
        <v>5.6011634594602512E-3</v>
      </c>
      <c r="AC11" cm="1">
        <f t="array" ref="AC11">SUMPRODUCT('DLIM IBGE Use Table'!$E$7:$BS$134*('DLIM IBGE Use Table'!$C$7:$C$134=$A11)*('DLIM IBGE Use Table'!$E$6:$BS$6=AC$1))/SUMPRODUCT('DLIM IBGE Use Table'!$E$7:$BS$134*('DLIM IBGE Use Table'!$C$7:$C$134=$A11))</f>
        <v>3.651562940739031E-2</v>
      </c>
      <c r="AD11" cm="1">
        <f t="array" ref="AD11">SUMPRODUCT('DLIM IBGE Use Table'!$E$7:$BS$134*('DLIM IBGE Use Table'!$C$7:$C$134=$A11)*('DLIM IBGE Use Table'!$E$6:$BS$6=AD$1))/SUMPRODUCT('DLIM IBGE Use Table'!$E$7:$BS$134*('DLIM IBGE Use Table'!$C$7:$C$134=$A11))</f>
        <v>0</v>
      </c>
      <c r="AE11" cm="1">
        <f t="array" ref="AE11">SUMPRODUCT('DLIM IBGE Use Table'!$E$7:$BS$134*('DLIM IBGE Use Table'!$C$7:$C$134=$A11)*('DLIM IBGE Use Table'!$E$6:$BS$6=AE$1))/SUMPRODUCT('DLIM IBGE Use Table'!$E$7:$BS$134*('DLIM IBGE Use Table'!$C$7:$C$134=$A11))</f>
        <v>3.0734964960674629E-3</v>
      </c>
      <c r="AF11" cm="1">
        <f t="array" ref="AF11">SUMPRODUCT('DLIM IBGE Use Table'!$E$7:$BS$134*('DLIM IBGE Use Table'!$C$7:$C$134=$A11)*('DLIM IBGE Use Table'!$E$6:$BS$6=AF$1))/SUMPRODUCT('DLIM IBGE Use Table'!$E$7:$BS$134*('DLIM IBGE Use Table'!$C$7:$C$134=$A11))</f>
        <v>7.6196337447202896E-4</v>
      </c>
      <c r="AG11" cm="1">
        <f t="array" ref="AG11">SUMPRODUCT('DLIM IBGE Use Table'!$E$7:$BS$134*('DLIM IBGE Use Table'!$C$7:$C$134=$A11)*('DLIM IBGE Use Table'!$E$6:$BS$6=AG$1))/SUMPRODUCT('DLIM IBGE Use Table'!$E$7:$BS$134*('DLIM IBGE Use Table'!$C$7:$C$134=$A11))</f>
        <v>1.622835456207254E-3</v>
      </c>
      <c r="AH11" cm="1">
        <f t="array" ref="AH11">SUMPRODUCT('DLIM IBGE Use Table'!$E$7:$BS$134*('DLIM IBGE Use Table'!$C$7:$C$134=$A11)*('DLIM IBGE Use Table'!$E$6:$BS$6=AH$1))/SUMPRODUCT('DLIM IBGE Use Table'!$E$7:$BS$134*('DLIM IBGE Use Table'!$C$7:$C$134=$A11))</f>
        <v>6.9968752175075734E-4</v>
      </c>
      <c r="AI11" cm="1">
        <f t="array" ref="AI11">SUMPRODUCT('DLIM IBGE Use Table'!$E$7:$BS$134*('DLIM IBGE Use Table'!$C$7:$C$134=$A11)*('DLIM IBGE Use Table'!$E$6:$BS$6=AI$1))/SUMPRODUCT('DLIM IBGE Use Table'!$E$7:$BS$134*('DLIM IBGE Use Table'!$C$7:$C$134=$A11))</f>
        <v>4.3959425450309365E-5</v>
      </c>
      <c r="AJ11" cm="1">
        <f t="array" ref="AJ11">SUMPRODUCT('DLIM IBGE Use Table'!$E$7:$BS$134*('DLIM IBGE Use Table'!$C$7:$C$134=$A11)*('DLIM IBGE Use Table'!$E$6:$BS$6=AJ$1))/SUMPRODUCT('DLIM IBGE Use Table'!$E$7:$BS$134*('DLIM IBGE Use Table'!$C$7:$C$134=$A11))</f>
        <v>2.3078698361412417E-4</v>
      </c>
      <c r="AK11" cm="1">
        <f t="array" ref="AK11">SUMPRODUCT('DLIM IBGE Use Table'!$E$7:$BS$134*('DLIM IBGE Use Table'!$C$7:$C$134=$A11)*('DLIM IBGE Use Table'!$E$6:$BS$6=AK$1))/SUMPRODUCT('DLIM IBGE Use Table'!$E$7:$BS$134*('DLIM IBGE Use Table'!$C$7:$C$134=$A11))</f>
        <v>4.7842508031753356E-3</v>
      </c>
      <c r="AL11" cm="1">
        <f t="array" ref="AL11">SUMPRODUCT('DLIM IBGE Use Table'!$E$7:$BS$134*('DLIM IBGE Use Table'!$C$7:$C$134=$A11)*('DLIM IBGE Use Table'!$E$6:$BS$6=AL$1))/SUMPRODUCT('DLIM IBGE Use Table'!$E$7:$BS$134*('DLIM IBGE Use Table'!$C$7:$C$134=$A11))</f>
        <v>1.7961088581905569E-2</v>
      </c>
      <c r="AM11" cm="1">
        <f t="array" ref="AM11">SUMPRODUCT('DLIM IBGE Use Table'!$E$7:$BS$134*('DLIM IBGE Use Table'!$C$7:$C$134=$A11)*('DLIM IBGE Use Table'!$E$6:$BS$6=AM$1))/SUMPRODUCT('DLIM IBGE Use Table'!$E$7:$BS$134*('DLIM IBGE Use Table'!$C$7:$C$134=$A11))</f>
        <v>2.0367867125310004E-3</v>
      </c>
      <c r="AN11" cm="1">
        <f t="array" ref="AN11">SUMPRODUCT('DLIM IBGE Use Table'!$E$7:$BS$134*('DLIM IBGE Use Table'!$C$7:$C$134=$A11)*('DLIM IBGE Use Table'!$E$6:$BS$6=AN$1))/SUMPRODUCT('DLIM IBGE Use Table'!$E$7:$BS$134*('DLIM IBGE Use Table'!$C$7:$C$134=$A11))</f>
        <v>3.2859670524106252E-3</v>
      </c>
      <c r="AO11" cm="1">
        <f t="array" ref="AO11">SUMPRODUCT('DLIM IBGE Use Table'!$E$7:$BS$134*('DLIM IBGE Use Table'!$C$7:$C$134=$A11)*('DLIM IBGE Use Table'!$E$6:$BS$6=AO$1))/SUMPRODUCT('DLIM IBGE Use Table'!$E$7:$BS$134*('DLIM IBGE Use Table'!$C$7:$C$134=$A11))</f>
        <v>1.0022749002670535E-2</v>
      </c>
      <c r="AP11" cm="1">
        <f t="array" ref="AP11">SUMPRODUCT('DLIM IBGE Use Table'!$E$7:$BS$134*('DLIM IBGE Use Table'!$C$7:$C$134=$A11)*('DLIM IBGE Use Table'!$E$6:$BS$6=AP$1))/SUMPRODUCT('DLIM IBGE Use Table'!$E$7:$BS$134*('DLIM IBGE Use Table'!$C$7:$C$134=$A11))</f>
        <v>8.4145666882800511E-3</v>
      </c>
      <c r="AQ11" cm="1">
        <f t="array" ref="AQ11">SUMPRODUCT('DLIM IBGE Use Table'!$E$7:$BS$134*('DLIM IBGE Use Table'!$C$7:$C$134=$A11)*('DLIM IBGE Use Table'!$E$6:$BS$6=AQ$1))/SUMPRODUCT('DLIM IBGE Use Table'!$E$7:$BS$134*('DLIM IBGE Use Table'!$C$7:$C$134=$A11))</f>
        <v>0</v>
      </c>
    </row>
    <row r="12" spans="1:43" x14ac:dyDescent="0.3">
      <c r="A12" t="s">
        <v>96</v>
      </c>
      <c r="B12" cm="1">
        <f t="array" ref="B12">SUMPRODUCT('DLIM IBGE Use Table'!$E$7:$BS$134*('DLIM IBGE Use Table'!$C$7:$C$134=$A12)*('DLIM IBGE Use Table'!$E$6:$BS$6=B$1))/SUMPRODUCT('DLIM IBGE Use Table'!$E$7:$BS$134*('DLIM IBGE Use Table'!$C$7:$C$134=$A12))</f>
        <v>7.7536769008699725E-3</v>
      </c>
      <c r="C12" cm="1">
        <f t="array" ref="C12">SUMPRODUCT('DLIM IBGE Use Table'!$E$7:$BS$134*('DLIM IBGE Use Table'!$C$7:$C$134=$A12)*('DLIM IBGE Use Table'!$E$6:$BS$6=C$1))/SUMPRODUCT('DLIM IBGE Use Table'!$E$7:$BS$134*('DLIM IBGE Use Table'!$C$7:$C$134=$A12))</f>
        <v>1.8043147505169119E-3</v>
      </c>
      <c r="D12" cm="1">
        <f t="array" ref="D12">SUMPRODUCT('DLIM IBGE Use Table'!$E$7:$BS$134*('DLIM IBGE Use Table'!$C$7:$C$134=$A12)*('DLIM IBGE Use Table'!$E$6:$BS$6=D$1))/SUMPRODUCT('DLIM IBGE Use Table'!$E$7:$BS$134*('DLIM IBGE Use Table'!$C$7:$C$134=$A12))</f>
        <v>1.6385128545234658E-3</v>
      </c>
      <c r="E12" cm="1">
        <f t="array" ref="E12">SUMPRODUCT('DLIM IBGE Use Table'!$E$7:$BS$134*('DLIM IBGE Use Table'!$C$7:$C$134=$A12)*('DLIM IBGE Use Table'!$E$6:$BS$6=E$1))/SUMPRODUCT('DLIM IBGE Use Table'!$E$7:$BS$134*('DLIM IBGE Use Table'!$C$7:$C$134=$A12))</f>
        <v>4.5644286661725118E-3</v>
      </c>
      <c r="F12" cm="1">
        <f t="array" ref="F12">SUMPRODUCT('DLIM IBGE Use Table'!$E$7:$BS$134*('DLIM IBGE Use Table'!$C$7:$C$134=$A12)*('DLIM IBGE Use Table'!$E$6:$BS$6=F$1))/SUMPRODUCT('DLIM IBGE Use Table'!$E$7:$BS$134*('DLIM IBGE Use Table'!$C$7:$C$134=$A12))</f>
        <v>6.1444232044629969E-4</v>
      </c>
      <c r="G12" cm="1">
        <f t="array" ref="G12">SUMPRODUCT('DLIM IBGE Use Table'!$E$7:$BS$134*('DLIM IBGE Use Table'!$C$7:$C$134=$A12)*('DLIM IBGE Use Table'!$E$6:$BS$6=G$1))/SUMPRODUCT('DLIM IBGE Use Table'!$E$7:$BS$134*('DLIM IBGE Use Table'!$C$7:$C$134=$A12))</f>
        <v>0.12305426598525339</v>
      </c>
      <c r="H12" cm="1">
        <f t="array" ref="H12">SUMPRODUCT('DLIM IBGE Use Table'!$E$7:$BS$134*('DLIM IBGE Use Table'!$C$7:$C$134=$A12)*('DLIM IBGE Use Table'!$E$6:$BS$6=H$1))/SUMPRODUCT('DLIM IBGE Use Table'!$E$7:$BS$134*('DLIM IBGE Use Table'!$C$7:$C$134=$A12))</f>
        <v>1.0484531658409083E-2</v>
      </c>
      <c r="I12" cm="1">
        <f t="array" ref="I12">SUMPRODUCT('DLIM IBGE Use Table'!$E$7:$BS$134*('DLIM IBGE Use Table'!$C$7:$C$134=$A12)*('DLIM IBGE Use Table'!$E$6:$BS$6=I$1))/SUMPRODUCT('DLIM IBGE Use Table'!$E$7:$BS$134*('DLIM IBGE Use Table'!$C$7:$C$134=$A12))</f>
        <v>1.8530800140443959E-3</v>
      </c>
      <c r="J12" cm="1">
        <f t="array" ref="J12">SUMPRODUCT('DLIM IBGE Use Table'!$E$7:$BS$134*('DLIM IBGE Use Table'!$C$7:$C$134=$A12)*('DLIM IBGE Use Table'!$E$6:$BS$6=J$1))/SUMPRODUCT('DLIM IBGE Use Table'!$E$7:$BS$134*('DLIM IBGE Use Table'!$C$7:$C$134=$A12))</f>
        <v>1.8560059298560451E-2</v>
      </c>
      <c r="K12" cm="1">
        <f t="array" ref="K12">SUMPRODUCT('DLIM IBGE Use Table'!$E$7:$BS$134*('DLIM IBGE Use Table'!$C$7:$C$134=$A12)*('DLIM IBGE Use Table'!$E$6:$BS$6=K$1))/SUMPRODUCT('DLIM IBGE Use Table'!$E$7:$BS$134*('DLIM IBGE Use Table'!$C$7:$C$134=$A12))</f>
        <v>8.8752779620021062E-4</v>
      </c>
      <c r="L12" cm="1">
        <f t="array" ref="L12">SUMPRODUCT('DLIM IBGE Use Table'!$E$7:$BS$134*('DLIM IBGE Use Table'!$C$7:$C$134=$A12)*('DLIM IBGE Use Table'!$E$6:$BS$6=L$1))/SUMPRODUCT('DLIM IBGE Use Table'!$E$7:$BS$134*('DLIM IBGE Use Table'!$C$7:$C$134=$A12))</f>
        <v>3.5491358795302928E-2</v>
      </c>
      <c r="M12" cm="1">
        <f t="array" ref="M12">SUMPRODUCT('DLIM IBGE Use Table'!$E$7:$BS$134*('DLIM IBGE Use Table'!$C$7:$C$134=$A12)*('DLIM IBGE Use Table'!$E$6:$BS$6=M$1))/SUMPRODUCT('DLIM IBGE Use Table'!$E$7:$BS$134*('DLIM IBGE Use Table'!$C$7:$C$134=$A12))</f>
        <v>4.067022978192174E-3</v>
      </c>
      <c r="N12" cm="1">
        <f t="array" ref="N12">SUMPRODUCT('DLIM IBGE Use Table'!$E$7:$BS$134*('DLIM IBGE Use Table'!$C$7:$C$134=$A12)*('DLIM IBGE Use Table'!$E$6:$BS$6=N$1))/SUMPRODUCT('DLIM IBGE Use Table'!$E$7:$BS$134*('DLIM IBGE Use Table'!$C$7:$C$134=$A12))</f>
        <v>0.16065228416494362</v>
      </c>
      <c r="O12" cm="1">
        <f t="array" ref="O12">SUMPRODUCT('DLIM IBGE Use Table'!$E$7:$BS$134*('DLIM IBGE Use Table'!$C$7:$C$134=$A12)*('DLIM IBGE Use Table'!$E$6:$BS$6=O$1))/SUMPRODUCT('DLIM IBGE Use Table'!$E$7:$BS$134*('DLIM IBGE Use Table'!$C$7:$C$134=$A12))</f>
        <v>0</v>
      </c>
      <c r="P12" cm="1">
        <f t="array" ref="P12">SUMPRODUCT('DLIM IBGE Use Table'!$E$7:$BS$134*('DLIM IBGE Use Table'!$C$7:$C$134=$A12)*('DLIM IBGE Use Table'!$E$6:$BS$6=P$1))/SUMPRODUCT('DLIM IBGE Use Table'!$E$7:$BS$134*('DLIM IBGE Use Table'!$C$7:$C$134=$A12))</f>
        <v>0</v>
      </c>
      <c r="Q12" cm="1">
        <f t="array" ref="Q12">SUMPRODUCT('DLIM IBGE Use Table'!$E$7:$BS$134*('DLIM IBGE Use Table'!$C$7:$C$134=$A12)*('DLIM IBGE Use Table'!$E$6:$BS$6=Q$1))/SUMPRODUCT('DLIM IBGE Use Table'!$E$7:$BS$134*('DLIM IBGE Use Table'!$C$7:$C$134=$A12))</f>
        <v>4.7985019311044359E-3</v>
      </c>
      <c r="R12" cm="1">
        <f t="array" ref="R12">SUMPRODUCT('DLIM IBGE Use Table'!$E$7:$BS$134*('DLIM IBGE Use Table'!$C$7:$C$134=$A12)*('DLIM IBGE Use Table'!$E$6:$BS$6=R$1))/SUMPRODUCT('DLIM IBGE Use Table'!$E$7:$BS$134*('DLIM IBGE Use Table'!$C$7:$C$134=$A12))</f>
        <v>1.853080014044396E-4</v>
      </c>
      <c r="S12" cm="1">
        <f t="array" ref="S12">SUMPRODUCT('DLIM IBGE Use Table'!$E$7:$BS$134*('DLIM IBGE Use Table'!$C$7:$C$134=$A12)*('DLIM IBGE Use Table'!$E$6:$BS$6=S$1))/SUMPRODUCT('DLIM IBGE Use Table'!$E$7:$BS$134*('DLIM IBGE Use Table'!$C$7:$C$134=$A12))</f>
        <v>8.1925642726173292E-3</v>
      </c>
      <c r="T12" cm="1">
        <f t="array" ref="T12">SUMPRODUCT('DLIM IBGE Use Table'!$E$7:$BS$134*('DLIM IBGE Use Table'!$C$7:$C$134=$A12)*('DLIM IBGE Use Table'!$E$6:$BS$6=T$1))/SUMPRODUCT('DLIM IBGE Use Table'!$E$7:$BS$134*('DLIM IBGE Use Table'!$C$7:$C$134=$A12))</f>
        <v>1.3781063472867007E-2</v>
      </c>
      <c r="U12" cm="1">
        <f t="array" ref="U12">SUMPRODUCT('DLIM IBGE Use Table'!$E$7:$BS$134*('DLIM IBGE Use Table'!$C$7:$C$134=$A12)*('DLIM IBGE Use Table'!$E$6:$BS$6=U$1))/SUMPRODUCT('DLIM IBGE Use Table'!$E$7:$BS$134*('DLIM IBGE Use Table'!$C$7:$C$134=$A12))</f>
        <v>2.3777942496001247E-2</v>
      </c>
      <c r="V12" cm="1">
        <f t="array" ref="V12">SUMPRODUCT('DLIM IBGE Use Table'!$E$7:$BS$134*('DLIM IBGE Use Table'!$C$7:$C$134=$A12)*('DLIM IBGE Use Table'!$E$6:$BS$6=V$1))/SUMPRODUCT('DLIM IBGE Use Table'!$E$7:$BS$134*('DLIM IBGE Use Table'!$C$7:$C$134=$A12))</f>
        <v>2.6859907150938243E-2</v>
      </c>
      <c r="W12" cm="1">
        <f t="array" ref="W12">SUMPRODUCT('DLIM IBGE Use Table'!$E$7:$BS$134*('DLIM IBGE Use Table'!$C$7:$C$134=$A12)*('DLIM IBGE Use Table'!$E$6:$BS$6=W$1))/SUMPRODUCT('DLIM IBGE Use Table'!$E$7:$BS$134*('DLIM IBGE Use Table'!$C$7:$C$134=$A12))</f>
        <v>0.16579214294074046</v>
      </c>
      <c r="X12" cm="1">
        <f t="array" ref="X12">SUMPRODUCT('DLIM IBGE Use Table'!$E$7:$BS$134*('DLIM IBGE Use Table'!$C$7:$C$134=$A12)*('DLIM IBGE Use Table'!$E$6:$BS$6=X$1))/SUMPRODUCT('DLIM IBGE Use Table'!$E$7:$BS$134*('DLIM IBGE Use Table'!$C$7:$C$134=$A12))</f>
        <v>3.739320407287481E-2</v>
      </c>
      <c r="Y12" cm="1">
        <f t="array" ref="Y12">SUMPRODUCT('DLIM IBGE Use Table'!$E$7:$BS$134*('DLIM IBGE Use Table'!$C$7:$C$134=$A12)*('DLIM IBGE Use Table'!$E$6:$BS$6=Y$1))/SUMPRODUCT('DLIM IBGE Use Table'!$E$7:$BS$134*('DLIM IBGE Use Table'!$C$7:$C$134=$A12))</f>
        <v>1.2240081145398509E-2</v>
      </c>
      <c r="Z12" cm="1">
        <f t="array" ref="Z12">SUMPRODUCT('DLIM IBGE Use Table'!$E$7:$BS$134*('DLIM IBGE Use Table'!$C$7:$C$134=$A12)*('DLIM IBGE Use Table'!$E$6:$BS$6=Z$1))/SUMPRODUCT('DLIM IBGE Use Table'!$E$7:$BS$134*('DLIM IBGE Use Table'!$C$7:$C$134=$A12))</f>
        <v>0</v>
      </c>
      <c r="AA12" cm="1">
        <f t="array" ref="AA12">SUMPRODUCT('DLIM IBGE Use Table'!$E$7:$BS$134*('DLIM IBGE Use Table'!$C$7:$C$134=$A12)*('DLIM IBGE Use Table'!$E$6:$BS$6=AA$1))/SUMPRODUCT('DLIM IBGE Use Table'!$E$7:$BS$134*('DLIM IBGE Use Table'!$C$7:$C$134=$A12))</f>
        <v>0</v>
      </c>
      <c r="AB12" cm="1">
        <f t="array" ref="AB12">SUMPRODUCT('DLIM IBGE Use Table'!$E$7:$BS$134*('DLIM IBGE Use Table'!$C$7:$C$134=$A12)*('DLIM IBGE Use Table'!$E$6:$BS$6=AB$1))/SUMPRODUCT('DLIM IBGE Use Table'!$E$7:$BS$134*('DLIM IBGE Use Table'!$C$7:$C$134=$A12))</f>
        <v>2.9844341278820272E-3</v>
      </c>
      <c r="AC12" cm="1">
        <f t="array" ref="AC12">SUMPRODUCT('DLIM IBGE Use Table'!$E$7:$BS$134*('DLIM IBGE Use Table'!$C$7:$C$134=$A12)*('DLIM IBGE Use Table'!$E$6:$BS$6=AC$1))/SUMPRODUCT('DLIM IBGE Use Table'!$E$7:$BS$134*('DLIM IBGE Use Table'!$C$7:$C$134=$A12))</f>
        <v>0.1297546131939297</v>
      </c>
      <c r="AD12" cm="1">
        <f t="array" ref="AD12">SUMPRODUCT('DLIM IBGE Use Table'!$E$7:$BS$134*('DLIM IBGE Use Table'!$C$7:$C$134=$A12)*('DLIM IBGE Use Table'!$E$6:$BS$6=AD$1))/SUMPRODUCT('DLIM IBGE Use Table'!$E$7:$BS$134*('DLIM IBGE Use Table'!$C$7:$C$134=$A12))</f>
        <v>0</v>
      </c>
      <c r="AE12" cm="1">
        <f t="array" ref="AE12">SUMPRODUCT('DLIM IBGE Use Table'!$E$7:$BS$134*('DLIM IBGE Use Table'!$C$7:$C$134=$A12)*('DLIM IBGE Use Table'!$E$6:$BS$6=AE$1))/SUMPRODUCT('DLIM IBGE Use Table'!$E$7:$BS$134*('DLIM IBGE Use Table'!$C$7:$C$134=$A12))</f>
        <v>7.6473686263800564E-2</v>
      </c>
      <c r="AF12" cm="1">
        <f t="array" ref="AF12">SUMPRODUCT('DLIM IBGE Use Table'!$E$7:$BS$134*('DLIM IBGE Use Table'!$C$7:$C$134=$A12)*('DLIM IBGE Use Table'!$E$6:$BS$6=AF$1))/SUMPRODUCT('DLIM IBGE Use Table'!$E$7:$BS$134*('DLIM IBGE Use Table'!$C$7:$C$134=$A12))</f>
        <v>4.6229469824054931E-3</v>
      </c>
      <c r="AG12" cm="1">
        <f t="array" ref="AG12">SUMPRODUCT('DLIM IBGE Use Table'!$E$7:$BS$134*('DLIM IBGE Use Table'!$C$7:$C$134=$A12)*('DLIM IBGE Use Table'!$E$6:$BS$6=AG$1))/SUMPRODUCT('DLIM IBGE Use Table'!$E$7:$BS$134*('DLIM IBGE Use Table'!$C$7:$C$134=$A12))</f>
        <v>0</v>
      </c>
      <c r="AH12" cm="1">
        <f t="array" ref="AH12">SUMPRODUCT('DLIM IBGE Use Table'!$E$7:$BS$134*('DLIM IBGE Use Table'!$C$7:$C$134=$A12)*('DLIM IBGE Use Table'!$E$6:$BS$6=AH$1))/SUMPRODUCT('DLIM IBGE Use Table'!$E$7:$BS$134*('DLIM IBGE Use Table'!$C$7:$C$134=$A12))</f>
        <v>0</v>
      </c>
      <c r="AI12" cm="1">
        <f t="array" ref="AI12">SUMPRODUCT('DLIM IBGE Use Table'!$E$7:$BS$134*('DLIM IBGE Use Table'!$C$7:$C$134=$A12)*('DLIM IBGE Use Table'!$E$6:$BS$6=AI$1))/SUMPRODUCT('DLIM IBGE Use Table'!$E$7:$BS$134*('DLIM IBGE Use Table'!$C$7:$C$134=$A12))</f>
        <v>2.925915811649046E-5</v>
      </c>
      <c r="AJ12" cm="1">
        <f t="array" ref="AJ12">SUMPRODUCT('DLIM IBGE Use Table'!$E$7:$BS$134*('DLIM IBGE Use Table'!$C$7:$C$134=$A12)*('DLIM IBGE Use Table'!$E$6:$BS$6=AJ$1))/SUMPRODUCT('DLIM IBGE Use Table'!$E$7:$BS$134*('DLIM IBGE Use Table'!$C$7:$C$134=$A12))</f>
        <v>3.1209768657589824E-4</v>
      </c>
      <c r="AK12" cm="1">
        <f t="array" ref="AK12">SUMPRODUCT('DLIM IBGE Use Table'!$E$7:$BS$134*('DLIM IBGE Use Table'!$C$7:$C$134=$A12)*('DLIM IBGE Use Table'!$E$6:$BS$6=AK$1))/SUMPRODUCT('DLIM IBGE Use Table'!$E$7:$BS$134*('DLIM IBGE Use Table'!$C$7:$C$134=$A12))</f>
        <v>8.9728084890570753E-4</v>
      </c>
      <c r="AL12" cm="1">
        <f t="array" ref="AL12">SUMPRODUCT('DLIM IBGE Use Table'!$E$7:$BS$134*('DLIM IBGE Use Table'!$C$7:$C$134=$A12)*('DLIM IBGE Use Table'!$E$6:$BS$6=AL$1))/SUMPRODUCT('DLIM IBGE Use Table'!$E$7:$BS$134*('DLIM IBGE Use Table'!$C$7:$C$134=$A12))</f>
        <v>1.4258963055436351E-2</v>
      </c>
      <c r="AM12" cm="1">
        <f t="array" ref="AM12">SUMPRODUCT('DLIM IBGE Use Table'!$E$7:$BS$134*('DLIM IBGE Use Table'!$C$7:$C$134=$A12)*('DLIM IBGE Use Table'!$E$6:$BS$6=AM$1))/SUMPRODUCT('DLIM IBGE Use Table'!$E$7:$BS$134*('DLIM IBGE Use Table'!$C$7:$C$134=$A12))</f>
        <v>1.68727811805095E-3</v>
      </c>
      <c r="AN12" cm="1">
        <f t="array" ref="AN12">SUMPRODUCT('DLIM IBGE Use Table'!$E$7:$BS$134*('DLIM IBGE Use Table'!$C$7:$C$134=$A12)*('DLIM IBGE Use Table'!$E$6:$BS$6=AN$1))/SUMPRODUCT('DLIM IBGE Use Table'!$E$7:$BS$134*('DLIM IBGE Use Table'!$C$7:$C$134=$A12))</f>
        <v>2.1749307533257909E-3</v>
      </c>
      <c r="AO12" cm="1">
        <f t="array" ref="AO12">SUMPRODUCT('DLIM IBGE Use Table'!$E$7:$BS$134*('DLIM IBGE Use Table'!$C$7:$C$134=$A12)*('DLIM IBGE Use Table'!$E$6:$BS$6=AO$1))/SUMPRODUCT('DLIM IBGE Use Table'!$E$7:$BS$134*('DLIM IBGE Use Table'!$C$7:$C$134=$A12))</f>
        <v>8.5729333281317054E-3</v>
      </c>
      <c r="AP12" cm="1">
        <f t="array" ref="AP12">SUMPRODUCT('DLIM IBGE Use Table'!$E$7:$BS$134*('DLIM IBGE Use Table'!$C$7:$C$134=$A12)*('DLIM IBGE Use Table'!$E$6:$BS$6=AP$1))/SUMPRODUCT('DLIM IBGE Use Table'!$E$7:$BS$134*('DLIM IBGE Use Table'!$C$7:$C$134=$A12))</f>
        <v>1.1606132719541216E-3</v>
      </c>
      <c r="AQ12" cm="1">
        <f t="array" ref="AQ12">SUMPRODUCT('DLIM IBGE Use Table'!$E$7:$BS$134*('DLIM IBGE Use Table'!$C$7:$C$134=$A12)*('DLIM IBGE Use Table'!$E$6:$BS$6=AQ$1))/SUMPRODUCT('DLIM IBGE Use Table'!$E$7:$BS$134*('DLIM IBGE Use Table'!$C$7:$C$134=$A12))</f>
        <v>0</v>
      </c>
    </row>
    <row r="13" spans="1:43" x14ac:dyDescent="0.3">
      <c r="A13" t="s">
        <v>97</v>
      </c>
      <c r="B13" cm="1">
        <f t="array" ref="B13">SUMPRODUCT('DLIM IBGE Use Table'!$E$7:$BS$134*('DLIM IBGE Use Table'!$C$7:$C$134=$A13)*('DLIM IBGE Use Table'!$E$6:$BS$6=B$1))/SUMPRODUCT('DLIM IBGE Use Table'!$E$7:$BS$134*('DLIM IBGE Use Table'!$C$7:$C$134=$A13))</f>
        <v>9.9560624474151635E-2</v>
      </c>
      <c r="C13" cm="1">
        <f t="array" ref="C13">SUMPRODUCT('DLIM IBGE Use Table'!$E$7:$BS$134*('DLIM IBGE Use Table'!$C$7:$C$134=$A13)*('DLIM IBGE Use Table'!$E$6:$BS$6=C$1))/SUMPRODUCT('DLIM IBGE Use Table'!$E$7:$BS$134*('DLIM IBGE Use Table'!$C$7:$C$134=$A13))</f>
        <v>1.1405066841170422E-3</v>
      </c>
      <c r="D13" cm="1">
        <f t="array" ref="D13">SUMPRODUCT('DLIM IBGE Use Table'!$E$7:$BS$134*('DLIM IBGE Use Table'!$C$7:$C$134=$A13)*('DLIM IBGE Use Table'!$E$6:$BS$6=D$1))/SUMPRODUCT('DLIM IBGE Use Table'!$E$7:$BS$134*('DLIM IBGE Use Table'!$C$7:$C$134=$A13))</f>
        <v>6.3569225016359729E-4</v>
      </c>
      <c r="E13" cm="1">
        <f t="array" ref="E13">SUMPRODUCT('DLIM IBGE Use Table'!$E$7:$BS$134*('DLIM IBGE Use Table'!$C$7:$C$134=$A13)*('DLIM IBGE Use Table'!$E$6:$BS$6=E$1))/SUMPRODUCT('DLIM IBGE Use Table'!$E$7:$BS$134*('DLIM IBGE Use Table'!$C$7:$C$134=$A13))</f>
        <v>3.7393661774329251E-5</v>
      </c>
      <c r="F13" cm="1">
        <f t="array" ref="F13">SUMPRODUCT('DLIM IBGE Use Table'!$E$7:$BS$134*('DLIM IBGE Use Table'!$C$7:$C$134=$A13)*('DLIM IBGE Use Table'!$E$6:$BS$6=F$1))/SUMPRODUCT('DLIM IBGE Use Table'!$E$7:$BS$134*('DLIM IBGE Use Table'!$C$7:$C$134=$A13))</f>
        <v>2.0566513975881089E-4</v>
      </c>
      <c r="G13" cm="1">
        <f t="array" ref="G13">SUMPRODUCT('DLIM IBGE Use Table'!$E$7:$BS$134*('DLIM IBGE Use Table'!$C$7:$C$134=$A13)*('DLIM IBGE Use Table'!$E$6:$BS$6=G$1))/SUMPRODUCT('DLIM IBGE Use Table'!$E$7:$BS$134*('DLIM IBGE Use Table'!$C$7:$C$134=$A13))</f>
        <v>6.5401514443301861E-2</v>
      </c>
      <c r="H13" cm="1">
        <f t="array" ref="H13">SUMPRODUCT('DLIM IBGE Use Table'!$E$7:$BS$134*('DLIM IBGE Use Table'!$C$7:$C$134=$A13)*('DLIM IBGE Use Table'!$E$6:$BS$6=H$1))/SUMPRODUCT('DLIM IBGE Use Table'!$E$7:$BS$134*('DLIM IBGE Use Table'!$C$7:$C$134=$A13))</f>
        <v>0</v>
      </c>
      <c r="I13" cm="1">
        <f t="array" ref="I13">SUMPRODUCT('DLIM IBGE Use Table'!$E$7:$BS$134*('DLIM IBGE Use Table'!$C$7:$C$134=$A13)*('DLIM IBGE Use Table'!$E$6:$BS$6=I$1))/SUMPRODUCT('DLIM IBGE Use Table'!$E$7:$BS$134*('DLIM IBGE Use Table'!$C$7:$C$134=$A13))</f>
        <v>0</v>
      </c>
      <c r="J13" cm="1">
        <f t="array" ref="J13">SUMPRODUCT('DLIM IBGE Use Table'!$E$7:$BS$134*('DLIM IBGE Use Table'!$C$7:$C$134=$A13)*('DLIM IBGE Use Table'!$E$6:$BS$6=J$1))/SUMPRODUCT('DLIM IBGE Use Table'!$E$7:$BS$134*('DLIM IBGE Use Table'!$C$7:$C$134=$A13))</f>
        <v>3.5710946994484435E-3</v>
      </c>
      <c r="K13" cm="1">
        <f t="array" ref="K13">SUMPRODUCT('DLIM IBGE Use Table'!$E$7:$BS$134*('DLIM IBGE Use Table'!$C$7:$C$134=$A13)*('DLIM IBGE Use Table'!$E$6:$BS$6=K$1))/SUMPRODUCT('DLIM IBGE Use Table'!$E$7:$BS$134*('DLIM IBGE Use Table'!$C$7:$C$134=$A13))</f>
        <v>0</v>
      </c>
      <c r="L13" cm="1">
        <f t="array" ref="L13">SUMPRODUCT('DLIM IBGE Use Table'!$E$7:$BS$134*('DLIM IBGE Use Table'!$C$7:$C$134=$A13)*('DLIM IBGE Use Table'!$E$6:$BS$6=L$1))/SUMPRODUCT('DLIM IBGE Use Table'!$E$7:$BS$134*('DLIM IBGE Use Table'!$C$7:$C$134=$A13))</f>
        <v>1.899598018135926E-2</v>
      </c>
      <c r="M13" cm="1">
        <f t="array" ref="M13">SUMPRODUCT('DLIM IBGE Use Table'!$E$7:$BS$134*('DLIM IBGE Use Table'!$C$7:$C$134=$A13)*('DLIM IBGE Use Table'!$E$6:$BS$6=M$1))/SUMPRODUCT('DLIM IBGE Use Table'!$E$7:$BS$134*('DLIM IBGE Use Table'!$C$7:$C$134=$A13))</f>
        <v>1.0657193605683837E-3</v>
      </c>
      <c r="N13" cm="1">
        <f t="array" ref="N13">SUMPRODUCT('DLIM IBGE Use Table'!$E$7:$BS$134*('DLIM IBGE Use Table'!$C$7:$C$134=$A13)*('DLIM IBGE Use Table'!$E$6:$BS$6=N$1))/SUMPRODUCT('DLIM IBGE Use Table'!$E$7:$BS$134*('DLIM IBGE Use Table'!$C$7:$C$134=$A13))</f>
        <v>9.6662615686641112E-3</v>
      </c>
      <c r="O13" cm="1">
        <f t="array" ref="O13">SUMPRODUCT('DLIM IBGE Use Table'!$E$7:$BS$134*('DLIM IBGE Use Table'!$C$7:$C$134=$A13)*('DLIM IBGE Use Table'!$E$6:$BS$6=O$1))/SUMPRODUCT('DLIM IBGE Use Table'!$E$7:$BS$134*('DLIM IBGE Use Table'!$C$7:$C$134=$A13))</f>
        <v>0</v>
      </c>
      <c r="P13" cm="1">
        <f t="array" ref="P13">SUMPRODUCT('DLIM IBGE Use Table'!$E$7:$BS$134*('DLIM IBGE Use Table'!$C$7:$C$134=$A13)*('DLIM IBGE Use Table'!$E$6:$BS$6=P$1))/SUMPRODUCT('DLIM IBGE Use Table'!$E$7:$BS$134*('DLIM IBGE Use Table'!$C$7:$C$134=$A13))</f>
        <v>0</v>
      </c>
      <c r="Q13" cm="1">
        <f t="array" ref="Q13">SUMPRODUCT('DLIM IBGE Use Table'!$E$7:$BS$134*('DLIM IBGE Use Table'!$C$7:$C$134=$A13)*('DLIM IBGE Use Table'!$E$6:$BS$6=Q$1))/SUMPRODUCT('DLIM IBGE Use Table'!$E$7:$BS$134*('DLIM IBGE Use Table'!$C$7:$C$134=$A13))</f>
        <v>6.1886510236514912E-3</v>
      </c>
      <c r="R13" cm="1">
        <f t="array" ref="R13">SUMPRODUCT('DLIM IBGE Use Table'!$E$7:$BS$134*('DLIM IBGE Use Table'!$C$7:$C$134=$A13)*('DLIM IBGE Use Table'!$E$6:$BS$6=R$1))/SUMPRODUCT('DLIM IBGE Use Table'!$E$7:$BS$134*('DLIM IBGE Use Table'!$C$7:$C$134=$A13))</f>
        <v>1.1218098532298775E-4</v>
      </c>
      <c r="S13" cm="1">
        <f t="array" ref="S13">SUMPRODUCT('DLIM IBGE Use Table'!$E$7:$BS$134*('DLIM IBGE Use Table'!$C$7:$C$134=$A13)*('DLIM IBGE Use Table'!$E$6:$BS$6=S$1))/SUMPRODUCT('DLIM IBGE Use Table'!$E$7:$BS$134*('DLIM IBGE Use Table'!$C$7:$C$134=$A13))</f>
        <v>3.6271851921099376E-3</v>
      </c>
      <c r="T13" cm="1">
        <f t="array" ref="T13">SUMPRODUCT('DLIM IBGE Use Table'!$E$7:$BS$134*('DLIM IBGE Use Table'!$C$7:$C$134=$A13)*('DLIM IBGE Use Table'!$E$6:$BS$6=T$1))/SUMPRODUCT('DLIM IBGE Use Table'!$E$7:$BS$134*('DLIM IBGE Use Table'!$C$7:$C$134=$A13))</f>
        <v>1.8696830887164625E-5</v>
      </c>
      <c r="U13" cm="1">
        <f t="array" ref="U13">SUMPRODUCT('DLIM IBGE Use Table'!$E$7:$BS$134*('DLIM IBGE Use Table'!$C$7:$C$134=$A13)*('DLIM IBGE Use Table'!$E$6:$BS$6=U$1))/SUMPRODUCT('DLIM IBGE Use Table'!$E$7:$BS$134*('DLIM IBGE Use Table'!$C$7:$C$134=$A13))</f>
        <v>6.5251939796204545E-3</v>
      </c>
      <c r="V13" cm="1">
        <f t="array" ref="V13">SUMPRODUCT('DLIM IBGE Use Table'!$E$7:$BS$134*('DLIM IBGE Use Table'!$C$7:$C$134=$A13)*('DLIM IBGE Use Table'!$E$6:$BS$6=V$1))/SUMPRODUCT('DLIM IBGE Use Table'!$E$7:$BS$134*('DLIM IBGE Use Table'!$C$7:$C$134=$A13))</f>
        <v>7.160886229784052E-3</v>
      </c>
      <c r="W13" cm="1">
        <f t="array" ref="W13">SUMPRODUCT('DLIM IBGE Use Table'!$E$7:$BS$134*('DLIM IBGE Use Table'!$C$7:$C$134=$A13)*('DLIM IBGE Use Table'!$E$6:$BS$6=W$1))/SUMPRODUCT('DLIM IBGE Use Table'!$E$7:$BS$134*('DLIM IBGE Use Table'!$C$7:$C$134=$A13))</f>
        <v>5.0275778255585678E-2</v>
      </c>
      <c r="X13" cm="1">
        <f t="array" ref="X13">SUMPRODUCT('DLIM IBGE Use Table'!$E$7:$BS$134*('DLIM IBGE Use Table'!$C$7:$C$134=$A13)*('DLIM IBGE Use Table'!$E$6:$BS$6=X$1))/SUMPRODUCT('DLIM IBGE Use Table'!$E$7:$BS$134*('DLIM IBGE Use Table'!$C$7:$C$134=$A13))</f>
        <v>1.3779564363840329E-2</v>
      </c>
      <c r="Y13" cm="1">
        <f t="array" ref="Y13">SUMPRODUCT('DLIM IBGE Use Table'!$E$7:$BS$134*('DLIM IBGE Use Table'!$C$7:$C$134=$A13)*('DLIM IBGE Use Table'!$E$6:$BS$6=Y$1))/SUMPRODUCT('DLIM IBGE Use Table'!$E$7:$BS$134*('DLIM IBGE Use Table'!$C$7:$C$134=$A13))</f>
        <v>4.0946059642890534E-3</v>
      </c>
      <c r="Z13" cm="1">
        <f t="array" ref="Z13">SUMPRODUCT('DLIM IBGE Use Table'!$E$7:$BS$134*('DLIM IBGE Use Table'!$C$7:$C$134=$A13)*('DLIM IBGE Use Table'!$E$6:$BS$6=Z$1))/SUMPRODUCT('DLIM IBGE Use Table'!$E$7:$BS$134*('DLIM IBGE Use Table'!$C$7:$C$134=$A13))</f>
        <v>0</v>
      </c>
      <c r="AA13" cm="1">
        <f t="array" ref="AA13">SUMPRODUCT('DLIM IBGE Use Table'!$E$7:$BS$134*('DLIM IBGE Use Table'!$C$7:$C$134=$A13)*('DLIM IBGE Use Table'!$E$6:$BS$6=AA$1))/SUMPRODUCT('DLIM IBGE Use Table'!$E$7:$BS$134*('DLIM IBGE Use Table'!$C$7:$C$134=$A13))</f>
        <v>0</v>
      </c>
      <c r="AB13" cm="1">
        <f t="array" ref="AB13">SUMPRODUCT('DLIM IBGE Use Table'!$E$7:$BS$134*('DLIM IBGE Use Table'!$C$7:$C$134=$A13)*('DLIM IBGE Use Table'!$E$6:$BS$6=AB$1))/SUMPRODUCT('DLIM IBGE Use Table'!$E$7:$BS$134*('DLIM IBGE Use Table'!$C$7:$C$134=$A13))</f>
        <v>1.1405066841170422E-3</v>
      </c>
      <c r="AC13" cm="1">
        <f t="array" ref="AC13">SUMPRODUCT('DLIM IBGE Use Table'!$E$7:$BS$134*('DLIM IBGE Use Table'!$C$7:$C$134=$A13)*('DLIM IBGE Use Table'!$E$6:$BS$6=AC$1))/SUMPRODUCT('DLIM IBGE Use Table'!$E$7:$BS$134*('DLIM IBGE Use Table'!$C$7:$C$134=$A13))</f>
        <v>0.57765728708983832</v>
      </c>
      <c r="AD13" cm="1">
        <f t="array" ref="AD13">SUMPRODUCT('DLIM IBGE Use Table'!$E$7:$BS$134*('DLIM IBGE Use Table'!$C$7:$C$134=$A13)*('DLIM IBGE Use Table'!$E$6:$BS$6=AD$1))/SUMPRODUCT('DLIM IBGE Use Table'!$E$7:$BS$134*('DLIM IBGE Use Table'!$C$7:$C$134=$A13))</f>
        <v>0</v>
      </c>
      <c r="AE13" cm="1">
        <f t="array" ref="AE13">SUMPRODUCT('DLIM IBGE Use Table'!$E$7:$BS$134*('DLIM IBGE Use Table'!$C$7:$C$134=$A13)*('DLIM IBGE Use Table'!$E$6:$BS$6=AE$1))/SUMPRODUCT('DLIM IBGE Use Table'!$E$7:$BS$134*('DLIM IBGE Use Table'!$C$7:$C$134=$A13))</f>
        <v>0</v>
      </c>
      <c r="AF13" cm="1">
        <f t="array" ref="AF13">SUMPRODUCT('DLIM IBGE Use Table'!$E$7:$BS$134*('DLIM IBGE Use Table'!$C$7:$C$134=$A13)*('DLIM IBGE Use Table'!$E$6:$BS$6=AF$1))/SUMPRODUCT('DLIM IBGE Use Table'!$E$7:$BS$134*('DLIM IBGE Use Table'!$C$7:$C$134=$A13))</f>
        <v>1.5892306254089932E-2</v>
      </c>
      <c r="AG13" cm="1">
        <f t="array" ref="AG13">SUMPRODUCT('DLIM IBGE Use Table'!$E$7:$BS$134*('DLIM IBGE Use Table'!$C$7:$C$134=$A13)*('DLIM IBGE Use Table'!$E$6:$BS$6=AG$1))/SUMPRODUCT('DLIM IBGE Use Table'!$E$7:$BS$134*('DLIM IBGE Use Table'!$C$7:$C$134=$A13))</f>
        <v>0</v>
      </c>
      <c r="AH13" cm="1">
        <f t="array" ref="AH13">SUMPRODUCT('DLIM IBGE Use Table'!$E$7:$BS$134*('DLIM IBGE Use Table'!$C$7:$C$134=$A13)*('DLIM IBGE Use Table'!$E$6:$BS$6=AH$1))/SUMPRODUCT('DLIM IBGE Use Table'!$E$7:$BS$134*('DLIM IBGE Use Table'!$C$7:$C$134=$A13))</f>
        <v>0</v>
      </c>
      <c r="AI13" cm="1">
        <f t="array" ref="AI13">SUMPRODUCT('DLIM IBGE Use Table'!$E$7:$BS$134*('DLIM IBGE Use Table'!$C$7:$C$134=$A13)*('DLIM IBGE Use Table'!$E$6:$BS$6=AI$1))/SUMPRODUCT('DLIM IBGE Use Table'!$E$7:$BS$134*('DLIM IBGE Use Table'!$C$7:$C$134=$A13))</f>
        <v>0</v>
      </c>
      <c r="AJ13" cm="1">
        <f t="array" ref="AJ13">SUMPRODUCT('DLIM IBGE Use Table'!$E$7:$BS$134*('DLIM IBGE Use Table'!$C$7:$C$134=$A13)*('DLIM IBGE Use Table'!$E$6:$BS$6=AJ$1))/SUMPRODUCT('DLIM IBGE Use Table'!$E$7:$BS$134*('DLIM IBGE Use Table'!$C$7:$C$134=$A13))</f>
        <v>0</v>
      </c>
      <c r="AK13" cm="1">
        <f t="array" ref="AK13">SUMPRODUCT('DLIM IBGE Use Table'!$E$7:$BS$134*('DLIM IBGE Use Table'!$C$7:$C$134=$A13)*('DLIM IBGE Use Table'!$E$6:$BS$6=AK$1))/SUMPRODUCT('DLIM IBGE Use Table'!$E$7:$BS$134*('DLIM IBGE Use Table'!$C$7:$C$134=$A13))</f>
        <v>2.2080957277741422E-2</v>
      </c>
      <c r="AL13" cm="1">
        <f t="array" ref="AL13">SUMPRODUCT('DLIM IBGE Use Table'!$E$7:$BS$134*('DLIM IBGE Use Table'!$C$7:$C$134=$A13)*('DLIM IBGE Use Table'!$E$6:$BS$6=AL$1))/SUMPRODUCT('DLIM IBGE Use Table'!$E$7:$BS$134*('DLIM IBGE Use Table'!$C$7:$C$134=$A13))</f>
        <v>1.7388052725063102E-3</v>
      </c>
      <c r="AM13" cm="1">
        <f t="array" ref="AM13">SUMPRODUCT('DLIM IBGE Use Table'!$E$7:$BS$134*('DLIM IBGE Use Table'!$C$7:$C$134=$A13)*('DLIM IBGE Use Table'!$E$6:$BS$6=AM$1))/SUMPRODUCT('DLIM IBGE Use Table'!$E$7:$BS$134*('DLIM IBGE Use Table'!$C$7:$C$134=$A13))</f>
        <v>5.889501729456857E-3</v>
      </c>
      <c r="AN13" cm="1">
        <f t="array" ref="AN13">SUMPRODUCT('DLIM IBGE Use Table'!$E$7:$BS$134*('DLIM IBGE Use Table'!$C$7:$C$134=$A13)*('DLIM IBGE Use Table'!$E$6:$BS$6=AN$1))/SUMPRODUCT('DLIM IBGE Use Table'!$E$7:$BS$134*('DLIM IBGE Use Table'!$C$7:$C$134=$A13))</f>
        <v>2.9167056183976815E-3</v>
      </c>
      <c r="AO13" cm="1">
        <f t="array" ref="AO13">SUMPRODUCT('DLIM IBGE Use Table'!$E$7:$BS$134*('DLIM IBGE Use Table'!$C$7:$C$134=$A13)*('DLIM IBGE Use Table'!$E$6:$BS$6=AO$1))/SUMPRODUCT('DLIM IBGE Use Table'!$E$7:$BS$134*('DLIM IBGE Use Table'!$C$7:$C$134=$A13))</f>
        <v>3.7954566700944192E-3</v>
      </c>
      <c r="AP13" cm="1">
        <f t="array" ref="AP13">SUMPRODUCT('DLIM IBGE Use Table'!$E$7:$BS$134*('DLIM IBGE Use Table'!$C$7:$C$134=$A13)*('DLIM IBGE Use Table'!$E$6:$BS$6=AP$1))/SUMPRODUCT('DLIM IBGE Use Table'!$E$7:$BS$134*('DLIM IBGE Use Table'!$C$7:$C$134=$A13))</f>
        <v>1.2152940076657008E-3</v>
      </c>
      <c r="AQ13" cm="1">
        <f t="array" ref="AQ13">SUMPRODUCT('DLIM IBGE Use Table'!$E$7:$BS$134*('DLIM IBGE Use Table'!$C$7:$C$134=$A13)*('DLIM IBGE Use Table'!$E$6:$BS$6=AQ$1))/SUMPRODUCT('DLIM IBGE Use Table'!$E$7:$BS$134*('DLIM IBGE Use Table'!$C$7:$C$134=$A13))</f>
        <v>0</v>
      </c>
    </row>
    <row r="14" spans="1:43" x14ac:dyDescent="0.3">
      <c r="A14" t="s">
        <v>98</v>
      </c>
      <c r="B14" cm="1">
        <f t="array" ref="B14">SUMPRODUCT('DLIM IBGE Use Table'!$E$7:$BS$134*('DLIM IBGE Use Table'!$C$7:$C$134=$A14)*('DLIM IBGE Use Table'!$E$6:$BS$6=B$1))/SUMPRODUCT('DLIM IBGE Use Table'!$E$7:$BS$134*('DLIM IBGE Use Table'!$C$7:$C$134=$A14))</f>
        <v>8.5878793793305354E-3</v>
      </c>
      <c r="C14" cm="1">
        <f t="array" ref="C14">SUMPRODUCT('DLIM IBGE Use Table'!$E$7:$BS$134*('DLIM IBGE Use Table'!$C$7:$C$134=$A14)*('DLIM IBGE Use Table'!$E$6:$BS$6=C$1))/SUMPRODUCT('DLIM IBGE Use Table'!$E$7:$BS$134*('DLIM IBGE Use Table'!$C$7:$C$134=$A14))</f>
        <v>0</v>
      </c>
      <c r="D14" cm="1">
        <f t="array" ref="D14">SUMPRODUCT('DLIM IBGE Use Table'!$E$7:$BS$134*('DLIM IBGE Use Table'!$C$7:$C$134=$A14)*('DLIM IBGE Use Table'!$E$6:$BS$6=D$1))/SUMPRODUCT('DLIM IBGE Use Table'!$E$7:$BS$134*('DLIM IBGE Use Table'!$C$7:$C$134=$A14))</f>
        <v>2.7520249829218308E-3</v>
      </c>
      <c r="E14" cm="1">
        <f t="array" ref="E14">SUMPRODUCT('DLIM IBGE Use Table'!$E$7:$BS$134*('DLIM IBGE Use Table'!$C$7:$C$134=$A14)*('DLIM IBGE Use Table'!$E$6:$BS$6=E$1))/SUMPRODUCT('DLIM IBGE Use Table'!$E$7:$BS$134*('DLIM IBGE Use Table'!$C$7:$C$134=$A14))</f>
        <v>0</v>
      </c>
      <c r="F14" cm="1">
        <f t="array" ref="F14">SUMPRODUCT('DLIM IBGE Use Table'!$E$7:$BS$134*('DLIM IBGE Use Table'!$C$7:$C$134=$A14)*('DLIM IBGE Use Table'!$E$6:$BS$6=F$1))/SUMPRODUCT('DLIM IBGE Use Table'!$E$7:$BS$134*('DLIM IBGE Use Table'!$C$7:$C$134=$A14))</f>
        <v>0</v>
      </c>
      <c r="G14" cm="1">
        <f t="array" ref="G14">SUMPRODUCT('DLIM IBGE Use Table'!$E$7:$BS$134*('DLIM IBGE Use Table'!$C$7:$C$134=$A14)*('DLIM IBGE Use Table'!$E$6:$BS$6=G$1))/SUMPRODUCT('DLIM IBGE Use Table'!$E$7:$BS$134*('DLIM IBGE Use Table'!$C$7:$C$134=$A14))</f>
        <v>0</v>
      </c>
      <c r="H14" cm="1">
        <f t="array" ref="H14">SUMPRODUCT('DLIM IBGE Use Table'!$E$7:$BS$134*('DLIM IBGE Use Table'!$C$7:$C$134=$A14)*('DLIM IBGE Use Table'!$E$6:$BS$6=H$1))/SUMPRODUCT('DLIM IBGE Use Table'!$E$7:$BS$134*('DLIM IBGE Use Table'!$C$7:$C$134=$A14))</f>
        <v>0</v>
      </c>
      <c r="I14" cm="1">
        <f t="array" ref="I14">SUMPRODUCT('DLIM IBGE Use Table'!$E$7:$BS$134*('DLIM IBGE Use Table'!$C$7:$C$134=$A14)*('DLIM IBGE Use Table'!$E$6:$BS$6=I$1))/SUMPRODUCT('DLIM IBGE Use Table'!$E$7:$BS$134*('DLIM IBGE Use Table'!$C$7:$C$134=$A14))</f>
        <v>0</v>
      </c>
      <c r="J14" cm="1">
        <f t="array" ref="J14">SUMPRODUCT('DLIM IBGE Use Table'!$E$7:$BS$134*('DLIM IBGE Use Table'!$C$7:$C$134=$A14)*('DLIM IBGE Use Table'!$E$6:$BS$6=J$1))/SUMPRODUCT('DLIM IBGE Use Table'!$E$7:$BS$134*('DLIM IBGE Use Table'!$C$7:$C$134=$A14))</f>
        <v>0</v>
      </c>
      <c r="K14" cm="1">
        <f t="array" ref="K14">SUMPRODUCT('DLIM IBGE Use Table'!$E$7:$BS$134*('DLIM IBGE Use Table'!$C$7:$C$134=$A14)*('DLIM IBGE Use Table'!$E$6:$BS$6=K$1))/SUMPRODUCT('DLIM IBGE Use Table'!$E$7:$BS$134*('DLIM IBGE Use Table'!$C$7:$C$134=$A14))</f>
        <v>0</v>
      </c>
      <c r="L14" cm="1">
        <f t="array" ref="L14">SUMPRODUCT('DLIM IBGE Use Table'!$E$7:$BS$134*('DLIM IBGE Use Table'!$C$7:$C$134=$A14)*('DLIM IBGE Use Table'!$E$6:$BS$6=L$1))/SUMPRODUCT('DLIM IBGE Use Table'!$E$7:$BS$134*('DLIM IBGE Use Table'!$C$7:$C$134=$A14))</f>
        <v>0</v>
      </c>
      <c r="M14" cm="1">
        <f t="array" ref="M14">SUMPRODUCT('DLIM IBGE Use Table'!$E$7:$BS$134*('DLIM IBGE Use Table'!$C$7:$C$134=$A14)*('DLIM IBGE Use Table'!$E$6:$BS$6=M$1))/SUMPRODUCT('DLIM IBGE Use Table'!$E$7:$BS$134*('DLIM IBGE Use Table'!$C$7:$C$134=$A14))</f>
        <v>0</v>
      </c>
      <c r="N14" cm="1">
        <f t="array" ref="N14">SUMPRODUCT('DLIM IBGE Use Table'!$E$7:$BS$134*('DLIM IBGE Use Table'!$C$7:$C$134=$A14)*('DLIM IBGE Use Table'!$E$6:$BS$6=N$1))/SUMPRODUCT('DLIM IBGE Use Table'!$E$7:$BS$134*('DLIM IBGE Use Table'!$C$7:$C$134=$A14))</f>
        <v>0</v>
      </c>
      <c r="O14" cm="1">
        <f t="array" ref="O14">SUMPRODUCT('DLIM IBGE Use Table'!$E$7:$BS$134*('DLIM IBGE Use Table'!$C$7:$C$134=$A14)*('DLIM IBGE Use Table'!$E$6:$BS$6=O$1))/SUMPRODUCT('DLIM IBGE Use Table'!$E$7:$BS$134*('DLIM IBGE Use Table'!$C$7:$C$134=$A14))</f>
        <v>0</v>
      </c>
      <c r="P14" cm="1">
        <f t="array" ref="P14">SUMPRODUCT('DLIM IBGE Use Table'!$E$7:$BS$134*('DLIM IBGE Use Table'!$C$7:$C$134=$A14)*('DLIM IBGE Use Table'!$E$6:$BS$6=P$1))/SUMPRODUCT('DLIM IBGE Use Table'!$E$7:$BS$134*('DLIM IBGE Use Table'!$C$7:$C$134=$A14))</f>
        <v>0</v>
      </c>
      <c r="Q14" cm="1">
        <f t="array" ref="Q14">SUMPRODUCT('DLIM IBGE Use Table'!$E$7:$BS$134*('DLIM IBGE Use Table'!$C$7:$C$134=$A14)*('DLIM IBGE Use Table'!$E$6:$BS$6=Q$1))/SUMPRODUCT('DLIM IBGE Use Table'!$E$7:$BS$134*('DLIM IBGE Use Table'!$C$7:$C$134=$A14))</f>
        <v>0</v>
      </c>
      <c r="R14" cm="1">
        <f t="array" ref="R14">SUMPRODUCT('DLIM IBGE Use Table'!$E$7:$BS$134*('DLIM IBGE Use Table'!$C$7:$C$134=$A14)*('DLIM IBGE Use Table'!$E$6:$BS$6=R$1))/SUMPRODUCT('DLIM IBGE Use Table'!$E$7:$BS$134*('DLIM IBGE Use Table'!$C$7:$C$134=$A14))</f>
        <v>0</v>
      </c>
      <c r="S14" cm="1">
        <f t="array" ref="S14">SUMPRODUCT('DLIM IBGE Use Table'!$E$7:$BS$134*('DLIM IBGE Use Table'!$C$7:$C$134=$A14)*('DLIM IBGE Use Table'!$E$6:$BS$6=S$1))/SUMPRODUCT('DLIM IBGE Use Table'!$E$7:$BS$134*('DLIM IBGE Use Table'!$C$7:$C$134=$A14))</f>
        <v>0</v>
      </c>
      <c r="T14" cm="1">
        <f t="array" ref="T14">SUMPRODUCT('DLIM IBGE Use Table'!$E$7:$BS$134*('DLIM IBGE Use Table'!$C$7:$C$134=$A14)*('DLIM IBGE Use Table'!$E$6:$BS$6=T$1))/SUMPRODUCT('DLIM IBGE Use Table'!$E$7:$BS$134*('DLIM IBGE Use Table'!$C$7:$C$134=$A14))</f>
        <v>0</v>
      </c>
      <c r="U14" cm="1">
        <f t="array" ref="U14">SUMPRODUCT('DLIM IBGE Use Table'!$E$7:$BS$134*('DLIM IBGE Use Table'!$C$7:$C$134=$A14)*('DLIM IBGE Use Table'!$E$6:$BS$6=U$1))/SUMPRODUCT('DLIM IBGE Use Table'!$E$7:$BS$134*('DLIM IBGE Use Table'!$C$7:$C$134=$A14))</f>
        <v>0</v>
      </c>
      <c r="V14" cm="1">
        <f t="array" ref="V14">SUMPRODUCT('DLIM IBGE Use Table'!$E$7:$BS$134*('DLIM IBGE Use Table'!$C$7:$C$134=$A14)*('DLIM IBGE Use Table'!$E$6:$BS$6=V$1))/SUMPRODUCT('DLIM IBGE Use Table'!$E$7:$BS$134*('DLIM IBGE Use Table'!$C$7:$C$134=$A14))</f>
        <v>0</v>
      </c>
      <c r="W14" cm="1">
        <f t="array" ref="W14">SUMPRODUCT('DLIM IBGE Use Table'!$E$7:$BS$134*('DLIM IBGE Use Table'!$C$7:$C$134=$A14)*('DLIM IBGE Use Table'!$E$6:$BS$6=W$1))/SUMPRODUCT('DLIM IBGE Use Table'!$E$7:$BS$134*('DLIM IBGE Use Table'!$C$7:$C$134=$A14))</f>
        <v>0</v>
      </c>
      <c r="X14" cm="1">
        <f t="array" ref="X14">SUMPRODUCT('DLIM IBGE Use Table'!$E$7:$BS$134*('DLIM IBGE Use Table'!$C$7:$C$134=$A14)*('DLIM IBGE Use Table'!$E$6:$BS$6=X$1))/SUMPRODUCT('DLIM IBGE Use Table'!$E$7:$BS$134*('DLIM IBGE Use Table'!$C$7:$C$134=$A14))</f>
        <v>0</v>
      </c>
      <c r="Y14" cm="1">
        <f t="array" ref="Y14">SUMPRODUCT('DLIM IBGE Use Table'!$E$7:$BS$134*('DLIM IBGE Use Table'!$C$7:$C$134=$A14)*('DLIM IBGE Use Table'!$E$6:$BS$6=Y$1))/SUMPRODUCT('DLIM IBGE Use Table'!$E$7:$BS$134*('DLIM IBGE Use Table'!$C$7:$C$134=$A14))</f>
        <v>0</v>
      </c>
      <c r="Z14" cm="1">
        <f t="array" ref="Z14">SUMPRODUCT('DLIM IBGE Use Table'!$E$7:$BS$134*('DLIM IBGE Use Table'!$C$7:$C$134=$A14)*('DLIM IBGE Use Table'!$E$6:$BS$6=Z$1))/SUMPRODUCT('DLIM IBGE Use Table'!$E$7:$BS$134*('DLIM IBGE Use Table'!$C$7:$C$134=$A14))</f>
        <v>0</v>
      </c>
      <c r="AA14" cm="1">
        <f t="array" ref="AA14">SUMPRODUCT('DLIM IBGE Use Table'!$E$7:$BS$134*('DLIM IBGE Use Table'!$C$7:$C$134=$A14)*('DLIM IBGE Use Table'!$E$6:$BS$6=AA$1))/SUMPRODUCT('DLIM IBGE Use Table'!$E$7:$BS$134*('DLIM IBGE Use Table'!$C$7:$C$134=$A14))</f>
        <v>0</v>
      </c>
      <c r="AB14" cm="1">
        <f t="array" ref="AB14">SUMPRODUCT('DLIM IBGE Use Table'!$E$7:$BS$134*('DLIM IBGE Use Table'!$C$7:$C$134=$A14)*('DLIM IBGE Use Table'!$E$6:$BS$6=AB$1))/SUMPRODUCT('DLIM IBGE Use Table'!$E$7:$BS$134*('DLIM IBGE Use Table'!$C$7:$C$134=$A14))</f>
        <v>1.4501805406460427E-2</v>
      </c>
      <c r="AC14" cm="1">
        <f t="array" ref="AC14">SUMPRODUCT('DLIM IBGE Use Table'!$E$7:$BS$134*('DLIM IBGE Use Table'!$C$7:$C$134=$A14)*('DLIM IBGE Use Table'!$E$6:$BS$6=AC$1))/SUMPRODUCT('DLIM IBGE Use Table'!$E$7:$BS$134*('DLIM IBGE Use Table'!$C$7:$C$134=$A14))</f>
        <v>0.77027422660290812</v>
      </c>
      <c r="AD14" cm="1">
        <f t="array" ref="AD14">SUMPRODUCT('DLIM IBGE Use Table'!$E$7:$BS$134*('DLIM IBGE Use Table'!$C$7:$C$134=$A14)*('DLIM IBGE Use Table'!$E$6:$BS$6=AD$1))/SUMPRODUCT('DLIM IBGE Use Table'!$E$7:$BS$134*('DLIM IBGE Use Table'!$C$7:$C$134=$A14))</f>
        <v>0</v>
      </c>
      <c r="AE14" cm="1">
        <f t="array" ref="AE14">SUMPRODUCT('DLIM IBGE Use Table'!$E$7:$BS$134*('DLIM IBGE Use Table'!$C$7:$C$134=$A14)*('DLIM IBGE Use Table'!$E$6:$BS$6=AE$1))/SUMPRODUCT('DLIM IBGE Use Table'!$E$7:$BS$134*('DLIM IBGE Use Table'!$C$7:$C$134=$A14))</f>
        <v>1.3662535376207671E-4</v>
      </c>
      <c r="AF14" cm="1">
        <f t="array" ref="AF14">SUMPRODUCT('DLIM IBGE Use Table'!$E$7:$BS$134*('DLIM IBGE Use Table'!$C$7:$C$134=$A14)*('DLIM IBGE Use Table'!$E$6:$BS$6=AF$1))/SUMPRODUCT('DLIM IBGE Use Table'!$E$7:$BS$134*('DLIM IBGE Use Table'!$C$7:$C$134=$A14))</f>
        <v>0</v>
      </c>
      <c r="AG14" cm="1">
        <f t="array" ref="AG14">SUMPRODUCT('DLIM IBGE Use Table'!$E$7:$BS$134*('DLIM IBGE Use Table'!$C$7:$C$134=$A14)*('DLIM IBGE Use Table'!$E$6:$BS$6=AG$1))/SUMPRODUCT('DLIM IBGE Use Table'!$E$7:$BS$134*('DLIM IBGE Use Table'!$C$7:$C$134=$A14))</f>
        <v>0</v>
      </c>
      <c r="AH14" cm="1">
        <f t="array" ref="AH14">SUMPRODUCT('DLIM IBGE Use Table'!$E$7:$BS$134*('DLIM IBGE Use Table'!$C$7:$C$134=$A14)*('DLIM IBGE Use Table'!$E$6:$BS$6=AH$1))/SUMPRODUCT('DLIM IBGE Use Table'!$E$7:$BS$134*('DLIM IBGE Use Table'!$C$7:$C$134=$A14))</f>
        <v>0</v>
      </c>
      <c r="AI14" cm="1">
        <f t="array" ref="AI14">SUMPRODUCT('DLIM IBGE Use Table'!$E$7:$BS$134*('DLIM IBGE Use Table'!$C$7:$C$134=$A14)*('DLIM IBGE Use Table'!$E$6:$BS$6=AI$1))/SUMPRODUCT('DLIM IBGE Use Table'!$E$7:$BS$134*('DLIM IBGE Use Table'!$C$7:$C$134=$A14))</f>
        <v>0</v>
      </c>
      <c r="AJ14" cm="1">
        <f t="array" ref="AJ14">SUMPRODUCT('DLIM IBGE Use Table'!$E$7:$BS$134*('DLIM IBGE Use Table'!$C$7:$C$134=$A14)*('DLIM IBGE Use Table'!$E$6:$BS$6=AJ$1))/SUMPRODUCT('DLIM IBGE Use Table'!$E$7:$BS$134*('DLIM IBGE Use Table'!$C$7:$C$134=$A14))</f>
        <v>0</v>
      </c>
      <c r="AK14" cm="1">
        <f t="array" ref="AK14">SUMPRODUCT('DLIM IBGE Use Table'!$E$7:$BS$134*('DLIM IBGE Use Table'!$C$7:$C$134=$A14)*('DLIM IBGE Use Table'!$E$6:$BS$6=AK$1))/SUMPRODUCT('DLIM IBGE Use Table'!$E$7:$BS$134*('DLIM IBGE Use Table'!$C$7:$C$134=$A14))</f>
        <v>3.558114570118083E-2</v>
      </c>
      <c r="AL14" cm="1">
        <f t="array" ref="AL14">SUMPRODUCT('DLIM IBGE Use Table'!$E$7:$BS$134*('DLIM IBGE Use Table'!$C$7:$C$134=$A14)*('DLIM IBGE Use Table'!$E$6:$BS$6=AL$1))/SUMPRODUCT('DLIM IBGE Use Table'!$E$7:$BS$134*('DLIM IBGE Use Table'!$C$7:$C$134=$A14))</f>
        <v>0</v>
      </c>
      <c r="AM14" cm="1">
        <f t="array" ref="AM14">SUMPRODUCT('DLIM IBGE Use Table'!$E$7:$BS$134*('DLIM IBGE Use Table'!$C$7:$C$134=$A14)*('DLIM IBGE Use Table'!$E$6:$BS$6=AM$1))/SUMPRODUCT('DLIM IBGE Use Table'!$E$7:$BS$134*('DLIM IBGE Use Table'!$C$7:$C$134=$A14))</f>
        <v>2.3226310139553038E-3</v>
      </c>
      <c r="AN14" cm="1">
        <f t="array" ref="AN14">SUMPRODUCT('DLIM IBGE Use Table'!$E$7:$BS$134*('DLIM IBGE Use Table'!$C$7:$C$134=$A14)*('DLIM IBGE Use Table'!$E$6:$BS$6=AN$1))/SUMPRODUCT('DLIM IBGE Use Table'!$E$7:$BS$134*('DLIM IBGE Use Table'!$C$7:$C$134=$A14))</f>
        <v>5.269835073680102E-4</v>
      </c>
      <c r="AO14" cm="1">
        <f t="array" ref="AO14">SUMPRODUCT('DLIM IBGE Use Table'!$E$7:$BS$134*('DLIM IBGE Use Table'!$C$7:$C$134=$A14)*('DLIM IBGE Use Table'!$E$6:$BS$6=AO$1))/SUMPRODUCT('DLIM IBGE Use Table'!$E$7:$BS$134*('DLIM IBGE Use Table'!$C$7:$C$134=$A14))</f>
        <v>9.7589538401483366E-5</v>
      </c>
      <c r="AP14" cm="1">
        <f t="array" ref="AP14">SUMPRODUCT('DLIM IBGE Use Table'!$E$7:$BS$134*('DLIM IBGE Use Table'!$C$7:$C$134=$A14)*('DLIM IBGE Use Table'!$E$6:$BS$6=AP$1))/SUMPRODUCT('DLIM IBGE Use Table'!$E$7:$BS$134*('DLIM IBGE Use Table'!$C$7:$C$134=$A14))</f>
        <v>3.0057577827656877E-3</v>
      </c>
      <c r="AQ14" cm="1">
        <f t="array" ref="AQ14">SUMPRODUCT('DLIM IBGE Use Table'!$E$7:$BS$134*('DLIM IBGE Use Table'!$C$7:$C$134=$A14)*('DLIM IBGE Use Table'!$E$6:$BS$6=AQ$1))/SUMPRODUCT('DLIM IBGE Use Table'!$E$7:$BS$134*('DLIM IBGE Use Table'!$C$7:$C$134=$A14))</f>
        <v>0</v>
      </c>
    </row>
    <row r="15" spans="1:43" x14ac:dyDescent="0.3">
      <c r="A15" t="s">
        <v>99</v>
      </c>
      <c r="B15" cm="1">
        <f t="array" ref="B15">SUMPRODUCT('DLIM IBGE Use Table'!$E$7:$BS$134*('DLIM IBGE Use Table'!$C$7:$C$134=$A15)*('DLIM IBGE Use Table'!$E$6:$BS$6=B$1))/SUMPRODUCT('DLIM IBGE Use Table'!$E$7:$BS$134*('DLIM IBGE Use Table'!$C$7:$C$134=$A15))</f>
        <v>5.0045928225270027E-3</v>
      </c>
      <c r="C15" cm="1">
        <f t="array" ref="C15">SUMPRODUCT('DLIM IBGE Use Table'!$E$7:$BS$134*('DLIM IBGE Use Table'!$C$7:$C$134=$A15)*('DLIM IBGE Use Table'!$E$6:$BS$6=C$1))/SUMPRODUCT('DLIM IBGE Use Table'!$E$7:$BS$134*('DLIM IBGE Use Table'!$C$7:$C$134=$A15))</f>
        <v>1.0980541213983298E-3</v>
      </c>
      <c r="D15" cm="1">
        <f t="array" ref="D15">SUMPRODUCT('DLIM IBGE Use Table'!$E$7:$BS$134*('DLIM IBGE Use Table'!$C$7:$C$134=$A15)*('DLIM IBGE Use Table'!$E$6:$BS$6=D$1))/SUMPRODUCT('DLIM IBGE Use Table'!$E$7:$BS$134*('DLIM IBGE Use Table'!$C$7:$C$134=$A15))</f>
        <v>2.5698689725803216E-2</v>
      </c>
      <c r="E15" cm="1">
        <f t="array" ref="E15">SUMPRODUCT('DLIM IBGE Use Table'!$E$7:$BS$134*('DLIM IBGE Use Table'!$C$7:$C$134=$A15)*('DLIM IBGE Use Table'!$E$6:$BS$6=E$1))/SUMPRODUCT('DLIM IBGE Use Table'!$E$7:$BS$134*('DLIM IBGE Use Table'!$C$7:$C$134=$A15))</f>
        <v>0</v>
      </c>
      <c r="F15" cm="1">
        <f t="array" ref="F15">SUMPRODUCT('DLIM IBGE Use Table'!$E$7:$BS$134*('DLIM IBGE Use Table'!$C$7:$C$134=$A15)*('DLIM IBGE Use Table'!$E$6:$BS$6=F$1))/SUMPRODUCT('DLIM IBGE Use Table'!$E$7:$BS$134*('DLIM IBGE Use Table'!$C$7:$C$134=$A15))</f>
        <v>6.3349276234519016E-4</v>
      </c>
      <c r="G15" cm="1">
        <f t="array" ref="G15">SUMPRODUCT('DLIM IBGE Use Table'!$E$7:$BS$134*('DLIM IBGE Use Table'!$C$7:$C$134=$A15)*('DLIM IBGE Use Table'!$E$6:$BS$6=G$1))/SUMPRODUCT('DLIM IBGE Use Table'!$E$7:$BS$134*('DLIM IBGE Use Table'!$C$7:$C$134=$A15))</f>
        <v>2.1116425411506342E-3</v>
      </c>
      <c r="H15" cm="1">
        <f t="array" ref="H15">SUMPRODUCT('DLIM IBGE Use Table'!$E$7:$BS$134*('DLIM IBGE Use Table'!$C$7:$C$134=$A15)*('DLIM IBGE Use Table'!$E$6:$BS$6=H$1))/SUMPRODUCT('DLIM IBGE Use Table'!$E$7:$BS$134*('DLIM IBGE Use Table'!$C$7:$C$134=$A15))</f>
        <v>0</v>
      </c>
      <c r="I15" cm="1">
        <f t="array" ref="I15">SUMPRODUCT('DLIM IBGE Use Table'!$E$7:$BS$134*('DLIM IBGE Use Table'!$C$7:$C$134=$A15)*('DLIM IBGE Use Table'!$E$6:$BS$6=I$1))/SUMPRODUCT('DLIM IBGE Use Table'!$E$7:$BS$134*('DLIM IBGE Use Table'!$C$7:$C$134=$A15))</f>
        <v>0</v>
      </c>
      <c r="J15" cm="1">
        <f t="array" ref="J15">SUMPRODUCT('DLIM IBGE Use Table'!$E$7:$BS$134*('DLIM IBGE Use Table'!$C$7:$C$134=$A15)*('DLIM IBGE Use Table'!$E$6:$BS$6=J$1))/SUMPRODUCT('DLIM IBGE Use Table'!$E$7:$BS$134*('DLIM IBGE Use Table'!$C$7:$C$134=$A15))</f>
        <v>1.4675915660996906E-3</v>
      </c>
      <c r="K15" cm="1">
        <f t="array" ref="K15">SUMPRODUCT('DLIM IBGE Use Table'!$E$7:$BS$134*('DLIM IBGE Use Table'!$C$7:$C$134=$A15)*('DLIM IBGE Use Table'!$E$6:$BS$6=K$1))/SUMPRODUCT('DLIM IBGE Use Table'!$E$7:$BS$134*('DLIM IBGE Use Table'!$C$7:$C$134=$A15))</f>
        <v>0</v>
      </c>
      <c r="L15" cm="1">
        <f t="array" ref="L15">SUMPRODUCT('DLIM IBGE Use Table'!$E$7:$BS$134*('DLIM IBGE Use Table'!$C$7:$C$134=$A15)*('DLIM IBGE Use Table'!$E$6:$BS$6=L$1))/SUMPRODUCT('DLIM IBGE Use Table'!$E$7:$BS$134*('DLIM IBGE Use Table'!$C$7:$C$134=$A15))</f>
        <v>0</v>
      </c>
      <c r="M15" cm="1">
        <f t="array" ref="M15">SUMPRODUCT('DLIM IBGE Use Table'!$E$7:$BS$134*('DLIM IBGE Use Table'!$C$7:$C$134=$A15)*('DLIM IBGE Use Table'!$E$6:$BS$6=M$1))/SUMPRODUCT('DLIM IBGE Use Table'!$E$7:$BS$134*('DLIM IBGE Use Table'!$C$7:$C$134=$A15))</f>
        <v>1.055821270575317E-5</v>
      </c>
      <c r="N15" cm="1">
        <f t="array" ref="N15">SUMPRODUCT('DLIM IBGE Use Table'!$E$7:$BS$134*('DLIM IBGE Use Table'!$C$7:$C$134=$A15)*('DLIM IBGE Use Table'!$E$6:$BS$6=N$1))/SUMPRODUCT('DLIM IBGE Use Table'!$E$7:$BS$134*('DLIM IBGE Use Table'!$C$7:$C$134=$A15))</f>
        <v>9.2173196921225171E-3</v>
      </c>
      <c r="O15" cm="1">
        <f t="array" ref="O15">SUMPRODUCT('DLIM IBGE Use Table'!$E$7:$BS$134*('DLIM IBGE Use Table'!$C$7:$C$134=$A15)*('DLIM IBGE Use Table'!$E$6:$BS$6=O$1))/SUMPRODUCT('DLIM IBGE Use Table'!$E$7:$BS$134*('DLIM IBGE Use Table'!$C$7:$C$134=$A15))</f>
        <v>0</v>
      </c>
      <c r="P15" cm="1">
        <f t="array" ref="P15">SUMPRODUCT('DLIM IBGE Use Table'!$E$7:$BS$134*('DLIM IBGE Use Table'!$C$7:$C$134=$A15)*('DLIM IBGE Use Table'!$E$6:$BS$6=P$1))/SUMPRODUCT('DLIM IBGE Use Table'!$E$7:$BS$134*('DLIM IBGE Use Table'!$C$7:$C$134=$A15))</f>
        <v>0</v>
      </c>
      <c r="Q15" cm="1">
        <f t="array" ref="Q15">SUMPRODUCT('DLIM IBGE Use Table'!$E$7:$BS$134*('DLIM IBGE Use Table'!$C$7:$C$134=$A15)*('DLIM IBGE Use Table'!$E$6:$BS$6=Q$1))/SUMPRODUCT('DLIM IBGE Use Table'!$E$7:$BS$134*('DLIM IBGE Use Table'!$C$7:$C$134=$A15))</f>
        <v>0.12673022710715531</v>
      </c>
      <c r="R15" cm="1">
        <f t="array" ref="R15">SUMPRODUCT('DLIM IBGE Use Table'!$E$7:$BS$134*('DLIM IBGE Use Table'!$C$7:$C$134=$A15)*('DLIM IBGE Use Table'!$E$6:$BS$6=R$1))/SUMPRODUCT('DLIM IBGE Use Table'!$E$7:$BS$134*('DLIM IBGE Use Table'!$C$7:$C$134=$A15))</f>
        <v>1.0294257388109341E-2</v>
      </c>
      <c r="S15" cm="1">
        <f t="array" ref="S15">SUMPRODUCT('DLIM IBGE Use Table'!$E$7:$BS$134*('DLIM IBGE Use Table'!$C$7:$C$134=$A15)*('DLIM IBGE Use Table'!$E$6:$BS$6=S$1))/SUMPRODUCT('DLIM IBGE Use Table'!$E$7:$BS$134*('DLIM IBGE Use Table'!$C$7:$C$134=$A15))</f>
        <v>0.21379324907879593</v>
      </c>
      <c r="T15" cm="1">
        <f t="array" ref="T15">SUMPRODUCT('DLIM IBGE Use Table'!$E$7:$BS$134*('DLIM IBGE Use Table'!$C$7:$C$134=$A15)*('DLIM IBGE Use Table'!$E$6:$BS$6=T$1))/SUMPRODUCT('DLIM IBGE Use Table'!$E$7:$BS$134*('DLIM IBGE Use Table'!$C$7:$C$134=$A15))</f>
        <v>5.2791063528765856E-4</v>
      </c>
      <c r="U15" cm="1">
        <f t="array" ref="U15">SUMPRODUCT('DLIM IBGE Use Table'!$E$7:$BS$134*('DLIM IBGE Use Table'!$C$7:$C$134=$A15)*('DLIM IBGE Use Table'!$E$6:$BS$6=U$1))/SUMPRODUCT('DLIM IBGE Use Table'!$E$7:$BS$134*('DLIM IBGE Use Table'!$C$7:$C$134=$A15))</f>
        <v>3.3944653848996441E-2</v>
      </c>
      <c r="V15" cm="1">
        <f t="array" ref="V15">SUMPRODUCT('DLIM IBGE Use Table'!$E$7:$BS$134*('DLIM IBGE Use Table'!$C$7:$C$134=$A15)*('DLIM IBGE Use Table'!$E$6:$BS$6=V$1))/SUMPRODUCT('DLIM IBGE Use Table'!$E$7:$BS$134*('DLIM IBGE Use Table'!$C$7:$C$134=$A15))</f>
        <v>0.103259320262266</v>
      </c>
      <c r="W15" cm="1">
        <f t="array" ref="W15">SUMPRODUCT('DLIM IBGE Use Table'!$E$7:$BS$134*('DLIM IBGE Use Table'!$C$7:$C$134=$A15)*('DLIM IBGE Use Table'!$E$6:$BS$6=W$1))/SUMPRODUCT('DLIM IBGE Use Table'!$E$7:$BS$134*('DLIM IBGE Use Table'!$C$7:$C$134=$A15))</f>
        <v>0.17409436930516403</v>
      </c>
      <c r="X15" cm="1">
        <f t="array" ref="X15">SUMPRODUCT('DLIM IBGE Use Table'!$E$7:$BS$134*('DLIM IBGE Use Table'!$C$7:$C$134=$A15)*('DLIM IBGE Use Table'!$E$6:$BS$6=X$1))/SUMPRODUCT('DLIM IBGE Use Table'!$E$7:$BS$134*('DLIM IBGE Use Table'!$C$7:$C$134=$A15))</f>
        <v>2.6743952783672781E-2</v>
      </c>
      <c r="Y15" cm="1">
        <f t="array" ref="Y15">SUMPRODUCT('DLIM IBGE Use Table'!$E$7:$BS$134*('DLIM IBGE Use Table'!$C$7:$C$134=$A15)*('DLIM IBGE Use Table'!$E$6:$BS$6=Y$1))/SUMPRODUCT('DLIM IBGE Use Table'!$E$7:$BS$134*('DLIM IBGE Use Table'!$C$7:$C$134=$A15))</f>
        <v>9.9141617307022274E-3</v>
      </c>
      <c r="Z15" cm="1">
        <f t="array" ref="Z15">SUMPRODUCT('DLIM IBGE Use Table'!$E$7:$BS$134*('DLIM IBGE Use Table'!$C$7:$C$134=$A15)*('DLIM IBGE Use Table'!$E$6:$BS$6=Z$1))/SUMPRODUCT('DLIM IBGE Use Table'!$E$7:$BS$134*('DLIM IBGE Use Table'!$C$7:$C$134=$A15))</f>
        <v>0</v>
      </c>
      <c r="AA15" cm="1">
        <f t="array" ref="AA15">SUMPRODUCT('DLIM IBGE Use Table'!$E$7:$BS$134*('DLIM IBGE Use Table'!$C$7:$C$134=$A15)*('DLIM IBGE Use Table'!$E$6:$BS$6=AA$1))/SUMPRODUCT('DLIM IBGE Use Table'!$E$7:$BS$134*('DLIM IBGE Use Table'!$C$7:$C$134=$A15))</f>
        <v>0</v>
      </c>
      <c r="AB15" cm="1">
        <f t="array" ref="AB15">SUMPRODUCT('DLIM IBGE Use Table'!$E$7:$BS$134*('DLIM IBGE Use Table'!$C$7:$C$134=$A15)*('DLIM IBGE Use Table'!$E$6:$BS$6=AB$1))/SUMPRODUCT('DLIM IBGE Use Table'!$E$7:$BS$134*('DLIM IBGE Use Table'!$C$7:$C$134=$A15))</f>
        <v>8.8688986728326633E-4</v>
      </c>
      <c r="AC15" cm="1">
        <f t="array" ref="AC15">SUMPRODUCT('DLIM IBGE Use Table'!$E$7:$BS$134*('DLIM IBGE Use Table'!$C$7:$C$134=$A15)*('DLIM IBGE Use Table'!$E$6:$BS$6=AC$1))/SUMPRODUCT('DLIM IBGE Use Table'!$E$7:$BS$134*('DLIM IBGE Use Table'!$C$7:$C$134=$A15))</f>
        <v>0.22708603887533918</v>
      </c>
      <c r="AD15" cm="1">
        <f t="array" ref="AD15">SUMPRODUCT('DLIM IBGE Use Table'!$E$7:$BS$134*('DLIM IBGE Use Table'!$C$7:$C$134=$A15)*('DLIM IBGE Use Table'!$E$6:$BS$6=AD$1))/SUMPRODUCT('DLIM IBGE Use Table'!$E$7:$BS$134*('DLIM IBGE Use Table'!$C$7:$C$134=$A15))</f>
        <v>0</v>
      </c>
      <c r="AE15" cm="1">
        <f t="array" ref="AE15">SUMPRODUCT('DLIM IBGE Use Table'!$E$7:$BS$134*('DLIM IBGE Use Table'!$C$7:$C$134=$A15)*('DLIM IBGE Use Table'!$E$6:$BS$6=AE$1))/SUMPRODUCT('DLIM IBGE Use Table'!$E$7:$BS$134*('DLIM IBGE Use Table'!$C$7:$C$134=$A15))</f>
        <v>3.4842101928985462E-4</v>
      </c>
      <c r="AF15" cm="1">
        <f t="array" ref="AF15">SUMPRODUCT('DLIM IBGE Use Table'!$E$7:$BS$134*('DLIM IBGE Use Table'!$C$7:$C$134=$A15)*('DLIM IBGE Use Table'!$E$6:$BS$6=AF$1))/SUMPRODUCT('DLIM IBGE Use Table'!$E$7:$BS$134*('DLIM IBGE Use Table'!$C$7:$C$134=$A15))</f>
        <v>0</v>
      </c>
      <c r="AG15" cm="1">
        <f t="array" ref="AG15">SUMPRODUCT('DLIM IBGE Use Table'!$E$7:$BS$134*('DLIM IBGE Use Table'!$C$7:$C$134=$A15)*('DLIM IBGE Use Table'!$E$6:$BS$6=AG$1))/SUMPRODUCT('DLIM IBGE Use Table'!$E$7:$BS$134*('DLIM IBGE Use Table'!$C$7:$C$134=$A15))</f>
        <v>0</v>
      </c>
      <c r="AH15" cm="1">
        <f t="array" ref="AH15">SUMPRODUCT('DLIM IBGE Use Table'!$E$7:$BS$134*('DLIM IBGE Use Table'!$C$7:$C$134=$A15)*('DLIM IBGE Use Table'!$E$6:$BS$6=AH$1))/SUMPRODUCT('DLIM IBGE Use Table'!$E$7:$BS$134*('DLIM IBGE Use Table'!$C$7:$C$134=$A15))</f>
        <v>0</v>
      </c>
      <c r="AI15" cm="1">
        <f t="array" ref="AI15">SUMPRODUCT('DLIM IBGE Use Table'!$E$7:$BS$134*('DLIM IBGE Use Table'!$C$7:$C$134=$A15)*('DLIM IBGE Use Table'!$E$6:$BS$6=AI$1))/SUMPRODUCT('DLIM IBGE Use Table'!$E$7:$BS$134*('DLIM IBGE Use Table'!$C$7:$C$134=$A15))</f>
        <v>1.4781497788054438E-4</v>
      </c>
      <c r="AJ15" cm="1">
        <f t="array" ref="AJ15">SUMPRODUCT('DLIM IBGE Use Table'!$E$7:$BS$134*('DLIM IBGE Use Table'!$C$7:$C$134=$A15)*('DLIM IBGE Use Table'!$E$6:$BS$6=AJ$1))/SUMPRODUCT('DLIM IBGE Use Table'!$E$7:$BS$134*('DLIM IBGE Use Table'!$C$7:$C$134=$A15))</f>
        <v>0</v>
      </c>
      <c r="AK15" cm="1">
        <f t="array" ref="AK15">SUMPRODUCT('DLIM IBGE Use Table'!$E$7:$BS$134*('DLIM IBGE Use Table'!$C$7:$C$134=$A15)*('DLIM IBGE Use Table'!$E$6:$BS$6=AK$1))/SUMPRODUCT('DLIM IBGE Use Table'!$E$7:$BS$134*('DLIM IBGE Use Table'!$C$7:$C$134=$A15))</f>
        <v>0</v>
      </c>
      <c r="AL15" cm="1">
        <f t="array" ref="AL15">SUMPRODUCT('DLIM IBGE Use Table'!$E$7:$BS$134*('DLIM IBGE Use Table'!$C$7:$C$134=$A15)*('DLIM IBGE Use Table'!$E$6:$BS$6=AL$1))/SUMPRODUCT('DLIM IBGE Use Table'!$E$7:$BS$134*('DLIM IBGE Use Table'!$C$7:$C$134=$A15))</f>
        <v>2.8823920686706153E-3</v>
      </c>
      <c r="AM15" cm="1">
        <f t="array" ref="AM15">SUMPRODUCT('DLIM IBGE Use Table'!$E$7:$BS$134*('DLIM IBGE Use Table'!$C$7:$C$134=$A15)*('DLIM IBGE Use Table'!$E$6:$BS$6=AM$1))/SUMPRODUCT('DLIM IBGE Use Table'!$E$7:$BS$134*('DLIM IBGE Use Table'!$C$7:$C$134=$A15))</f>
        <v>1.5837319058629755E-3</v>
      </c>
      <c r="AN15" cm="1">
        <f t="array" ref="AN15">SUMPRODUCT('DLIM IBGE Use Table'!$E$7:$BS$134*('DLIM IBGE Use Table'!$C$7:$C$134=$A15)*('DLIM IBGE Use Table'!$E$6:$BS$6=AN$1))/SUMPRODUCT('DLIM IBGE Use Table'!$E$7:$BS$134*('DLIM IBGE Use Table'!$C$7:$C$134=$A15))</f>
        <v>4.2232850823012679E-4</v>
      </c>
      <c r="AO15" cm="1">
        <f t="array" ref="AO15">SUMPRODUCT('DLIM IBGE Use Table'!$E$7:$BS$134*('DLIM IBGE Use Table'!$C$7:$C$134=$A15)*('DLIM IBGE Use Table'!$E$6:$BS$6=AO$1))/SUMPRODUCT('DLIM IBGE Use Table'!$E$7:$BS$134*('DLIM IBGE Use Table'!$C$7:$C$134=$A15))</f>
        <v>5.2791063528765849E-5</v>
      </c>
      <c r="AP15" cm="1">
        <f t="array" ref="AP15">SUMPRODUCT('DLIM IBGE Use Table'!$E$7:$BS$134*('DLIM IBGE Use Table'!$C$7:$C$134=$A15)*('DLIM IBGE Use Table'!$E$6:$BS$6=AP$1))/SUMPRODUCT('DLIM IBGE Use Table'!$E$7:$BS$134*('DLIM IBGE Use Table'!$C$7:$C$134=$A15))</f>
        <v>0</v>
      </c>
      <c r="AQ15" cm="1">
        <f t="array" ref="AQ15">SUMPRODUCT('DLIM IBGE Use Table'!$E$7:$BS$134*('DLIM IBGE Use Table'!$C$7:$C$134=$A15)*('DLIM IBGE Use Table'!$E$6:$BS$6=AQ$1))/SUMPRODUCT('DLIM IBGE Use Table'!$E$7:$BS$134*('DLIM IBGE Use Table'!$C$7:$C$134=$A15))</f>
        <v>0</v>
      </c>
    </row>
    <row r="16" spans="1:43" x14ac:dyDescent="0.3">
      <c r="A16" t="s">
        <v>100</v>
      </c>
      <c r="B16" cm="1">
        <f t="array" ref="B16">SUMPRODUCT('DLIM IBGE Use Table'!$E$7:$BS$134*('DLIM IBGE Use Table'!$C$7:$C$134=$A16)*('DLIM IBGE Use Table'!$E$6:$BS$6=B$1))/SUMPRODUCT('DLIM IBGE Use Table'!$E$7:$BS$134*('DLIM IBGE Use Table'!$C$7:$C$134=$A16))</f>
        <v>0</v>
      </c>
      <c r="C16" cm="1">
        <f t="array" ref="C16">SUMPRODUCT('DLIM IBGE Use Table'!$E$7:$BS$134*('DLIM IBGE Use Table'!$C$7:$C$134=$A16)*('DLIM IBGE Use Table'!$E$6:$BS$6=C$1))/SUMPRODUCT('DLIM IBGE Use Table'!$E$7:$BS$134*('DLIM IBGE Use Table'!$C$7:$C$134=$A16))</f>
        <v>0</v>
      </c>
      <c r="D16" cm="1">
        <f t="array" ref="D16">SUMPRODUCT('DLIM IBGE Use Table'!$E$7:$BS$134*('DLIM IBGE Use Table'!$C$7:$C$134=$A16)*('DLIM IBGE Use Table'!$E$6:$BS$6=D$1))/SUMPRODUCT('DLIM IBGE Use Table'!$E$7:$BS$134*('DLIM IBGE Use Table'!$C$7:$C$134=$A16))</f>
        <v>0</v>
      </c>
      <c r="E16" cm="1">
        <f t="array" ref="E16">SUMPRODUCT('DLIM IBGE Use Table'!$E$7:$BS$134*('DLIM IBGE Use Table'!$C$7:$C$134=$A16)*('DLIM IBGE Use Table'!$E$6:$BS$6=E$1))/SUMPRODUCT('DLIM IBGE Use Table'!$E$7:$BS$134*('DLIM IBGE Use Table'!$C$7:$C$134=$A16))</f>
        <v>0</v>
      </c>
      <c r="F16" cm="1">
        <f t="array" ref="F16">SUMPRODUCT('DLIM IBGE Use Table'!$E$7:$BS$134*('DLIM IBGE Use Table'!$C$7:$C$134=$A16)*('DLIM IBGE Use Table'!$E$6:$BS$6=F$1))/SUMPRODUCT('DLIM IBGE Use Table'!$E$7:$BS$134*('DLIM IBGE Use Table'!$C$7:$C$134=$A16))</f>
        <v>1.585887771284569E-3</v>
      </c>
      <c r="G16" cm="1">
        <f t="array" ref="G16">SUMPRODUCT('DLIM IBGE Use Table'!$E$7:$BS$134*('DLIM IBGE Use Table'!$C$7:$C$134=$A16)*('DLIM IBGE Use Table'!$E$6:$BS$6=G$1))/SUMPRODUCT('DLIM IBGE Use Table'!$E$7:$BS$134*('DLIM IBGE Use Table'!$C$7:$C$134=$A16))</f>
        <v>1.5619908322652126E-2</v>
      </c>
      <c r="H16" cm="1">
        <f t="array" ref="H16">SUMPRODUCT('DLIM IBGE Use Table'!$E$7:$BS$134*('DLIM IBGE Use Table'!$C$7:$C$134=$A16)*('DLIM IBGE Use Table'!$E$6:$BS$6=H$1))/SUMPRODUCT('DLIM IBGE Use Table'!$E$7:$BS$134*('DLIM IBGE Use Table'!$C$7:$C$134=$A16))</f>
        <v>2.1724490017596836E-5</v>
      </c>
      <c r="I16" cm="1">
        <f t="array" ref="I16">SUMPRODUCT('DLIM IBGE Use Table'!$E$7:$BS$134*('DLIM IBGE Use Table'!$C$7:$C$134=$A16)*('DLIM IBGE Use Table'!$E$6:$BS$6=I$1))/SUMPRODUCT('DLIM IBGE Use Table'!$E$7:$BS$134*('DLIM IBGE Use Table'!$C$7:$C$134=$A16))</f>
        <v>0</v>
      </c>
      <c r="J16" cm="1">
        <f t="array" ref="J16">SUMPRODUCT('DLIM IBGE Use Table'!$E$7:$BS$134*('DLIM IBGE Use Table'!$C$7:$C$134=$A16)*('DLIM IBGE Use Table'!$E$6:$BS$6=J$1))/SUMPRODUCT('DLIM IBGE Use Table'!$E$7:$BS$134*('DLIM IBGE Use Table'!$C$7:$C$134=$A16))</f>
        <v>1.1687775629467097E-2</v>
      </c>
      <c r="K16" cm="1">
        <f t="array" ref="K16">SUMPRODUCT('DLIM IBGE Use Table'!$E$7:$BS$134*('DLIM IBGE Use Table'!$C$7:$C$134=$A16)*('DLIM IBGE Use Table'!$E$6:$BS$6=K$1))/SUMPRODUCT('DLIM IBGE Use Table'!$E$7:$BS$134*('DLIM IBGE Use Table'!$C$7:$C$134=$A16))</f>
        <v>0</v>
      </c>
      <c r="L16" cm="1">
        <f t="array" ref="L16">SUMPRODUCT('DLIM IBGE Use Table'!$E$7:$BS$134*('DLIM IBGE Use Table'!$C$7:$C$134=$A16)*('DLIM IBGE Use Table'!$E$6:$BS$6=L$1))/SUMPRODUCT('DLIM IBGE Use Table'!$E$7:$BS$134*('DLIM IBGE Use Table'!$C$7:$C$134=$A16))</f>
        <v>4.8880102539592884E-3</v>
      </c>
      <c r="M16" cm="1">
        <f t="array" ref="M16">SUMPRODUCT('DLIM IBGE Use Table'!$E$7:$BS$134*('DLIM IBGE Use Table'!$C$7:$C$134=$A16)*('DLIM IBGE Use Table'!$E$6:$BS$6=M$1))/SUMPRODUCT('DLIM IBGE Use Table'!$E$7:$BS$134*('DLIM IBGE Use Table'!$C$7:$C$134=$A16))</f>
        <v>1.5207143012317787E-4</v>
      </c>
      <c r="N16" cm="1">
        <f t="array" ref="N16">SUMPRODUCT('DLIM IBGE Use Table'!$E$7:$BS$134*('DLIM IBGE Use Table'!$C$7:$C$134=$A16)*('DLIM IBGE Use Table'!$E$6:$BS$6=N$1))/SUMPRODUCT('DLIM IBGE Use Table'!$E$7:$BS$134*('DLIM IBGE Use Table'!$C$7:$C$134=$A16))</f>
        <v>1.6945102213725533E-3</v>
      </c>
      <c r="O16" cm="1">
        <f t="array" ref="O16">SUMPRODUCT('DLIM IBGE Use Table'!$E$7:$BS$134*('DLIM IBGE Use Table'!$C$7:$C$134=$A16)*('DLIM IBGE Use Table'!$E$6:$BS$6=O$1))/SUMPRODUCT('DLIM IBGE Use Table'!$E$7:$BS$134*('DLIM IBGE Use Table'!$C$7:$C$134=$A16))</f>
        <v>0</v>
      </c>
      <c r="P16" cm="1">
        <f t="array" ref="P16">SUMPRODUCT('DLIM IBGE Use Table'!$E$7:$BS$134*('DLIM IBGE Use Table'!$C$7:$C$134=$A16)*('DLIM IBGE Use Table'!$E$6:$BS$6=P$1))/SUMPRODUCT('DLIM IBGE Use Table'!$E$7:$BS$134*('DLIM IBGE Use Table'!$C$7:$C$134=$A16))</f>
        <v>0</v>
      </c>
      <c r="Q16" cm="1">
        <f t="array" ref="Q16">SUMPRODUCT('DLIM IBGE Use Table'!$E$7:$BS$134*('DLIM IBGE Use Table'!$C$7:$C$134=$A16)*('DLIM IBGE Use Table'!$E$6:$BS$6=Q$1))/SUMPRODUCT('DLIM IBGE Use Table'!$E$7:$BS$134*('DLIM IBGE Use Table'!$C$7:$C$134=$A16))</f>
        <v>3.050118398470596E-2</v>
      </c>
      <c r="R16" cm="1">
        <f t="array" ref="R16">SUMPRODUCT('DLIM IBGE Use Table'!$E$7:$BS$134*('DLIM IBGE Use Table'!$C$7:$C$134=$A16)*('DLIM IBGE Use Table'!$E$6:$BS$6=R$1))/SUMPRODUCT('DLIM IBGE Use Table'!$E$7:$BS$134*('DLIM IBGE Use Table'!$C$7:$C$134=$A16))</f>
        <v>0.20614368577697639</v>
      </c>
      <c r="S16" cm="1">
        <f t="array" ref="S16">SUMPRODUCT('DLIM IBGE Use Table'!$E$7:$BS$134*('DLIM IBGE Use Table'!$C$7:$C$134=$A16)*('DLIM IBGE Use Table'!$E$6:$BS$6=S$1))/SUMPRODUCT('DLIM IBGE Use Table'!$E$7:$BS$134*('DLIM IBGE Use Table'!$C$7:$C$134=$A16))</f>
        <v>5.213877604223241E-2</v>
      </c>
      <c r="T16" cm="1">
        <f t="array" ref="T16">SUMPRODUCT('DLIM IBGE Use Table'!$E$7:$BS$134*('DLIM IBGE Use Table'!$C$7:$C$134=$A16)*('DLIM IBGE Use Table'!$E$6:$BS$6=T$1))/SUMPRODUCT('DLIM IBGE Use Table'!$E$7:$BS$134*('DLIM IBGE Use Table'!$C$7:$C$134=$A16))</f>
        <v>4.844561273924095E-3</v>
      </c>
      <c r="U16" cm="1">
        <f t="array" ref="U16">SUMPRODUCT('DLIM IBGE Use Table'!$E$7:$BS$134*('DLIM IBGE Use Table'!$C$7:$C$134=$A16)*('DLIM IBGE Use Table'!$E$6:$BS$6=U$1))/SUMPRODUCT('DLIM IBGE Use Table'!$E$7:$BS$134*('DLIM IBGE Use Table'!$C$7:$C$134=$A16))</f>
        <v>0.21526797158436706</v>
      </c>
      <c r="V16" cm="1">
        <f t="array" ref="V16">SUMPRODUCT('DLIM IBGE Use Table'!$E$7:$BS$134*('DLIM IBGE Use Table'!$C$7:$C$134=$A16)*('DLIM IBGE Use Table'!$E$6:$BS$6=V$1))/SUMPRODUCT('DLIM IBGE Use Table'!$E$7:$BS$134*('DLIM IBGE Use Table'!$C$7:$C$134=$A16))</f>
        <v>5.7287480176402859E-2</v>
      </c>
      <c r="W16" cm="1">
        <f t="array" ref="W16">SUMPRODUCT('DLIM IBGE Use Table'!$E$7:$BS$134*('DLIM IBGE Use Table'!$C$7:$C$134=$A16)*('DLIM IBGE Use Table'!$E$6:$BS$6=W$1))/SUMPRODUCT('DLIM IBGE Use Table'!$E$7:$BS$134*('DLIM IBGE Use Table'!$C$7:$C$134=$A16))</f>
        <v>0.15409180769481437</v>
      </c>
      <c r="X16" cm="1">
        <f t="array" ref="X16">SUMPRODUCT('DLIM IBGE Use Table'!$E$7:$BS$134*('DLIM IBGE Use Table'!$C$7:$C$134=$A16)*('DLIM IBGE Use Table'!$E$6:$BS$6=X$1))/SUMPRODUCT('DLIM IBGE Use Table'!$E$7:$BS$134*('DLIM IBGE Use Table'!$C$7:$C$134=$A16))</f>
        <v>8.1271317155829761E-2</v>
      </c>
      <c r="Y16" cm="1">
        <f t="array" ref="Y16">SUMPRODUCT('DLIM IBGE Use Table'!$E$7:$BS$134*('DLIM IBGE Use Table'!$C$7:$C$134=$A16)*('DLIM IBGE Use Table'!$E$6:$BS$6=Y$1))/SUMPRODUCT('DLIM IBGE Use Table'!$E$7:$BS$134*('DLIM IBGE Use Table'!$C$7:$C$134=$A16))</f>
        <v>3.7192326910125785E-2</v>
      </c>
      <c r="Z16" cm="1">
        <f t="array" ref="Z16">SUMPRODUCT('DLIM IBGE Use Table'!$E$7:$BS$134*('DLIM IBGE Use Table'!$C$7:$C$134=$A16)*('DLIM IBGE Use Table'!$E$6:$BS$6=Z$1))/SUMPRODUCT('DLIM IBGE Use Table'!$E$7:$BS$134*('DLIM IBGE Use Table'!$C$7:$C$134=$A16))</f>
        <v>0</v>
      </c>
      <c r="AA16" cm="1">
        <f t="array" ref="AA16">SUMPRODUCT('DLIM IBGE Use Table'!$E$7:$BS$134*('DLIM IBGE Use Table'!$C$7:$C$134=$A16)*('DLIM IBGE Use Table'!$E$6:$BS$6=AA$1))/SUMPRODUCT('DLIM IBGE Use Table'!$E$7:$BS$134*('DLIM IBGE Use Table'!$C$7:$C$134=$A16))</f>
        <v>0</v>
      </c>
      <c r="AB16" cm="1">
        <f t="array" ref="AB16">SUMPRODUCT('DLIM IBGE Use Table'!$E$7:$BS$134*('DLIM IBGE Use Table'!$C$7:$C$134=$A16)*('DLIM IBGE Use Table'!$E$6:$BS$6=AB$1))/SUMPRODUCT('DLIM IBGE Use Table'!$E$7:$BS$134*('DLIM IBGE Use Table'!$C$7:$C$134=$A16))</f>
        <v>2.2158979817948773E-3</v>
      </c>
      <c r="AC16" cm="1">
        <f t="array" ref="AC16">SUMPRODUCT('DLIM IBGE Use Table'!$E$7:$BS$134*('DLIM IBGE Use Table'!$C$7:$C$134=$A16)*('DLIM IBGE Use Table'!$E$6:$BS$6=AC$1))/SUMPRODUCT('DLIM IBGE Use Table'!$E$7:$BS$134*('DLIM IBGE Use Table'!$C$7:$C$134=$A16))</f>
        <v>0.10558102148552062</v>
      </c>
      <c r="AD16" cm="1">
        <f t="array" ref="AD16">SUMPRODUCT('DLIM IBGE Use Table'!$E$7:$BS$134*('DLIM IBGE Use Table'!$C$7:$C$134=$A16)*('DLIM IBGE Use Table'!$E$6:$BS$6=AD$1))/SUMPRODUCT('DLIM IBGE Use Table'!$E$7:$BS$134*('DLIM IBGE Use Table'!$C$7:$C$134=$A16))</f>
        <v>0</v>
      </c>
      <c r="AE16" cm="1">
        <f t="array" ref="AE16">SUMPRODUCT('DLIM IBGE Use Table'!$E$7:$BS$134*('DLIM IBGE Use Table'!$C$7:$C$134=$A16)*('DLIM IBGE Use Table'!$E$6:$BS$6=AE$1))/SUMPRODUCT('DLIM IBGE Use Table'!$E$7:$BS$134*('DLIM IBGE Use Table'!$C$7:$C$134=$A16))</f>
        <v>2.6069388021116203E-4</v>
      </c>
      <c r="AF16" cm="1">
        <f t="array" ref="AF16">SUMPRODUCT('DLIM IBGE Use Table'!$E$7:$BS$134*('DLIM IBGE Use Table'!$C$7:$C$134=$A16)*('DLIM IBGE Use Table'!$E$6:$BS$6=AF$1))/SUMPRODUCT('DLIM IBGE Use Table'!$E$7:$BS$134*('DLIM IBGE Use Table'!$C$7:$C$134=$A16))</f>
        <v>0</v>
      </c>
      <c r="AG16" cm="1">
        <f t="array" ref="AG16">SUMPRODUCT('DLIM IBGE Use Table'!$E$7:$BS$134*('DLIM IBGE Use Table'!$C$7:$C$134=$A16)*('DLIM IBGE Use Table'!$E$6:$BS$6=AG$1))/SUMPRODUCT('DLIM IBGE Use Table'!$E$7:$BS$134*('DLIM IBGE Use Table'!$C$7:$C$134=$A16))</f>
        <v>0</v>
      </c>
      <c r="AH16" cm="1">
        <f t="array" ref="AH16">SUMPRODUCT('DLIM IBGE Use Table'!$E$7:$BS$134*('DLIM IBGE Use Table'!$C$7:$C$134=$A16)*('DLIM IBGE Use Table'!$E$6:$BS$6=AH$1))/SUMPRODUCT('DLIM IBGE Use Table'!$E$7:$BS$134*('DLIM IBGE Use Table'!$C$7:$C$134=$A16))</f>
        <v>0</v>
      </c>
      <c r="AI16" cm="1">
        <f t="array" ref="AI16">SUMPRODUCT('DLIM IBGE Use Table'!$E$7:$BS$134*('DLIM IBGE Use Table'!$C$7:$C$134=$A16)*('DLIM IBGE Use Table'!$E$6:$BS$6=AI$1))/SUMPRODUCT('DLIM IBGE Use Table'!$E$7:$BS$134*('DLIM IBGE Use Table'!$C$7:$C$134=$A16))</f>
        <v>0</v>
      </c>
      <c r="AJ16" cm="1">
        <f t="array" ref="AJ16">SUMPRODUCT('DLIM IBGE Use Table'!$E$7:$BS$134*('DLIM IBGE Use Table'!$C$7:$C$134=$A16)*('DLIM IBGE Use Table'!$E$6:$BS$6=AJ$1))/SUMPRODUCT('DLIM IBGE Use Table'!$E$7:$BS$134*('DLIM IBGE Use Table'!$C$7:$C$134=$A16))</f>
        <v>0</v>
      </c>
      <c r="AK16" cm="1">
        <f t="array" ref="AK16">SUMPRODUCT('DLIM IBGE Use Table'!$E$7:$BS$134*('DLIM IBGE Use Table'!$C$7:$C$134=$A16)*('DLIM IBGE Use Table'!$E$6:$BS$6=AK$1))/SUMPRODUCT('DLIM IBGE Use Table'!$E$7:$BS$134*('DLIM IBGE Use Table'!$C$7:$C$134=$A16))</f>
        <v>1.585887771284569E-3</v>
      </c>
      <c r="AL16" cm="1">
        <f t="array" ref="AL16">SUMPRODUCT('DLIM IBGE Use Table'!$E$7:$BS$134*('DLIM IBGE Use Table'!$C$7:$C$134=$A16)*('DLIM IBGE Use Table'!$E$6:$BS$6=AL$1))/SUMPRODUCT('DLIM IBGE Use Table'!$E$7:$BS$134*('DLIM IBGE Use Table'!$C$7:$C$134=$A16))</f>
        <v>2.1724490017596836E-5</v>
      </c>
      <c r="AM16" cm="1">
        <f t="array" ref="AM16">SUMPRODUCT('DLIM IBGE Use Table'!$E$7:$BS$134*('DLIM IBGE Use Table'!$C$7:$C$134=$A16)*('DLIM IBGE Use Table'!$E$6:$BS$6=AM$1))/SUMPRODUCT('DLIM IBGE Use Table'!$E$7:$BS$134*('DLIM IBGE Use Table'!$C$7:$C$134=$A16))</f>
        <v>3.4759184028154938E-4</v>
      </c>
      <c r="AN16" cm="1">
        <f t="array" ref="AN16">SUMPRODUCT('DLIM IBGE Use Table'!$E$7:$BS$134*('DLIM IBGE Use Table'!$C$7:$C$134=$A16)*('DLIM IBGE Use Table'!$E$6:$BS$6=AN$1))/SUMPRODUCT('DLIM IBGE Use Table'!$E$7:$BS$134*('DLIM IBGE Use Table'!$C$7:$C$134=$A16))</f>
        <v>6.5173470052790508E-5</v>
      </c>
      <c r="AO16" cm="1">
        <f t="array" ref="AO16">SUMPRODUCT('DLIM IBGE Use Table'!$E$7:$BS$134*('DLIM IBGE Use Table'!$C$7:$C$134=$A16)*('DLIM IBGE Use Table'!$E$6:$BS$6=AO$1))/SUMPRODUCT('DLIM IBGE Use Table'!$E$7:$BS$134*('DLIM IBGE Use Table'!$C$7:$C$134=$A16))</f>
        <v>0</v>
      </c>
      <c r="AP16" cm="1">
        <f t="array" ref="AP16">SUMPRODUCT('DLIM IBGE Use Table'!$E$7:$BS$134*('DLIM IBGE Use Table'!$C$7:$C$134=$A16)*('DLIM IBGE Use Table'!$E$6:$BS$6=AP$1))/SUMPRODUCT('DLIM IBGE Use Table'!$E$7:$BS$134*('DLIM IBGE Use Table'!$C$7:$C$134=$A16))</f>
        <v>0</v>
      </c>
      <c r="AQ16" cm="1">
        <f t="array" ref="AQ16">SUMPRODUCT('DLIM IBGE Use Table'!$E$7:$BS$134*('DLIM IBGE Use Table'!$C$7:$C$134=$A16)*('DLIM IBGE Use Table'!$E$6:$BS$6=AQ$1))/SUMPRODUCT('DLIM IBGE Use Table'!$E$7:$BS$134*('DLIM IBGE Use Table'!$C$7:$C$134=$A16))</f>
        <v>0</v>
      </c>
    </row>
    <row r="17" spans="1:43" x14ac:dyDescent="0.3">
      <c r="A17" t="s">
        <v>101</v>
      </c>
      <c r="B17" cm="1">
        <f t="array" ref="B17">SUMPRODUCT('DLIM IBGE Use Table'!$E$7:$BS$134*('DLIM IBGE Use Table'!$C$7:$C$134=$A17)*('DLIM IBGE Use Table'!$E$6:$BS$6=B$1))/SUMPRODUCT('DLIM IBGE Use Table'!$E$7:$BS$134*('DLIM IBGE Use Table'!$C$7:$C$134=$A17))</f>
        <v>1.1304393803204145E-2</v>
      </c>
      <c r="C17" cm="1">
        <f t="array" ref="C17">SUMPRODUCT('DLIM IBGE Use Table'!$E$7:$BS$134*('DLIM IBGE Use Table'!$C$7:$C$134=$A17)*('DLIM IBGE Use Table'!$E$6:$BS$6=C$1))/SUMPRODUCT('DLIM IBGE Use Table'!$E$7:$BS$134*('DLIM IBGE Use Table'!$C$7:$C$134=$A17))</f>
        <v>6.8735790197218844E-4</v>
      </c>
      <c r="D17" cm="1">
        <f t="array" ref="D17">SUMPRODUCT('DLIM IBGE Use Table'!$E$7:$BS$134*('DLIM IBGE Use Table'!$C$7:$C$134=$A17)*('DLIM IBGE Use Table'!$E$6:$BS$6=D$1))/SUMPRODUCT('DLIM IBGE Use Table'!$E$7:$BS$134*('DLIM IBGE Use Table'!$C$7:$C$134=$A17))</f>
        <v>1.1251520118437055E-2</v>
      </c>
      <c r="E17" cm="1">
        <f t="array" ref="E17">SUMPRODUCT('DLIM IBGE Use Table'!$E$7:$BS$134*('DLIM IBGE Use Table'!$C$7:$C$134=$A17)*('DLIM IBGE Use Table'!$E$6:$BS$6=E$1))/SUMPRODUCT('DLIM IBGE Use Table'!$E$7:$BS$134*('DLIM IBGE Use Table'!$C$7:$C$134=$A17))</f>
        <v>6.0698990112620947E-3</v>
      </c>
      <c r="F17" cm="1">
        <f t="array" ref="F17">SUMPRODUCT('DLIM IBGE Use Table'!$E$7:$BS$134*('DLIM IBGE Use Table'!$C$7:$C$134=$A17)*('DLIM IBGE Use Table'!$E$6:$BS$6=F$1))/SUMPRODUCT('DLIM IBGE Use Table'!$E$7:$BS$134*('DLIM IBGE Use Table'!$C$7:$C$134=$A17))</f>
        <v>2.5908105535874795E-3</v>
      </c>
      <c r="G17" cm="1">
        <f t="array" ref="G17">SUMPRODUCT('DLIM IBGE Use Table'!$E$7:$BS$134*('DLIM IBGE Use Table'!$C$7:$C$134=$A17)*('DLIM IBGE Use Table'!$E$6:$BS$6=G$1))/SUMPRODUCT('DLIM IBGE Use Table'!$E$7:$BS$134*('DLIM IBGE Use Table'!$C$7:$C$134=$A17))</f>
        <v>8.6437899857241055E-2</v>
      </c>
      <c r="H17" cm="1">
        <f t="array" ref="H17">SUMPRODUCT('DLIM IBGE Use Table'!$E$7:$BS$134*('DLIM IBGE Use Table'!$C$7:$C$134=$A17)*('DLIM IBGE Use Table'!$E$6:$BS$6=H$1))/SUMPRODUCT('DLIM IBGE Use Table'!$E$7:$BS$134*('DLIM IBGE Use Table'!$C$7:$C$134=$A17))</f>
        <v>2.7177073970284988E-3</v>
      </c>
      <c r="I17" cm="1">
        <f t="array" ref="I17">SUMPRODUCT('DLIM IBGE Use Table'!$E$7:$BS$134*('DLIM IBGE Use Table'!$C$7:$C$134=$A17)*('DLIM IBGE Use Table'!$E$6:$BS$6=I$1))/SUMPRODUCT('DLIM IBGE Use Table'!$E$7:$BS$134*('DLIM IBGE Use Table'!$C$7:$C$134=$A17))</f>
        <v>4.5365621530164433E-3</v>
      </c>
      <c r="J17" cm="1">
        <f t="array" ref="J17">SUMPRODUCT('DLIM IBGE Use Table'!$E$7:$BS$134*('DLIM IBGE Use Table'!$C$7:$C$134=$A17)*('DLIM IBGE Use Table'!$E$6:$BS$6=J$1))/SUMPRODUCT('DLIM IBGE Use Table'!$E$7:$BS$134*('DLIM IBGE Use Table'!$C$7:$C$134=$A17))</f>
        <v>1.6390842277798339E-3</v>
      </c>
      <c r="K17" cm="1">
        <f t="array" ref="K17">SUMPRODUCT('DLIM IBGE Use Table'!$E$7:$BS$134*('DLIM IBGE Use Table'!$C$7:$C$134=$A17)*('DLIM IBGE Use Table'!$E$6:$BS$6=K$1))/SUMPRODUCT('DLIM IBGE Use Table'!$E$7:$BS$134*('DLIM IBGE Use Table'!$C$7:$C$134=$A17))</f>
        <v>2.8551789774229367E-3</v>
      </c>
      <c r="L17" cm="1">
        <f t="array" ref="L17">SUMPRODUCT('DLIM IBGE Use Table'!$E$7:$BS$134*('DLIM IBGE Use Table'!$C$7:$C$134=$A17)*('DLIM IBGE Use Table'!$E$6:$BS$6=L$1))/SUMPRODUCT('DLIM IBGE Use Table'!$E$7:$BS$134*('DLIM IBGE Use Table'!$C$7:$C$134=$A17))</f>
        <v>2.3655686564796701E-2</v>
      </c>
      <c r="M17" cm="1">
        <f t="array" ref="M17">SUMPRODUCT('DLIM IBGE Use Table'!$E$7:$BS$134*('DLIM IBGE Use Table'!$C$7:$C$134=$A17)*('DLIM IBGE Use Table'!$E$6:$BS$6=M$1))/SUMPRODUCT('DLIM IBGE Use Table'!$E$7:$BS$134*('DLIM IBGE Use Table'!$C$7:$C$134=$A17))</f>
        <v>1.5439115951990695E-3</v>
      </c>
      <c r="N17" cm="1">
        <f t="array" ref="N17">SUMPRODUCT('DLIM IBGE Use Table'!$E$7:$BS$134*('DLIM IBGE Use Table'!$C$7:$C$134=$A17)*('DLIM IBGE Use Table'!$E$6:$BS$6=N$1))/SUMPRODUCT('DLIM IBGE Use Table'!$E$7:$BS$134*('DLIM IBGE Use Table'!$C$7:$C$134=$A17))</f>
        <v>1.8717284407550362E-3</v>
      </c>
      <c r="O17" cm="1">
        <f t="array" ref="O17">SUMPRODUCT('DLIM IBGE Use Table'!$E$7:$BS$134*('DLIM IBGE Use Table'!$C$7:$C$134=$A17)*('DLIM IBGE Use Table'!$E$6:$BS$6=O$1))/SUMPRODUCT('DLIM IBGE Use Table'!$E$7:$BS$134*('DLIM IBGE Use Table'!$C$7:$C$134=$A17))</f>
        <v>0</v>
      </c>
      <c r="P17" cm="1">
        <f t="array" ref="P17">SUMPRODUCT('DLIM IBGE Use Table'!$E$7:$BS$134*('DLIM IBGE Use Table'!$C$7:$C$134=$A17)*('DLIM IBGE Use Table'!$E$6:$BS$6=P$1))/SUMPRODUCT('DLIM IBGE Use Table'!$E$7:$BS$134*('DLIM IBGE Use Table'!$C$7:$C$134=$A17))</f>
        <v>0</v>
      </c>
      <c r="Q17" cm="1">
        <f t="array" ref="Q17">SUMPRODUCT('DLIM IBGE Use Table'!$E$7:$BS$134*('DLIM IBGE Use Table'!$C$7:$C$134=$A17)*('DLIM IBGE Use Table'!$E$6:$BS$6=Q$1))/SUMPRODUCT('DLIM IBGE Use Table'!$E$7:$BS$134*('DLIM IBGE Use Table'!$C$7:$C$134=$A17))</f>
        <v>2.2037751810923704E-2</v>
      </c>
      <c r="R17" cm="1">
        <f t="array" ref="R17">SUMPRODUCT('DLIM IBGE Use Table'!$E$7:$BS$134*('DLIM IBGE Use Table'!$C$7:$C$134=$A17)*('DLIM IBGE Use Table'!$E$6:$BS$6=R$1))/SUMPRODUCT('DLIM IBGE Use Table'!$E$7:$BS$134*('DLIM IBGE Use Table'!$C$7:$C$134=$A17))</f>
        <v>2.1360968645904935E-3</v>
      </c>
      <c r="S17" cm="1">
        <f t="array" ref="S17">SUMPRODUCT('DLIM IBGE Use Table'!$E$7:$BS$134*('DLIM IBGE Use Table'!$C$7:$C$134=$A17)*('DLIM IBGE Use Table'!$E$6:$BS$6=S$1))/SUMPRODUCT('DLIM IBGE Use Table'!$E$7:$BS$134*('DLIM IBGE Use Table'!$C$7:$C$134=$A17))</f>
        <v>0.10848622640511817</v>
      </c>
      <c r="T17" cm="1">
        <f t="array" ref="T17">SUMPRODUCT('DLIM IBGE Use Table'!$E$7:$BS$134*('DLIM IBGE Use Table'!$C$7:$C$134=$A17)*('DLIM IBGE Use Table'!$E$6:$BS$6=T$1))/SUMPRODUCT('DLIM IBGE Use Table'!$E$7:$BS$134*('DLIM IBGE Use Table'!$C$7:$C$134=$A17))</f>
        <v>1.1811981176968222E-2</v>
      </c>
      <c r="U17" cm="1">
        <f t="array" ref="U17">SUMPRODUCT('DLIM IBGE Use Table'!$E$7:$BS$134*('DLIM IBGE Use Table'!$C$7:$C$134=$A17)*('DLIM IBGE Use Table'!$E$6:$BS$6=U$1))/SUMPRODUCT('DLIM IBGE Use Table'!$E$7:$BS$134*('DLIM IBGE Use Table'!$C$7:$C$134=$A17))</f>
        <v>2.8424892930788346E-2</v>
      </c>
      <c r="V17" cm="1">
        <f t="array" ref="V17">SUMPRODUCT('DLIM IBGE Use Table'!$E$7:$BS$134*('DLIM IBGE Use Table'!$C$7:$C$134=$A17)*('DLIM IBGE Use Table'!$E$6:$BS$6=V$1))/SUMPRODUCT('DLIM IBGE Use Table'!$E$7:$BS$134*('DLIM IBGE Use Table'!$C$7:$C$134=$A17))</f>
        <v>7.4689367101993337E-2</v>
      </c>
      <c r="W17" cm="1">
        <f t="array" ref="W17">SUMPRODUCT('DLIM IBGE Use Table'!$E$7:$BS$134*('DLIM IBGE Use Table'!$C$7:$C$134=$A17)*('DLIM IBGE Use Table'!$E$6:$BS$6=W$1))/SUMPRODUCT('DLIM IBGE Use Table'!$E$7:$BS$134*('DLIM IBGE Use Table'!$C$7:$C$134=$A17))</f>
        <v>8.3117432453867712E-2</v>
      </c>
      <c r="X17" cm="1">
        <f t="array" ref="X17">SUMPRODUCT('DLIM IBGE Use Table'!$E$7:$BS$134*('DLIM IBGE Use Table'!$C$7:$C$134=$A17)*('DLIM IBGE Use Table'!$E$6:$BS$6=X$1))/SUMPRODUCT('DLIM IBGE Use Table'!$E$7:$BS$134*('DLIM IBGE Use Table'!$C$7:$C$134=$A17))</f>
        <v>4.631734785597208E-2</v>
      </c>
      <c r="Y17" cm="1">
        <f t="array" ref="Y17">SUMPRODUCT('DLIM IBGE Use Table'!$E$7:$BS$134*('DLIM IBGE Use Table'!$C$7:$C$134=$A17)*('DLIM IBGE Use Table'!$E$6:$BS$6=Y$1))/SUMPRODUCT('DLIM IBGE Use Table'!$E$7:$BS$134*('DLIM IBGE Use Table'!$C$7:$C$134=$A17))</f>
        <v>3.3997779305239784E-2</v>
      </c>
      <c r="Z17" cm="1">
        <f t="array" ref="Z17">SUMPRODUCT('DLIM IBGE Use Table'!$E$7:$BS$134*('DLIM IBGE Use Table'!$C$7:$C$134=$A17)*('DLIM IBGE Use Table'!$E$6:$BS$6=Z$1))/SUMPRODUCT('DLIM IBGE Use Table'!$E$7:$BS$134*('DLIM IBGE Use Table'!$C$7:$C$134=$A17))</f>
        <v>0</v>
      </c>
      <c r="AA17" cm="1">
        <f t="array" ref="AA17">SUMPRODUCT('DLIM IBGE Use Table'!$E$7:$BS$134*('DLIM IBGE Use Table'!$C$7:$C$134=$A17)*('DLIM IBGE Use Table'!$E$6:$BS$6=AA$1))/SUMPRODUCT('DLIM IBGE Use Table'!$E$7:$BS$134*('DLIM IBGE Use Table'!$C$7:$C$134=$A17))</f>
        <v>0</v>
      </c>
      <c r="AB17" cm="1">
        <f t="array" ref="AB17">SUMPRODUCT('DLIM IBGE Use Table'!$E$7:$BS$134*('DLIM IBGE Use Table'!$C$7:$C$134=$A17)*('DLIM IBGE Use Table'!$E$6:$BS$6=AB$1))/SUMPRODUCT('DLIM IBGE Use Table'!$E$7:$BS$134*('DLIM IBGE Use Table'!$C$7:$C$134=$A17))</f>
        <v>5.6574842700787822E-3</v>
      </c>
      <c r="AC17" cm="1">
        <f t="array" ref="AC17">SUMPRODUCT('DLIM IBGE Use Table'!$E$7:$BS$134*('DLIM IBGE Use Table'!$C$7:$C$134=$A17)*('DLIM IBGE Use Table'!$E$6:$BS$6=AC$1))/SUMPRODUCT('DLIM IBGE Use Table'!$E$7:$BS$134*('DLIM IBGE Use Table'!$C$7:$C$134=$A17))</f>
        <v>0.32803891503198856</v>
      </c>
      <c r="AD17" cm="1">
        <f t="array" ref="AD17">SUMPRODUCT('DLIM IBGE Use Table'!$E$7:$BS$134*('DLIM IBGE Use Table'!$C$7:$C$134=$A17)*('DLIM IBGE Use Table'!$E$6:$BS$6=AD$1))/SUMPRODUCT('DLIM IBGE Use Table'!$E$7:$BS$134*('DLIM IBGE Use Table'!$C$7:$C$134=$A17))</f>
        <v>0</v>
      </c>
      <c r="AE17" cm="1">
        <f t="array" ref="AE17">SUMPRODUCT('DLIM IBGE Use Table'!$E$7:$BS$134*('DLIM IBGE Use Table'!$C$7:$C$134=$A17)*('DLIM IBGE Use Table'!$E$6:$BS$6=AE$1))/SUMPRODUCT('DLIM IBGE Use Table'!$E$7:$BS$134*('DLIM IBGE Use Table'!$C$7:$C$134=$A17))</f>
        <v>1.0151747475281552E-3</v>
      </c>
      <c r="AF17" cm="1">
        <f t="array" ref="AF17">SUMPRODUCT('DLIM IBGE Use Table'!$E$7:$BS$134*('DLIM IBGE Use Table'!$C$7:$C$134=$A17)*('DLIM IBGE Use Table'!$E$6:$BS$6=AF$1))/SUMPRODUCT('DLIM IBGE Use Table'!$E$7:$BS$134*('DLIM IBGE Use Table'!$C$7:$C$134=$A17))</f>
        <v>2.3549939195262517E-2</v>
      </c>
      <c r="AG17" cm="1">
        <f t="array" ref="AG17">SUMPRODUCT('DLIM IBGE Use Table'!$E$7:$BS$134*('DLIM IBGE Use Table'!$C$7:$C$134=$A17)*('DLIM IBGE Use Table'!$E$6:$BS$6=AG$1))/SUMPRODUCT('DLIM IBGE Use Table'!$E$7:$BS$134*('DLIM IBGE Use Table'!$C$7:$C$134=$A17))</f>
        <v>1.2689684344101941E-4</v>
      </c>
      <c r="AH17" cm="1">
        <f t="array" ref="AH17">SUMPRODUCT('DLIM IBGE Use Table'!$E$7:$BS$134*('DLIM IBGE Use Table'!$C$7:$C$134=$A17)*('DLIM IBGE Use Table'!$E$6:$BS$6=AH$1))/SUMPRODUCT('DLIM IBGE Use Table'!$E$7:$BS$134*('DLIM IBGE Use Table'!$C$7:$C$134=$A17))</f>
        <v>2.5379368688203881E-4</v>
      </c>
      <c r="AI17" cm="1">
        <f t="array" ref="AI17">SUMPRODUCT('DLIM IBGE Use Table'!$E$7:$BS$134*('DLIM IBGE Use Table'!$C$7:$C$134=$A17)*('DLIM IBGE Use Table'!$E$6:$BS$6=AI$1))/SUMPRODUCT('DLIM IBGE Use Table'!$E$7:$BS$134*('DLIM IBGE Use Table'!$C$7:$C$134=$A17))</f>
        <v>3.1724210860254851E-5</v>
      </c>
      <c r="AJ17" cm="1">
        <f t="array" ref="AJ17">SUMPRODUCT('DLIM IBGE Use Table'!$E$7:$BS$134*('DLIM IBGE Use Table'!$C$7:$C$134=$A17)*('DLIM IBGE Use Table'!$E$6:$BS$6=AJ$1))/SUMPRODUCT('DLIM IBGE Use Table'!$E$7:$BS$134*('DLIM IBGE Use Table'!$C$7:$C$134=$A17))</f>
        <v>0</v>
      </c>
      <c r="AK17" cm="1">
        <f t="array" ref="AK17">SUMPRODUCT('DLIM IBGE Use Table'!$E$7:$BS$134*('DLIM IBGE Use Table'!$C$7:$C$134=$A17)*('DLIM IBGE Use Table'!$E$6:$BS$6=AK$1))/SUMPRODUCT('DLIM IBGE Use Table'!$E$7:$BS$134*('DLIM IBGE Use Table'!$C$7:$C$134=$A17))</f>
        <v>5.393115846243325E-3</v>
      </c>
      <c r="AL17" cm="1">
        <f t="array" ref="AL17">SUMPRODUCT('DLIM IBGE Use Table'!$E$7:$BS$134*('DLIM IBGE Use Table'!$C$7:$C$134=$A17)*('DLIM IBGE Use Table'!$E$6:$BS$6=AL$1))/SUMPRODUCT('DLIM IBGE Use Table'!$E$7:$BS$134*('DLIM IBGE Use Table'!$C$7:$C$134=$A17))</f>
        <v>3.9655263575318562E-3</v>
      </c>
      <c r="AM17" cm="1">
        <f t="array" ref="AM17">SUMPRODUCT('DLIM IBGE Use Table'!$E$7:$BS$134*('DLIM IBGE Use Table'!$C$7:$C$134=$A17)*('DLIM IBGE Use Table'!$E$6:$BS$6=AM$1))/SUMPRODUCT('DLIM IBGE Use Table'!$E$7:$BS$134*('DLIM IBGE Use Table'!$C$7:$C$134=$A17))</f>
        <v>1.2911753820123724E-2</v>
      </c>
      <c r="AN17" cm="1">
        <f t="array" ref="AN17">SUMPRODUCT('DLIM IBGE Use Table'!$E$7:$BS$134*('DLIM IBGE Use Table'!$C$7:$C$134=$A17)*('DLIM IBGE Use Table'!$E$6:$BS$6=AN$1))/SUMPRODUCT('DLIM IBGE Use Table'!$E$7:$BS$134*('DLIM IBGE Use Table'!$C$7:$C$134=$A17))</f>
        <v>1.1314968540157564E-3</v>
      </c>
      <c r="AO17" cm="1">
        <f t="array" ref="AO17">SUMPRODUCT('DLIM IBGE Use Table'!$E$7:$BS$134*('DLIM IBGE Use Table'!$C$7:$C$134=$A17)*('DLIM IBGE Use Table'!$E$6:$BS$6=AO$1))/SUMPRODUCT('DLIM IBGE Use Table'!$E$7:$BS$134*('DLIM IBGE Use Table'!$C$7:$C$134=$A17))</f>
        <v>1.9563263363823824E-3</v>
      </c>
      <c r="AP17" cm="1">
        <f t="array" ref="AP17">SUMPRODUCT('DLIM IBGE Use Table'!$E$7:$BS$134*('DLIM IBGE Use Table'!$C$7:$C$134=$A17)*('DLIM IBGE Use Table'!$E$6:$BS$6=AP$1))/SUMPRODUCT('DLIM IBGE Use Table'!$E$7:$BS$134*('DLIM IBGE Use Table'!$C$7:$C$134=$A17))</f>
        <v>1.0786231692486649E-3</v>
      </c>
      <c r="AQ17" cm="1">
        <f t="array" ref="AQ17">SUMPRODUCT('DLIM IBGE Use Table'!$E$7:$BS$134*('DLIM IBGE Use Table'!$C$7:$C$134=$A17)*('DLIM IBGE Use Table'!$E$6:$BS$6=AQ$1))/SUMPRODUCT('DLIM IBGE Use Table'!$E$7:$BS$134*('DLIM IBGE Use Table'!$C$7:$C$134=$A17))</f>
        <v>0</v>
      </c>
    </row>
    <row r="18" spans="1:43" x14ac:dyDescent="0.3">
      <c r="A18" t="s">
        <v>102</v>
      </c>
      <c r="B18" cm="1">
        <f t="array" ref="B18">SUMPRODUCT('DLIM IBGE Use Table'!$E$7:$BS$134*('DLIM IBGE Use Table'!$C$7:$C$134=$A18)*('DLIM IBGE Use Table'!$E$6:$BS$6=B$1))/SUMPRODUCT('DLIM IBGE Use Table'!$E$7:$BS$134*('DLIM IBGE Use Table'!$C$7:$C$134=$A18))</f>
        <v>1.5950744102212367E-5</v>
      </c>
      <c r="C18" cm="1">
        <f t="array" ref="C18">SUMPRODUCT('DLIM IBGE Use Table'!$E$7:$BS$134*('DLIM IBGE Use Table'!$C$7:$C$134=$A18)*('DLIM IBGE Use Table'!$E$6:$BS$6=C$1))/SUMPRODUCT('DLIM IBGE Use Table'!$E$7:$BS$134*('DLIM IBGE Use Table'!$C$7:$C$134=$A18))</f>
        <v>0</v>
      </c>
      <c r="D18" cm="1">
        <f t="array" ref="D18">SUMPRODUCT('DLIM IBGE Use Table'!$E$7:$BS$134*('DLIM IBGE Use Table'!$C$7:$C$134=$A18)*('DLIM IBGE Use Table'!$E$6:$BS$6=D$1))/SUMPRODUCT('DLIM IBGE Use Table'!$E$7:$BS$134*('DLIM IBGE Use Table'!$C$7:$C$134=$A18))</f>
        <v>5.3594500183433555E-3</v>
      </c>
      <c r="E18" cm="1">
        <f t="array" ref="E18">SUMPRODUCT('DLIM IBGE Use Table'!$E$7:$BS$134*('DLIM IBGE Use Table'!$C$7:$C$134=$A18)*('DLIM IBGE Use Table'!$E$6:$BS$6=E$1))/SUMPRODUCT('DLIM IBGE Use Table'!$E$7:$BS$134*('DLIM IBGE Use Table'!$C$7:$C$134=$A18))</f>
        <v>0</v>
      </c>
      <c r="F18" cm="1">
        <f t="array" ref="F18">SUMPRODUCT('DLIM IBGE Use Table'!$E$7:$BS$134*('DLIM IBGE Use Table'!$C$7:$C$134=$A18)*('DLIM IBGE Use Table'!$E$6:$BS$6=F$1))/SUMPRODUCT('DLIM IBGE Use Table'!$E$7:$BS$134*('DLIM IBGE Use Table'!$C$7:$C$134=$A18))</f>
        <v>0</v>
      </c>
      <c r="G18" cm="1">
        <f t="array" ref="G18">SUMPRODUCT('DLIM IBGE Use Table'!$E$7:$BS$134*('DLIM IBGE Use Table'!$C$7:$C$134=$A18)*('DLIM IBGE Use Table'!$E$6:$BS$6=G$1))/SUMPRODUCT('DLIM IBGE Use Table'!$E$7:$BS$134*('DLIM IBGE Use Table'!$C$7:$C$134=$A18))</f>
        <v>4.4662083486194629E-4</v>
      </c>
      <c r="H18" cm="1">
        <f t="array" ref="H18">SUMPRODUCT('DLIM IBGE Use Table'!$E$7:$BS$134*('DLIM IBGE Use Table'!$C$7:$C$134=$A18)*('DLIM IBGE Use Table'!$E$6:$BS$6=H$1))/SUMPRODUCT('DLIM IBGE Use Table'!$E$7:$BS$134*('DLIM IBGE Use Table'!$C$7:$C$134=$A18))</f>
        <v>0</v>
      </c>
      <c r="I18" cm="1">
        <f t="array" ref="I18">SUMPRODUCT('DLIM IBGE Use Table'!$E$7:$BS$134*('DLIM IBGE Use Table'!$C$7:$C$134=$A18)*('DLIM IBGE Use Table'!$E$6:$BS$6=I$1))/SUMPRODUCT('DLIM IBGE Use Table'!$E$7:$BS$134*('DLIM IBGE Use Table'!$C$7:$C$134=$A18))</f>
        <v>0</v>
      </c>
      <c r="J18" cm="1">
        <f t="array" ref="J18">SUMPRODUCT('DLIM IBGE Use Table'!$E$7:$BS$134*('DLIM IBGE Use Table'!$C$7:$C$134=$A18)*('DLIM IBGE Use Table'!$E$6:$BS$6=J$1))/SUMPRODUCT('DLIM IBGE Use Table'!$E$7:$BS$134*('DLIM IBGE Use Table'!$C$7:$C$134=$A18))</f>
        <v>9.7459046464517564E-3</v>
      </c>
      <c r="K18" cm="1">
        <f t="array" ref="K18">SUMPRODUCT('DLIM IBGE Use Table'!$E$7:$BS$134*('DLIM IBGE Use Table'!$C$7:$C$134=$A18)*('DLIM IBGE Use Table'!$E$6:$BS$6=K$1))/SUMPRODUCT('DLIM IBGE Use Table'!$E$7:$BS$134*('DLIM IBGE Use Table'!$C$7:$C$134=$A18))</f>
        <v>0</v>
      </c>
      <c r="L18" cm="1">
        <f t="array" ref="L18">SUMPRODUCT('DLIM IBGE Use Table'!$E$7:$BS$134*('DLIM IBGE Use Table'!$C$7:$C$134=$A18)*('DLIM IBGE Use Table'!$E$6:$BS$6=L$1))/SUMPRODUCT('DLIM IBGE Use Table'!$E$7:$BS$134*('DLIM IBGE Use Table'!$C$7:$C$134=$A18))</f>
        <v>0</v>
      </c>
      <c r="M18" cm="1">
        <f t="array" ref="M18">SUMPRODUCT('DLIM IBGE Use Table'!$E$7:$BS$134*('DLIM IBGE Use Table'!$C$7:$C$134=$A18)*('DLIM IBGE Use Table'!$E$6:$BS$6=M$1))/SUMPRODUCT('DLIM IBGE Use Table'!$E$7:$BS$134*('DLIM IBGE Use Table'!$C$7:$C$134=$A18))</f>
        <v>0</v>
      </c>
      <c r="N18" cm="1">
        <f t="array" ref="N18">SUMPRODUCT('DLIM IBGE Use Table'!$E$7:$BS$134*('DLIM IBGE Use Table'!$C$7:$C$134=$A18)*('DLIM IBGE Use Table'!$E$6:$BS$6=N$1))/SUMPRODUCT('DLIM IBGE Use Table'!$E$7:$BS$134*('DLIM IBGE Use Table'!$C$7:$C$134=$A18))</f>
        <v>0</v>
      </c>
      <c r="O18" cm="1">
        <f t="array" ref="O18">SUMPRODUCT('DLIM IBGE Use Table'!$E$7:$BS$134*('DLIM IBGE Use Table'!$C$7:$C$134=$A18)*('DLIM IBGE Use Table'!$E$6:$BS$6=O$1))/SUMPRODUCT('DLIM IBGE Use Table'!$E$7:$BS$134*('DLIM IBGE Use Table'!$C$7:$C$134=$A18))</f>
        <v>0</v>
      </c>
      <c r="P18" cm="1">
        <f t="array" ref="P18">SUMPRODUCT('DLIM IBGE Use Table'!$E$7:$BS$134*('DLIM IBGE Use Table'!$C$7:$C$134=$A18)*('DLIM IBGE Use Table'!$E$6:$BS$6=P$1))/SUMPRODUCT('DLIM IBGE Use Table'!$E$7:$BS$134*('DLIM IBGE Use Table'!$C$7:$C$134=$A18))</f>
        <v>0</v>
      </c>
      <c r="Q18" cm="1">
        <f t="array" ref="Q18">SUMPRODUCT('DLIM IBGE Use Table'!$E$7:$BS$134*('DLIM IBGE Use Table'!$C$7:$C$134=$A18)*('DLIM IBGE Use Table'!$E$6:$BS$6=Q$1))/SUMPRODUCT('DLIM IBGE Use Table'!$E$7:$BS$134*('DLIM IBGE Use Table'!$C$7:$C$134=$A18))</f>
        <v>0</v>
      </c>
      <c r="R18" cm="1">
        <f t="array" ref="R18">SUMPRODUCT('DLIM IBGE Use Table'!$E$7:$BS$134*('DLIM IBGE Use Table'!$C$7:$C$134=$A18)*('DLIM IBGE Use Table'!$E$6:$BS$6=R$1))/SUMPRODUCT('DLIM IBGE Use Table'!$E$7:$BS$134*('DLIM IBGE Use Table'!$C$7:$C$134=$A18))</f>
        <v>0</v>
      </c>
      <c r="S18" cm="1">
        <f t="array" ref="S18">SUMPRODUCT('DLIM IBGE Use Table'!$E$7:$BS$134*('DLIM IBGE Use Table'!$C$7:$C$134=$A18)*('DLIM IBGE Use Table'!$E$6:$BS$6=S$1))/SUMPRODUCT('DLIM IBGE Use Table'!$E$7:$BS$134*('DLIM IBGE Use Table'!$C$7:$C$134=$A18))</f>
        <v>0</v>
      </c>
      <c r="T18" cm="1">
        <f t="array" ref="T18">SUMPRODUCT('DLIM IBGE Use Table'!$E$7:$BS$134*('DLIM IBGE Use Table'!$C$7:$C$134=$A18)*('DLIM IBGE Use Table'!$E$6:$BS$6=T$1))/SUMPRODUCT('DLIM IBGE Use Table'!$E$7:$BS$134*('DLIM IBGE Use Table'!$C$7:$C$134=$A18))</f>
        <v>0.64710573748265354</v>
      </c>
      <c r="U18" cm="1">
        <f t="array" ref="U18">SUMPRODUCT('DLIM IBGE Use Table'!$E$7:$BS$134*('DLIM IBGE Use Table'!$C$7:$C$134=$A18)*('DLIM IBGE Use Table'!$E$6:$BS$6=U$1))/SUMPRODUCT('DLIM IBGE Use Table'!$E$7:$BS$134*('DLIM IBGE Use Table'!$C$7:$C$134=$A18))</f>
        <v>1.2250171470499099E-2</v>
      </c>
      <c r="V18" cm="1">
        <f t="array" ref="V18">SUMPRODUCT('DLIM IBGE Use Table'!$E$7:$BS$134*('DLIM IBGE Use Table'!$C$7:$C$134=$A18)*('DLIM IBGE Use Table'!$E$6:$BS$6=V$1))/SUMPRODUCT('DLIM IBGE Use Table'!$E$7:$BS$134*('DLIM IBGE Use Table'!$C$7:$C$134=$A18))</f>
        <v>1.5169157641203962E-2</v>
      </c>
      <c r="W18" cm="1">
        <f t="array" ref="W18">SUMPRODUCT('DLIM IBGE Use Table'!$E$7:$BS$134*('DLIM IBGE Use Table'!$C$7:$C$134=$A18)*('DLIM IBGE Use Table'!$E$6:$BS$6=W$1))/SUMPRODUCT('DLIM IBGE Use Table'!$E$7:$BS$134*('DLIM IBGE Use Table'!$C$7:$C$134=$A18))</f>
        <v>1.5472221779145997E-2</v>
      </c>
      <c r="X18" cm="1">
        <f t="array" ref="X18">SUMPRODUCT('DLIM IBGE Use Table'!$E$7:$BS$134*('DLIM IBGE Use Table'!$C$7:$C$134=$A18)*('DLIM IBGE Use Table'!$E$6:$BS$6=X$1))/SUMPRODUCT('DLIM IBGE Use Table'!$E$7:$BS$134*('DLIM IBGE Use Table'!$C$7:$C$134=$A18))</f>
        <v>4.0514890019619412E-3</v>
      </c>
      <c r="Y18" cm="1">
        <f t="array" ref="Y18">SUMPRODUCT('DLIM IBGE Use Table'!$E$7:$BS$134*('DLIM IBGE Use Table'!$C$7:$C$134=$A18)*('DLIM IBGE Use Table'!$E$6:$BS$6=Y$1))/SUMPRODUCT('DLIM IBGE Use Table'!$E$7:$BS$134*('DLIM IBGE Use Table'!$C$7:$C$134=$A18))</f>
        <v>1.6365463448869889E-2</v>
      </c>
      <c r="Z18" cm="1">
        <f t="array" ref="Z18">SUMPRODUCT('DLIM IBGE Use Table'!$E$7:$BS$134*('DLIM IBGE Use Table'!$C$7:$C$134=$A18)*('DLIM IBGE Use Table'!$E$6:$BS$6=Z$1))/SUMPRODUCT('DLIM IBGE Use Table'!$E$7:$BS$134*('DLIM IBGE Use Table'!$C$7:$C$134=$A18))</f>
        <v>0</v>
      </c>
      <c r="AA18" cm="1">
        <f t="array" ref="AA18">SUMPRODUCT('DLIM IBGE Use Table'!$E$7:$BS$134*('DLIM IBGE Use Table'!$C$7:$C$134=$A18)*('DLIM IBGE Use Table'!$E$6:$BS$6=AA$1))/SUMPRODUCT('DLIM IBGE Use Table'!$E$7:$BS$134*('DLIM IBGE Use Table'!$C$7:$C$134=$A18))</f>
        <v>0</v>
      </c>
      <c r="AB18" cm="1">
        <f t="array" ref="AB18">SUMPRODUCT('DLIM IBGE Use Table'!$E$7:$BS$134*('DLIM IBGE Use Table'!$C$7:$C$134=$A18)*('DLIM IBGE Use Table'!$E$6:$BS$6=AB$1))/SUMPRODUCT('DLIM IBGE Use Table'!$E$7:$BS$134*('DLIM IBGE Use Table'!$C$7:$C$134=$A18))</f>
        <v>2.8711339383982265E-4</v>
      </c>
      <c r="AC18" cm="1">
        <f t="array" ref="AC18">SUMPRODUCT('DLIM IBGE Use Table'!$E$7:$BS$134*('DLIM IBGE Use Table'!$C$7:$C$134=$A18)*('DLIM IBGE Use Table'!$E$6:$BS$6=AC$1))/SUMPRODUCT('DLIM IBGE Use Table'!$E$7:$BS$134*('DLIM IBGE Use Table'!$C$7:$C$134=$A18))</f>
        <v>1.4977748711977414E-2</v>
      </c>
      <c r="AD18" cm="1">
        <f t="array" ref="AD18">SUMPRODUCT('DLIM IBGE Use Table'!$E$7:$BS$134*('DLIM IBGE Use Table'!$C$7:$C$134=$A18)*('DLIM IBGE Use Table'!$E$6:$BS$6=AD$1))/SUMPRODUCT('DLIM IBGE Use Table'!$E$7:$BS$134*('DLIM IBGE Use Table'!$C$7:$C$134=$A18))</f>
        <v>0</v>
      </c>
      <c r="AE18" cm="1">
        <f t="array" ref="AE18">SUMPRODUCT('DLIM IBGE Use Table'!$E$7:$BS$134*('DLIM IBGE Use Table'!$C$7:$C$134=$A18)*('DLIM IBGE Use Table'!$E$6:$BS$6=AE$1))/SUMPRODUCT('DLIM IBGE Use Table'!$E$7:$BS$134*('DLIM IBGE Use Table'!$C$7:$C$134=$A18))</f>
        <v>5.4711052270588426E-3</v>
      </c>
      <c r="AF18" cm="1">
        <f t="array" ref="AF18">SUMPRODUCT('DLIM IBGE Use Table'!$E$7:$BS$134*('DLIM IBGE Use Table'!$C$7:$C$134=$A18)*('DLIM IBGE Use Table'!$E$6:$BS$6=AF$1))/SUMPRODUCT('DLIM IBGE Use Table'!$E$7:$BS$134*('DLIM IBGE Use Table'!$C$7:$C$134=$A18))</f>
        <v>1.5950744102212367E-5</v>
      </c>
      <c r="AG18" cm="1">
        <f t="array" ref="AG18">SUMPRODUCT('DLIM IBGE Use Table'!$E$7:$BS$134*('DLIM IBGE Use Table'!$C$7:$C$134=$A18)*('DLIM IBGE Use Table'!$E$6:$BS$6=AG$1))/SUMPRODUCT('DLIM IBGE Use Table'!$E$7:$BS$134*('DLIM IBGE Use Table'!$C$7:$C$134=$A18))</f>
        <v>9.4109390203052975E-3</v>
      </c>
      <c r="AH18" cm="1">
        <f t="array" ref="AH18">SUMPRODUCT('DLIM IBGE Use Table'!$E$7:$BS$134*('DLIM IBGE Use Table'!$C$7:$C$134=$A18)*('DLIM IBGE Use Table'!$E$6:$BS$6=AH$1))/SUMPRODUCT('DLIM IBGE Use Table'!$E$7:$BS$134*('DLIM IBGE Use Table'!$C$7:$C$134=$A18))</f>
        <v>5.3913515065477802E-3</v>
      </c>
      <c r="AI18" cm="1">
        <f t="array" ref="AI18">SUMPRODUCT('DLIM IBGE Use Table'!$E$7:$BS$134*('DLIM IBGE Use Table'!$C$7:$C$134=$A18)*('DLIM IBGE Use Table'!$E$6:$BS$6=AI$1))/SUMPRODUCT('DLIM IBGE Use Table'!$E$7:$BS$134*('DLIM IBGE Use Table'!$C$7:$C$134=$A18))</f>
        <v>5.1584706426554799E-2</v>
      </c>
      <c r="AJ18" cm="1">
        <f t="array" ref="AJ18">SUMPRODUCT('DLIM IBGE Use Table'!$E$7:$BS$134*('DLIM IBGE Use Table'!$C$7:$C$134=$A18)*('DLIM IBGE Use Table'!$E$6:$BS$6=AJ$1))/SUMPRODUCT('DLIM IBGE Use Table'!$E$7:$BS$134*('DLIM IBGE Use Table'!$C$7:$C$134=$A18))</f>
        <v>1.1133619383344232E-2</v>
      </c>
      <c r="AK18" cm="1">
        <f t="array" ref="AK18">SUMPRODUCT('DLIM IBGE Use Table'!$E$7:$BS$134*('DLIM IBGE Use Table'!$C$7:$C$134=$A18)*('DLIM IBGE Use Table'!$E$6:$BS$6=AK$1))/SUMPRODUCT('DLIM IBGE Use Table'!$E$7:$BS$134*('DLIM IBGE Use Table'!$C$7:$C$134=$A18))</f>
        <v>1.5950744102212367E-5</v>
      </c>
      <c r="AL18" cm="1">
        <f t="array" ref="AL18">SUMPRODUCT('DLIM IBGE Use Table'!$E$7:$BS$134*('DLIM IBGE Use Table'!$C$7:$C$134=$A18)*('DLIM IBGE Use Table'!$E$6:$BS$6=AL$1))/SUMPRODUCT('DLIM IBGE Use Table'!$E$7:$BS$134*('DLIM IBGE Use Table'!$C$7:$C$134=$A18))</f>
        <v>9.0137654921602098E-2</v>
      </c>
      <c r="AM18" cm="1">
        <f t="array" ref="AM18">SUMPRODUCT('DLIM IBGE Use Table'!$E$7:$BS$134*('DLIM IBGE Use Table'!$C$7:$C$134=$A18)*('DLIM IBGE Use Table'!$E$6:$BS$6=AM$1))/SUMPRODUCT('DLIM IBGE Use Table'!$E$7:$BS$134*('DLIM IBGE Use Table'!$C$7:$C$134=$A18))</f>
        <v>1.078270301309556E-2</v>
      </c>
      <c r="AN18" cm="1">
        <f t="array" ref="AN18">SUMPRODUCT('DLIM IBGE Use Table'!$E$7:$BS$134*('DLIM IBGE Use Table'!$C$7:$C$134=$A18)*('DLIM IBGE Use Table'!$E$6:$BS$6=AN$1))/SUMPRODUCT('DLIM IBGE Use Table'!$E$7:$BS$134*('DLIM IBGE Use Table'!$C$7:$C$134=$A18))</f>
        <v>2.6191121815832708E-2</v>
      </c>
      <c r="AO18" cm="1">
        <f t="array" ref="AO18">SUMPRODUCT('DLIM IBGE Use Table'!$E$7:$BS$134*('DLIM IBGE Use Table'!$C$7:$C$134=$A18)*('DLIM IBGE Use Table'!$E$6:$BS$6=AO$1))/SUMPRODUCT('DLIM IBGE Use Table'!$E$7:$BS$134*('DLIM IBGE Use Table'!$C$7:$C$134=$A18))</f>
        <v>1.3590033975084938E-2</v>
      </c>
      <c r="AP18" cm="1">
        <f t="array" ref="AP18">SUMPRODUCT('DLIM IBGE Use Table'!$E$7:$BS$134*('DLIM IBGE Use Table'!$C$7:$C$134=$A18)*('DLIM IBGE Use Table'!$E$6:$BS$6=AP$1))/SUMPRODUCT('DLIM IBGE Use Table'!$E$7:$BS$134*('DLIM IBGE Use Table'!$C$7:$C$134=$A18))</f>
        <v>2.6669644138899079E-2</v>
      </c>
      <c r="AQ18" cm="1">
        <f t="array" ref="AQ18">SUMPRODUCT('DLIM IBGE Use Table'!$E$7:$BS$134*('DLIM IBGE Use Table'!$C$7:$C$134=$A18)*('DLIM IBGE Use Table'!$E$6:$BS$6=AQ$1))/SUMPRODUCT('DLIM IBGE Use Table'!$E$7:$BS$134*('DLIM IBGE Use Table'!$C$7:$C$134=$A18))</f>
        <v>0</v>
      </c>
    </row>
    <row r="19" spans="1:43" x14ac:dyDescent="0.3">
      <c r="A19" t="s">
        <v>103</v>
      </c>
      <c r="B19" cm="1">
        <f t="array" ref="B19">SUMPRODUCT('DLIM IBGE Use Table'!$E$7:$BS$134*('DLIM IBGE Use Table'!$C$7:$C$134=$A19)*('DLIM IBGE Use Table'!$E$6:$BS$6=B$1))/SUMPRODUCT('DLIM IBGE Use Table'!$E$7:$BS$134*('DLIM IBGE Use Table'!$C$7:$C$134=$A19))</f>
        <v>2.9748650622584034E-3</v>
      </c>
      <c r="C19" cm="1">
        <f t="array" ref="C19">SUMPRODUCT('DLIM IBGE Use Table'!$E$7:$BS$134*('DLIM IBGE Use Table'!$C$7:$C$134=$A19)*('DLIM IBGE Use Table'!$E$6:$BS$6=C$1))/SUMPRODUCT('DLIM IBGE Use Table'!$E$7:$BS$134*('DLIM IBGE Use Table'!$C$7:$C$134=$A19))</f>
        <v>5.8784758715285819E-4</v>
      </c>
      <c r="D19" cm="1">
        <f t="array" ref="D19">SUMPRODUCT('DLIM IBGE Use Table'!$E$7:$BS$134*('DLIM IBGE Use Table'!$C$7:$C$134=$A19)*('DLIM IBGE Use Table'!$E$6:$BS$6=D$1))/SUMPRODUCT('DLIM IBGE Use Table'!$E$7:$BS$134*('DLIM IBGE Use Table'!$C$7:$C$134=$A19))</f>
        <v>3.0817464417407414E-3</v>
      </c>
      <c r="E19" cm="1">
        <f t="array" ref="E19">SUMPRODUCT('DLIM IBGE Use Table'!$E$7:$BS$134*('DLIM IBGE Use Table'!$C$7:$C$134=$A19)*('DLIM IBGE Use Table'!$E$6:$BS$6=E$1))/SUMPRODUCT('DLIM IBGE Use Table'!$E$7:$BS$134*('DLIM IBGE Use Table'!$C$7:$C$134=$A19))</f>
        <v>4.4533908117640772E-4</v>
      </c>
      <c r="F19" cm="1">
        <f t="array" ref="F19">SUMPRODUCT('DLIM IBGE Use Table'!$E$7:$BS$134*('DLIM IBGE Use Table'!$C$7:$C$134=$A19)*('DLIM IBGE Use Table'!$E$6:$BS$6=F$1))/SUMPRODUCT('DLIM IBGE Use Table'!$E$7:$BS$134*('DLIM IBGE Use Table'!$C$7:$C$134=$A19))</f>
        <v>3.3845770169406989E-4</v>
      </c>
      <c r="G19" cm="1">
        <f t="array" ref="G19">SUMPRODUCT('DLIM IBGE Use Table'!$E$7:$BS$134*('DLIM IBGE Use Table'!$C$7:$C$134=$A19)*('DLIM IBGE Use Table'!$E$6:$BS$6=G$1))/SUMPRODUCT('DLIM IBGE Use Table'!$E$7:$BS$134*('DLIM IBGE Use Table'!$C$7:$C$134=$A19))</f>
        <v>3.7230347186347685E-3</v>
      </c>
      <c r="H19" cm="1">
        <f t="array" ref="H19">SUMPRODUCT('DLIM IBGE Use Table'!$E$7:$BS$134*('DLIM IBGE Use Table'!$C$7:$C$134=$A19)*('DLIM IBGE Use Table'!$E$6:$BS$6=H$1))/SUMPRODUCT('DLIM IBGE Use Table'!$E$7:$BS$134*('DLIM IBGE Use Table'!$C$7:$C$134=$A19))</f>
        <v>1.3538308067762796E-3</v>
      </c>
      <c r="I19" cm="1">
        <f t="array" ref="I19">SUMPRODUCT('DLIM IBGE Use Table'!$E$7:$BS$134*('DLIM IBGE Use Table'!$C$7:$C$134=$A19)*('DLIM IBGE Use Table'!$E$6:$BS$6=I$1))/SUMPRODUCT('DLIM IBGE Use Table'!$E$7:$BS$134*('DLIM IBGE Use Table'!$C$7:$C$134=$A19))</f>
        <v>4.8096620767052031E-4</v>
      </c>
      <c r="J19" cm="1">
        <f t="array" ref="J19">SUMPRODUCT('DLIM IBGE Use Table'!$E$7:$BS$134*('DLIM IBGE Use Table'!$C$7:$C$134=$A19)*('DLIM IBGE Use Table'!$E$6:$BS$6=J$1))/SUMPRODUCT('DLIM IBGE Use Table'!$E$7:$BS$134*('DLIM IBGE Use Table'!$C$7:$C$134=$A19))</f>
        <v>1.3894579332703921E-3</v>
      </c>
      <c r="K19" cm="1">
        <f t="array" ref="K19">SUMPRODUCT('DLIM IBGE Use Table'!$E$7:$BS$134*('DLIM IBGE Use Table'!$C$7:$C$134=$A19)*('DLIM IBGE Use Table'!$E$6:$BS$6=K$1))/SUMPRODUCT('DLIM IBGE Use Table'!$E$7:$BS$134*('DLIM IBGE Use Table'!$C$7:$C$134=$A19))</f>
        <v>1.9594919571761939E-4</v>
      </c>
      <c r="L19" cm="1">
        <f t="array" ref="L19">SUMPRODUCT('DLIM IBGE Use Table'!$E$7:$BS$134*('DLIM IBGE Use Table'!$C$7:$C$134=$A19)*('DLIM IBGE Use Table'!$E$6:$BS$6=L$1))/SUMPRODUCT('DLIM IBGE Use Table'!$E$7:$BS$134*('DLIM IBGE Use Table'!$C$7:$C$134=$A19))</f>
        <v>3.0104921887525163E-3</v>
      </c>
      <c r="M19" cm="1">
        <f t="array" ref="M19">SUMPRODUCT('DLIM IBGE Use Table'!$E$7:$BS$134*('DLIM IBGE Use Table'!$C$7:$C$134=$A19)*('DLIM IBGE Use Table'!$E$6:$BS$6=M$1))/SUMPRODUCT('DLIM IBGE Use Table'!$E$7:$BS$134*('DLIM IBGE Use Table'!$C$7:$C$134=$A19))</f>
        <v>1.9594919571761939E-4</v>
      </c>
      <c r="N19" cm="1">
        <f t="array" ref="N19">SUMPRODUCT('DLIM IBGE Use Table'!$E$7:$BS$134*('DLIM IBGE Use Table'!$C$7:$C$134=$A19)*('DLIM IBGE Use Table'!$E$6:$BS$6=N$1))/SUMPRODUCT('DLIM IBGE Use Table'!$E$7:$BS$134*('DLIM IBGE Use Table'!$C$7:$C$134=$A19))</f>
        <v>1.6922885084703493E-3</v>
      </c>
      <c r="O19" cm="1">
        <f t="array" ref="O19">SUMPRODUCT('DLIM IBGE Use Table'!$E$7:$BS$134*('DLIM IBGE Use Table'!$C$7:$C$134=$A19)*('DLIM IBGE Use Table'!$E$6:$BS$6=O$1))/SUMPRODUCT('DLIM IBGE Use Table'!$E$7:$BS$134*('DLIM IBGE Use Table'!$C$7:$C$134=$A19))</f>
        <v>0</v>
      </c>
      <c r="P19" cm="1">
        <f t="array" ref="P19">SUMPRODUCT('DLIM IBGE Use Table'!$E$7:$BS$134*('DLIM IBGE Use Table'!$C$7:$C$134=$A19)*('DLIM IBGE Use Table'!$E$6:$BS$6=P$1))/SUMPRODUCT('DLIM IBGE Use Table'!$E$7:$BS$134*('DLIM IBGE Use Table'!$C$7:$C$134=$A19))</f>
        <v>0</v>
      </c>
      <c r="Q19" cm="1">
        <f t="array" ref="Q19">SUMPRODUCT('DLIM IBGE Use Table'!$E$7:$BS$134*('DLIM IBGE Use Table'!$C$7:$C$134=$A19)*('DLIM IBGE Use Table'!$E$6:$BS$6=Q$1))/SUMPRODUCT('DLIM IBGE Use Table'!$E$7:$BS$134*('DLIM IBGE Use Table'!$C$7:$C$134=$A19))</f>
        <v>4.8096620767052031E-4</v>
      </c>
      <c r="R19" cm="1">
        <f t="array" ref="R19">SUMPRODUCT('DLIM IBGE Use Table'!$E$7:$BS$134*('DLIM IBGE Use Table'!$C$7:$C$134=$A19)*('DLIM IBGE Use Table'!$E$6:$BS$6=R$1))/SUMPRODUCT('DLIM IBGE Use Table'!$E$7:$BS$134*('DLIM IBGE Use Table'!$C$7:$C$134=$A19))</f>
        <v>1.7991698879526873E-3</v>
      </c>
      <c r="S19" cm="1">
        <f t="array" ref="S19">SUMPRODUCT('DLIM IBGE Use Table'!$E$7:$BS$134*('DLIM IBGE Use Table'!$C$7:$C$134=$A19)*('DLIM IBGE Use Table'!$E$6:$BS$6=S$1))/SUMPRODUCT('DLIM IBGE Use Table'!$E$7:$BS$134*('DLIM IBGE Use Table'!$C$7:$C$134=$A19))</f>
        <v>8.7286459910575914E-4</v>
      </c>
      <c r="T19" cm="1">
        <f t="array" ref="T19">SUMPRODUCT('DLIM IBGE Use Table'!$E$7:$BS$134*('DLIM IBGE Use Table'!$C$7:$C$134=$A19)*('DLIM IBGE Use Table'!$E$6:$BS$6=T$1))/SUMPRODUCT('DLIM IBGE Use Table'!$E$7:$BS$134*('DLIM IBGE Use Table'!$C$7:$C$134=$A19))</f>
        <v>4.3767924898017348E-2</v>
      </c>
      <c r="U19" cm="1">
        <f t="array" ref="U19">SUMPRODUCT('DLIM IBGE Use Table'!$E$7:$BS$134*('DLIM IBGE Use Table'!$C$7:$C$134=$A19)*('DLIM IBGE Use Table'!$E$6:$BS$6=U$1))/SUMPRODUCT('DLIM IBGE Use Table'!$E$7:$BS$134*('DLIM IBGE Use Table'!$C$7:$C$134=$A19))</f>
        <v>0.20505192653686516</v>
      </c>
      <c r="V19" cm="1">
        <f t="array" ref="V19">SUMPRODUCT('DLIM IBGE Use Table'!$E$7:$BS$134*('DLIM IBGE Use Table'!$C$7:$C$134=$A19)*('DLIM IBGE Use Table'!$E$6:$BS$6=V$1))/SUMPRODUCT('DLIM IBGE Use Table'!$E$7:$BS$134*('DLIM IBGE Use Table'!$C$7:$C$134=$A19))</f>
        <v>6.966884585923723E-2</v>
      </c>
      <c r="W19" cm="1">
        <f t="array" ref="W19">SUMPRODUCT('DLIM IBGE Use Table'!$E$7:$BS$134*('DLIM IBGE Use Table'!$C$7:$C$134=$A19)*('DLIM IBGE Use Table'!$E$6:$BS$6=W$1))/SUMPRODUCT('DLIM IBGE Use Table'!$E$7:$BS$134*('DLIM IBGE Use Table'!$C$7:$C$134=$A19))</f>
        <v>5.4099791581310008E-2</v>
      </c>
      <c r="X19" cm="1">
        <f t="array" ref="X19">SUMPRODUCT('DLIM IBGE Use Table'!$E$7:$BS$134*('DLIM IBGE Use Table'!$C$7:$C$134=$A19)*('DLIM IBGE Use Table'!$E$6:$BS$6=X$1))/SUMPRODUCT('DLIM IBGE Use Table'!$E$7:$BS$134*('DLIM IBGE Use Table'!$C$7:$C$134=$A19))</f>
        <v>1.3912392895950977E-2</v>
      </c>
      <c r="Y19" cm="1">
        <f t="array" ref="Y19">SUMPRODUCT('DLIM IBGE Use Table'!$E$7:$BS$134*('DLIM IBGE Use Table'!$C$7:$C$134=$A19)*('DLIM IBGE Use Table'!$E$6:$BS$6=Y$1))/SUMPRODUCT('DLIM IBGE Use Table'!$E$7:$BS$134*('DLIM IBGE Use Table'!$C$7:$C$134=$A19))</f>
        <v>4.9984858471240005E-2</v>
      </c>
      <c r="Z19" cm="1">
        <f t="array" ref="Z19">SUMPRODUCT('DLIM IBGE Use Table'!$E$7:$BS$134*('DLIM IBGE Use Table'!$C$7:$C$134=$A19)*('DLIM IBGE Use Table'!$E$6:$BS$6=Z$1))/SUMPRODUCT('DLIM IBGE Use Table'!$E$7:$BS$134*('DLIM IBGE Use Table'!$C$7:$C$134=$A19))</f>
        <v>0</v>
      </c>
      <c r="AA19" cm="1">
        <f t="array" ref="AA19">SUMPRODUCT('DLIM IBGE Use Table'!$E$7:$BS$134*('DLIM IBGE Use Table'!$C$7:$C$134=$A19)*('DLIM IBGE Use Table'!$E$6:$BS$6=AA$1))/SUMPRODUCT('DLIM IBGE Use Table'!$E$7:$BS$134*('DLIM IBGE Use Table'!$C$7:$C$134=$A19))</f>
        <v>0</v>
      </c>
      <c r="AB19" cm="1">
        <f t="array" ref="AB19">SUMPRODUCT('DLIM IBGE Use Table'!$E$7:$BS$134*('DLIM IBGE Use Table'!$C$7:$C$134=$A19)*('DLIM IBGE Use Table'!$E$6:$BS$6=AB$1))/SUMPRODUCT('DLIM IBGE Use Table'!$E$7:$BS$134*('DLIM IBGE Use Table'!$C$7:$C$134=$A19))</f>
        <v>4.0614924203288385E-3</v>
      </c>
      <c r="AC19" cm="1">
        <f t="array" ref="AC19">SUMPRODUCT('DLIM IBGE Use Table'!$E$7:$BS$134*('DLIM IBGE Use Table'!$C$7:$C$134=$A19)*('DLIM IBGE Use Table'!$E$6:$BS$6=AC$1))/SUMPRODUCT('DLIM IBGE Use Table'!$E$7:$BS$134*('DLIM IBGE Use Table'!$C$7:$C$134=$A19))</f>
        <v>0.26194844754796304</v>
      </c>
      <c r="AD19" cm="1">
        <f t="array" ref="AD19">SUMPRODUCT('DLIM IBGE Use Table'!$E$7:$BS$134*('DLIM IBGE Use Table'!$C$7:$C$134=$A19)*('DLIM IBGE Use Table'!$E$6:$BS$6=AD$1))/SUMPRODUCT('DLIM IBGE Use Table'!$E$7:$BS$134*('DLIM IBGE Use Table'!$C$7:$C$134=$A19))</f>
        <v>0</v>
      </c>
      <c r="AE19" cm="1">
        <f t="array" ref="AE19">SUMPRODUCT('DLIM IBGE Use Table'!$E$7:$BS$134*('DLIM IBGE Use Table'!$C$7:$C$134=$A19)*('DLIM IBGE Use Table'!$E$6:$BS$6=AE$1))/SUMPRODUCT('DLIM IBGE Use Table'!$E$7:$BS$134*('DLIM IBGE Use Table'!$C$7:$C$134=$A19))</f>
        <v>2.8964853839713558E-2</v>
      </c>
      <c r="AF19" cm="1">
        <f t="array" ref="AF19">SUMPRODUCT('DLIM IBGE Use Table'!$E$7:$BS$134*('DLIM IBGE Use Table'!$C$7:$C$134=$A19)*('DLIM IBGE Use Table'!$E$6:$BS$6=AF$1))/SUMPRODUCT('DLIM IBGE Use Table'!$E$7:$BS$134*('DLIM IBGE Use Table'!$C$7:$C$134=$A19))</f>
        <v>1.211322300799829E-3</v>
      </c>
      <c r="AG19" cm="1">
        <f t="array" ref="AG19">SUMPRODUCT('DLIM IBGE Use Table'!$E$7:$BS$134*('DLIM IBGE Use Table'!$C$7:$C$134=$A19)*('DLIM IBGE Use Table'!$E$6:$BS$6=AG$1))/SUMPRODUCT('DLIM IBGE Use Table'!$E$7:$BS$134*('DLIM IBGE Use Table'!$C$7:$C$134=$A19))</f>
        <v>1.6566613819762367E-3</v>
      </c>
      <c r="AH19" cm="1">
        <f t="array" ref="AH19">SUMPRODUCT('DLIM IBGE Use Table'!$E$7:$BS$134*('DLIM IBGE Use Table'!$C$7:$C$134=$A19)*('DLIM IBGE Use Table'!$E$6:$BS$6=AH$1))/SUMPRODUCT('DLIM IBGE Use Table'!$E$7:$BS$134*('DLIM IBGE Use Table'!$C$7:$C$134=$A19))</f>
        <v>2.1946309920373372E-2</v>
      </c>
      <c r="AI19" cm="1">
        <f t="array" ref="AI19">SUMPRODUCT('DLIM IBGE Use Table'!$E$7:$BS$134*('DLIM IBGE Use Table'!$C$7:$C$134=$A19)*('DLIM IBGE Use Table'!$E$6:$BS$6=AI$1))/SUMPRODUCT('DLIM IBGE Use Table'!$E$7:$BS$134*('DLIM IBGE Use Table'!$C$7:$C$134=$A19))</f>
        <v>2.8501701195290095E-4</v>
      </c>
      <c r="AJ19" cm="1">
        <f t="array" ref="AJ19">SUMPRODUCT('DLIM IBGE Use Table'!$E$7:$BS$134*('DLIM IBGE Use Table'!$C$7:$C$134=$A19)*('DLIM IBGE Use Table'!$E$6:$BS$6=AJ$1))/SUMPRODUCT('DLIM IBGE Use Table'!$E$7:$BS$134*('DLIM IBGE Use Table'!$C$7:$C$134=$A19))</f>
        <v>1.0688137948233786E-3</v>
      </c>
      <c r="AK19" cm="1">
        <f t="array" ref="AK19">SUMPRODUCT('DLIM IBGE Use Table'!$E$7:$BS$134*('DLIM IBGE Use Table'!$C$7:$C$134=$A19)*('DLIM IBGE Use Table'!$E$6:$BS$6=AK$1))/SUMPRODUCT('DLIM IBGE Use Table'!$E$7:$BS$134*('DLIM IBGE Use Table'!$C$7:$C$134=$A19))</f>
        <v>1.3253291055809894E-2</v>
      </c>
      <c r="AL19" cm="1">
        <f t="array" ref="AL19">SUMPRODUCT('DLIM IBGE Use Table'!$E$7:$BS$134*('DLIM IBGE Use Table'!$C$7:$C$134=$A19)*('DLIM IBGE Use Table'!$E$6:$BS$6=AL$1))/SUMPRODUCT('DLIM IBGE Use Table'!$E$7:$BS$134*('DLIM IBGE Use Table'!$C$7:$C$134=$A19))</f>
        <v>3.1405312004560273E-2</v>
      </c>
      <c r="AM19" cm="1">
        <f t="array" ref="AM19">SUMPRODUCT('DLIM IBGE Use Table'!$E$7:$BS$134*('DLIM IBGE Use Table'!$C$7:$C$134=$A19)*('DLIM IBGE Use Table'!$E$6:$BS$6=AM$1))/SUMPRODUCT('DLIM IBGE Use Table'!$E$7:$BS$134*('DLIM IBGE Use Table'!$C$7:$C$134=$A19))</f>
        <v>2.3335767853643764E-3</v>
      </c>
      <c r="AN19" cm="1">
        <f t="array" ref="AN19">SUMPRODUCT('DLIM IBGE Use Table'!$E$7:$BS$134*('DLIM IBGE Use Table'!$C$7:$C$134=$A19)*('DLIM IBGE Use Table'!$E$6:$BS$6=AN$1))/SUMPRODUCT('DLIM IBGE Use Table'!$E$7:$BS$134*('DLIM IBGE Use Table'!$C$7:$C$134=$A19))</f>
        <v>1.4785257495056735E-3</v>
      </c>
      <c r="AO19" cm="1">
        <f t="array" ref="AO19">SUMPRODUCT('DLIM IBGE Use Table'!$E$7:$BS$134*('DLIM IBGE Use Table'!$C$7:$C$134=$A19)*('DLIM IBGE Use Table'!$E$6:$BS$6=AO$1))/SUMPRODUCT('DLIM IBGE Use Table'!$E$7:$BS$134*('DLIM IBGE Use Table'!$C$7:$C$134=$A19))</f>
        <v>2.1376275896467571E-4</v>
      </c>
      <c r="AP19" cm="1">
        <f t="array" ref="AP19">SUMPRODUCT('DLIM IBGE Use Table'!$E$7:$BS$134*('DLIM IBGE Use Table'!$C$7:$C$134=$A19)*('DLIM IBGE Use Table'!$E$6:$BS$6=AP$1))/SUMPRODUCT('DLIM IBGE Use Table'!$E$7:$BS$134*('DLIM IBGE Use Table'!$C$7:$C$134=$A19))</f>
        <v>2.4974615672372944E-2</v>
      </c>
      <c r="AQ19" cm="1">
        <f t="array" ref="AQ19">SUMPRODUCT('DLIM IBGE Use Table'!$E$7:$BS$134*('DLIM IBGE Use Table'!$C$7:$C$134=$A19)*('DLIM IBGE Use Table'!$E$6:$BS$6=AQ$1))/SUMPRODUCT('DLIM IBGE Use Table'!$E$7:$BS$134*('DLIM IBGE Use Table'!$C$7:$C$134=$A19))</f>
        <v>0</v>
      </c>
    </row>
    <row r="20" spans="1:43" x14ac:dyDescent="0.3">
      <c r="A20" t="s">
        <v>104</v>
      </c>
      <c r="B20" cm="1">
        <f t="array" ref="B20">SUMPRODUCT('DLIM IBGE Use Table'!$E$7:$BS$134*('DLIM IBGE Use Table'!$C$7:$C$134=$A20)*('DLIM IBGE Use Table'!$E$6:$BS$6=B$1))/SUMPRODUCT('DLIM IBGE Use Table'!$E$7:$BS$134*('DLIM IBGE Use Table'!$C$7:$C$134=$A20))</f>
        <v>9.6728396024774947E-4</v>
      </c>
      <c r="C20" cm="1">
        <f t="array" ref="C20">SUMPRODUCT('DLIM IBGE Use Table'!$E$7:$BS$134*('DLIM IBGE Use Table'!$C$7:$C$134=$A20)*('DLIM IBGE Use Table'!$E$6:$BS$6=C$1))/SUMPRODUCT('DLIM IBGE Use Table'!$E$7:$BS$134*('DLIM IBGE Use Table'!$C$7:$C$134=$A20))</f>
        <v>3.3854938608671231E-3</v>
      </c>
      <c r="D20" cm="1">
        <f t="array" ref="D20">SUMPRODUCT('DLIM IBGE Use Table'!$E$7:$BS$134*('DLIM IBGE Use Table'!$C$7:$C$134=$A20)*('DLIM IBGE Use Table'!$E$6:$BS$6=D$1))/SUMPRODUCT('DLIM IBGE Use Table'!$E$7:$BS$134*('DLIM IBGE Use Table'!$C$7:$C$134=$A20))</f>
        <v>7.1610215766728547E-2</v>
      </c>
      <c r="E20" cm="1">
        <f t="array" ref="E20">SUMPRODUCT('DLIM IBGE Use Table'!$E$7:$BS$134*('DLIM IBGE Use Table'!$C$7:$C$134=$A20)*('DLIM IBGE Use Table'!$E$6:$BS$6=E$1))/SUMPRODUCT('DLIM IBGE Use Table'!$E$7:$BS$134*('DLIM IBGE Use Table'!$C$7:$C$134=$A20))</f>
        <v>5.0298765932882974E-2</v>
      </c>
      <c r="F20" cm="1">
        <f t="array" ref="F20">SUMPRODUCT('DLIM IBGE Use Table'!$E$7:$BS$134*('DLIM IBGE Use Table'!$C$7:$C$134=$A20)*('DLIM IBGE Use Table'!$E$6:$BS$6=F$1))/SUMPRODUCT('DLIM IBGE Use Table'!$E$7:$BS$134*('DLIM IBGE Use Table'!$C$7:$C$134=$A20))</f>
        <v>1.5320529821988548E-2</v>
      </c>
      <c r="G20" cm="1">
        <f t="array" ref="G20">SUMPRODUCT('DLIM IBGE Use Table'!$E$7:$BS$134*('DLIM IBGE Use Table'!$C$7:$C$134=$A20)*('DLIM IBGE Use Table'!$E$6:$BS$6=G$1))/SUMPRODUCT('DLIM IBGE Use Table'!$E$7:$BS$134*('DLIM IBGE Use Table'!$C$7:$C$134=$A20))</f>
        <v>0</v>
      </c>
      <c r="H20" cm="1">
        <f t="array" ref="H20">SUMPRODUCT('DLIM IBGE Use Table'!$E$7:$BS$134*('DLIM IBGE Use Table'!$C$7:$C$134=$A20)*('DLIM IBGE Use Table'!$E$6:$BS$6=H$1))/SUMPRODUCT('DLIM IBGE Use Table'!$E$7:$BS$134*('DLIM IBGE Use Table'!$C$7:$C$134=$A20))</f>
        <v>0</v>
      </c>
      <c r="I20" cm="1">
        <f t="array" ref="I20">SUMPRODUCT('DLIM IBGE Use Table'!$E$7:$BS$134*('DLIM IBGE Use Table'!$C$7:$C$134=$A20)*('DLIM IBGE Use Table'!$E$6:$BS$6=I$1))/SUMPRODUCT('DLIM IBGE Use Table'!$E$7:$BS$134*('DLIM IBGE Use Table'!$C$7:$C$134=$A20))</f>
        <v>1.3573178151863581E-3</v>
      </c>
      <c r="J20" cm="1">
        <f t="array" ref="J20">SUMPRODUCT('DLIM IBGE Use Table'!$E$7:$BS$134*('DLIM IBGE Use Table'!$C$7:$C$134=$A20)*('DLIM IBGE Use Table'!$E$6:$BS$6=J$1))/SUMPRODUCT('DLIM IBGE Use Table'!$E$7:$BS$134*('DLIM IBGE Use Table'!$C$7:$C$134=$A20))</f>
        <v>0</v>
      </c>
      <c r="K20" cm="1">
        <f t="array" ref="K20">SUMPRODUCT('DLIM IBGE Use Table'!$E$7:$BS$134*('DLIM IBGE Use Table'!$C$7:$C$134=$A20)*('DLIM IBGE Use Table'!$E$6:$BS$6=K$1))/SUMPRODUCT('DLIM IBGE Use Table'!$E$7:$BS$134*('DLIM IBGE Use Table'!$C$7:$C$134=$A20))</f>
        <v>0</v>
      </c>
      <c r="L20" cm="1">
        <f t="array" ref="L20">SUMPRODUCT('DLIM IBGE Use Table'!$E$7:$BS$134*('DLIM IBGE Use Table'!$C$7:$C$134=$A20)*('DLIM IBGE Use Table'!$E$6:$BS$6=L$1))/SUMPRODUCT('DLIM IBGE Use Table'!$E$7:$BS$134*('DLIM IBGE Use Table'!$C$7:$C$134=$A20))</f>
        <v>0</v>
      </c>
      <c r="M20" cm="1">
        <f t="array" ref="M20">SUMPRODUCT('DLIM IBGE Use Table'!$E$7:$BS$134*('DLIM IBGE Use Table'!$C$7:$C$134=$A20)*('DLIM IBGE Use Table'!$E$6:$BS$6=M$1))/SUMPRODUCT('DLIM IBGE Use Table'!$E$7:$BS$134*('DLIM IBGE Use Table'!$C$7:$C$134=$A20))</f>
        <v>0</v>
      </c>
      <c r="N20" cm="1">
        <f t="array" ref="N20">SUMPRODUCT('DLIM IBGE Use Table'!$E$7:$BS$134*('DLIM IBGE Use Table'!$C$7:$C$134=$A20)*('DLIM IBGE Use Table'!$E$6:$BS$6=N$1))/SUMPRODUCT('DLIM IBGE Use Table'!$E$7:$BS$134*('DLIM IBGE Use Table'!$C$7:$C$134=$A20))</f>
        <v>1.5913381281495234E-3</v>
      </c>
      <c r="O20" cm="1">
        <f t="array" ref="O20">SUMPRODUCT('DLIM IBGE Use Table'!$E$7:$BS$134*('DLIM IBGE Use Table'!$C$7:$C$134=$A20)*('DLIM IBGE Use Table'!$E$6:$BS$6=O$1))/SUMPRODUCT('DLIM IBGE Use Table'!$E$7:$BS$134*('DLIM IBGE Use Table'!$C$7:$C$134=$A20))</f>
        <v>0</v>
      </c>
      <c r="P20" cm="1">
        <f t="array" ref="P20">SUMPRODUCT('DLIM IBGE Use Table'!$E$7:$BS$134*('DLIM IBGE Use Table'!$C$7:$C$134=$A20)*('DLIM IBGE Use Table'!$E$6:$BS$6=P$1))/SUMPRODUCT('DLIM IBGE Use Table'!$E$7:$BS$134*('DLIM IBGE Use Table'!$C$7:$C$134=$A20))</f>
        <v>0</v>
      </c>
      <c r="Q20" cm="1">
        <f t="array" ref="Q20">SUMPRODUCT('DLIM IBGE Use Table'!$E$7:$BS$134*('DLIM IBGE Use Table'!$C$7:$C$134=$A20)*('DLIM IBGE Use Table'!$E$6:$BS$6=Q$1))/SUMPRODUCT('DLIM IBGE Use Table'!$E$7:$BS$134*('DLIM IBGE Use Table'!$C$7:$C$134=$A20))</f>
        <v>0</v>
      </c>
      <c r="R20" cm="1">
        <f t="array" ref="R20">SUMPRODUCT('DLIM IBGE Use Table'!$E$7:$BS$134*('DLIM IBGE Use Table'!$C$7:$C$134=$A20)*('DLIM IBGE Use Table'!$E$6:$BS$6=R$1))/SUMPRODUCT('DLIM IBGE Use Table'!$E$7:$BS$134*('DLIM IBGE Use Table'!$C$7:$C$134=$A20))</f>
        <v>3.5883114654351999E-4</v>
      </c>
      <c r="S20" cm="1">
        <f t="array" ref="S20">SUMPRODUCT('DLIM IBGE Use Table'!$E$7:$BS$134*('DLIM IBGE Use Table'!$C$7:$C$134=$A20)*('DLIM IBGE Use Table'!$E$6:$BS$6=S$1))/SUMPRODUCT('DLIM IBGE Use Table'!$E$7:$BS$134*('DLIM IBGE Use Table'!$C$7:$C$134=$A20))</f>
        <v>1.123297502223193E-3</v>
      </c>
      <c r="T20" cm="1">
        <f t="array" ref="T20">SUMPRODUCT('DLIM IBGE Use Table'!$E$7:$BS$134*('DLIM IBGE Use Table'!$C$7:$C$134=$A20)*('DLIM IBGE Use Table'!$E$6:$BS$6=T$1))/SUMPRODUCT('DLIM IBGE Use Table'!$E$7:$BS$134*('DLIM IBGE Use Table'!$C$7:$C$134=$A20))</f>
        <v>1.2169056274084591E-3</v>
      </c>
      <c r="U20" cm="1">
        <f t="array" ref="U20">SUMPRODUCT('DLIM IBGE Use Table'!$E$7:$BS$134*('DLIM IBGE Use Table'!$C$7:$C$134=$A20)*('DLIM IBGE Use Table'!$E$6:$BS$6=U$1))/SUMPRODUCT('DLIM IBGE Use Table'!$E$7:$BS$134*('DLIM IBGE Use Table'!$C$7:$C$134=$A20))</f>
        <v>1.2231461690874768E-2</v>
      </c>
      <c r="V20" cm="1">
        <f t="array" ref="V20">SUMPRODUCT('DLIM IBGE Use Table'!$E$7:$BS$134*('DLIM IBGE Use Table'!$C$7:$C$134=$A20)*('DLIM IBGE Use Table'!$E$6:$BS$6=V$1))/SUMPRODUCT('DLIM IBGE Use Table'!$E$7:$BS$134*('DLIM IBGE Use Table'!$C$7:$C$134=$A20))</f>
        <v>0.4432032700438398</v>
      </c>
      <c r="W20" cm="1">
        <f t="array" ref="W20">SUMPRODUCT('DLIM IBGE Use Table'!$E$7:$BS$134*('DLIM IBGE Use Table'!$C$7:$C$134=$A20)*('DLIM IBGE Use Table'!$E$6:$BS$6=W$1))/SUMPRODUCT('DLIM IBGE Use Table'!$E$7:$BS$134*('DLIM IBGE Use Table'!$C$7:$C$134=$A20))</f>
        <v>3.6881601322994839E-2</v>
      </c>
      <c r="X20" cm="1">
        <f t="array" ref="X20">SUMPRODUCT('DLIM IBGE Use Table'!$E$7:$BS$134*('DLIM IBGE Use Table'!$C$7:$C$134=$A20)*('DLIM IBGE Use Table'!$E$6:$BS$6=X$1))/SUMPRODUCT('DLIM IBGE Use Table'!$E$7:$BS$134*('DLIM IBGE Use Table'!$C$7:$C$134=$A20))</f>
        <v>1.4914894612852395E-2</v>
      </c>
      <c r="Y20" cm="1">
        <f t="array" ref="Y20">SUMPRODUCT('DLIM IBGE Use Table'!$E$7:$BS$134*('DLIM IBGE Use Table'!$C$7:$C$134=$A20)*('DLIM IBGE Use Table'!$E$6:$BS$6=Y$1))/SUMPRODUCT('DLIM IBGE Use Table'!$E$7:$BS$134*('DLIM IBGE Use Table'!$C$7:$C$134=$A20))</f>
        <v>0.19164703496263474</v>
      </c>
      <c r="Z20" cm="1">
        <f t="array" ref="Z20">SUMPRODUCT('DLIM IBGE Use Table'!$E$7:$BS$134*('DLIM IBGE Use Table'!$C$7:$C$134=$A20)*('DLIM IBGE Use Table'!$E$6:$BS$6=Z$1))/SUMPRODUCT('DLIM IBGE Use Table'!$E$7:$BS$134*('DLIM IBGE Use Table'!$C$7:$C$134=$A20))</f>
        <v>0</v>
      </c>
      <c r="AA20" cm="1">
        <f t="array" ref="AA20">SUMPRODUCT('DLIM IBGE Use Table'!$E$7:$BS$134*('DLIM IBGE Use Table'!$C$7:$C$134=$A20)*('DLIM IBGE Use Table'!$E$6:$BS$6=AA$1))/SUMPRODUCT('DLIM IBGE Use Table'!$E$7:$BS$134*('DLIM IBGE Use Table'!$C$7:$C$134=$A20))</f>
        <v>0</v>
      </c>
      <c r="AB20" cm="1">
        <f t="array" ref="AB20">SUMPRODUCT('DLIM IBGE Use Table'!$E$7:$BS$134*('DLIM IBGE Use Table'!$C$7:$C$134=$A20)*('DLIM IBGE Use Table'!$E$6:$BS$6=AB$1))/SUMPRODUCT('DLIM IBGE Use Table'!$E$7:$BS$134*('DLIM IBGE Use Table'!$C$7:$C$134=$A20))</f>
        <v>1.4665272945691686E-3</v>
      </c>
      <c r="AC20" cm="1">
        <f t="array" ref="AC20">SUMPRODUCT('DLIM IBGE Use Table'!$E$7:$BS$134*('DLIM IBGE Use Table'!$C$7:$C$134=$A20)*('DLIM IBGE Use Table'!$E$6:$BS$6=AC$1))/SUMPRODUCT('DLIM IBGE Use Table'!$E$7:$BS$134*('DLIM IBGE Use Table'!$C$7:$C$134=$A20))</f>
        <v>9.5246267376008234E-2</v>
      </c>
      <c r="AD20" cm="1">
        <f t="array" ref="AD20">SUMPRODUCT('DLIM IBGE Use Table'!$E$7:$BS$134*('DLIM IBGE Use Table'!$C$7:$C$134=$A20)*('DLIM IBGE Use Table'!$E$6:$BS$6=AD$1))/SUMPRODUCT('DLIM IBGE Use Table'!$E$7:$BS$134*('DLIM IBGE Use Table'!$C$7:$C$134=$A20))</f>
        <v>0</v>
      </c>
      <c r="AE20" cm="1">
        <f t="array" ref="AE20">SUMPRODUCT('DLIM IBGE Use Table'!$E$7:$BS$134*('DLIM IBGE Use Table'!$C$7:$C$134=$A20)*('DLIM IBGE Use Table'!$E$6:$BS$6=AE$1))/SUMPRODUCT('DLIM IBGE Use Table'!$E$7:$BS$134*('DLIM IBGE Use Table'!$C$7:$C$134=$A20))</f>
        <v>8.1595082453156942E-3</v>
      </c>
      <c r="AF20" cm="1">
        <f t="array" ref="AF20">SUMPRODUCT('DLIM IBGE Use Table'!$E$7:$BS$134*('DLIM IBGE Use Table'!$C$7:$C$134=$A20)*('DLIM IBGE Use Table'!$E$6:$BS$6=AF$1))/SUMPRODUCT('DLIM IBGE Use Table'!$E$7:$BS$134*('DLIM IBGE Use Table'!$C$7:$C$134=$A20))</f>
        <v>1.5601354197544346E-4</v>
      </c>
      <c r="AG20" cm="1">
        <f t="array" ref="AG20">SUMPRODUCT('DLIM IBGE Use Table'!$E$7:$BS$134*('DLIM IBGE Use Table'!$C$7:$C$134=$A20)*('DLIM IBGE Use Table'!$E$6:$BS$6=AG$1))/SUMPRODUCT('DLIM IBGE Use Table'!$E$7:$BS$134*('DLIM IBGE Use Table'!$C$7:$C$134=$A20))</f>
        <v>0</v>
      </c>
      <c r="AH20" cm="1">
        <f t="array" ref="AH20">SUMPRODUCT('DLIM IBGE Use Table'!$E$7:$BS$134*('DLIM IBGE Use Table'!$C$7:$C$134=$A20)*('DLIM IBGE Use Table'!$E$6:$BS$6=AH$1))/SUMPRODUCT('DLIM IBGE Use Table'!$E$7:$BS$134*('DLIM IBGE Use Table'!$C$7:$C$134=$A20))</f>
        <v>1.3105137525937251E-3</v>
      </c>
      <c r="AI20" cm="1">
        <f t="array" ref="AI20">SUMPRODUCT('DLIM IBGE Use Table'!$E$7:$BS$134*('DLIM IBGE Use Table'!$C$7:$C$134=$A20)*('DLIM IBGE Use Table'!$E$6:$BS$6=AI$1))/SUMPRODUCT('DLIM IBGE Use Table'!$E$7:$BS$134*('DLIM IBGE Use Table'!$C$7:$C$134=$A20))</f>
        <v>0</v>
      </c>
      <c r="AJ20" cm="1">
        <f t="array" ref="AJ20">SUMPRODUCT('DLIM IBGE Use Table'!$E$7:$BS$134*('DLIM IBGE Use Table'!$C$7:$C$134=$A20)*('DLIM IBGE Use Table'!$E$6:$BS$6=AJ$1))/SUMPRODUCT('DLIM IBGE Use Table'!$E$7:$BS$134*('DLIM IBGE Use Table'!$C$7:$C$134=$A20))</f>
        <v>7.800677098772173E-5</v>
      </c>
      <c r="AK20" cm="1">
        <f t="array" ref="AK20">SUMPRODUCT('DLIM IBGE Use Table'!$E$7:$BS$134*('DLIM IBGE Use Table'!$C$7:$C$134=$A20)*('DLIM IBGE Use Table'!$E$6:$BS$6=AK$1))/SUMPRODUCT('DLIM IBGE Use Table'!$E$7:$BS$134*('DLIM IBGE Use Table'!$C$7:$C$134=$A20))</f>
        <v>0</v>
      </c>
      <c r="AL20" cm="1">
        <f t="array" ref="AL20">SUMPRODUCT('DLIM IBGE Use Table'!$E$7:$BS$134*('DLIM IBGE Use Table'!$C$7:$C$134=$A20)*('DLIM IBGE Use Table'!$E$6:$BS$6=AL$1))/SUMPRODUCT('DLIM IBGE Use Table'!$E$7:$BS$134*('DLIM IBGE Use Table'!$C$7:$C$134=$A20))</f>
        <v>2.6257079114467136E-2</v>
      </c>
      <c r="AM20" cm="1">
        <f t="array" ref="AM20">SUMPRODUCT('DLIM IBGE Use Table'!$E$7:$BS$134*('DLIM IBGE Use Table'!$C$7:$C$134=$A20)*('DLIM IBGE Use Table'!$E$6:$BS$6=AM$1))/SUMPRODUCT('DLIM IBGE Use Table'!$E$7:$BS$134*('DLIM IBGE Use Table'!$C$7:$C$134=$A20))</f>
        <v>1.5601354197544346E-3</v>
      </c>
      <c r="AN20" cm="1">
        <f t="array" ref="AN20">SUMPRODUCT('DLIM IBGE Use Table'!$E$7:$BS$134*('DLIM IBGE Use Table'!$C$7:$C$134=$A20)*('DLIM IBGE Use Table'!$E$6:$BS$6=AN$1))/SUMPRODUCT('DLIM IBGE Use Table'!$E$7:$BS$134*('DLIM IBGE Use Table'!$C$7:$C$134=$A20))</f>
        <v>2.028176045680765E-4</v>
      </c>
      <c r="AO20" cm="1">
        <f t="array" ref="AO20">SUMPRODUCT('DLIM IBGE Use Table'!$E$7:$BS$134*('DLIM IBGE Use Table'!$C$7:$C$134=$A20)*('DLIM IBGE Use Table'!$E$6:$BS$6=AO$1))/SUMPRODUCT('DLIM IBGE Use Table'!$E$7:$BS$134*('DLIM IBGE Use Table'!$C$7:$C$134=$A20))</f>
        <v>2.3090004212365633E-3</v>
      </c>
      <c r="AP20" cm="1">
        <f t="array" ref="AP20">SUMPRODUCT('DLIM IBGE Use Table'!$E$7:$BS$134*('DLIM IBGE Use Table'!$C$7:$C$134=$A20)*('DLIM IBGE Use Table'!$E$6:$BS$6=AP$1))/SUMPRODUCT('DLIM IBGE Use Table'!$E$7:$BS$134*('DLIM IBGE Use Table'!$C$7:$C$134=$A20))</f>
        <v>7.800677098772173E-5</v>
      </c>
      <c r="AQ20" cm="1">
        <f t="array" ref="AQ20">SUMPRODUCT('DLIM IBGE Use Table'!$E$7:$BS$134*('DLIM IBGE Use Table'!$C$7:$C$134=$A20)*('DLIM IBGE Use Table'!$E$6:$BS$6=AQ$1))/SUMPRODUCT('DLIM IBGE Use Table'!$E$7:$BS$134*('DLIM IBGE Use Table'!$C$7:$C$134=$A20))</f>
        <v>0</v>
      </c>
    </row>
    <row r="21" spans="1:43" x14ac:dyDescent="0.3">
      <c r="A21" t="s">
        <v>105</v>
      </c>
      <c r="B21" cm="1">
        <f t="array" ref="B21">SUMPRODUCT('DLIM IBGE Use Table'!$E$7:$BS$134*('DLIM IBGE Use Table'!$C$7:$C$134=$A21)*('DLIM IBGE Use Table'!$E$6:$BS$6=B$1))/SUMPRODUCT('DLIM IBGE Use Table'!$E$7:$BS$134*('DLIM IBGE Use Table'!$C$7:$C$134=$A21))</f>
        <v>0</v>
      </c>
      <c r="C21" cm="1">
        <f t="array" ref="C21">SUMPRODUCT('DLIM IBGE Use Table'!$E$7:$BS$134*('DLIM IBGE Use Table'!$C$7:$C$134=$A21)*('DLIM IBGE Use Table'!$E$6:$BS$6=C$1))/SUMPRODUCT('DLIM IBGE Use Table'!$E$7:$BS$134*('DLIM IBGE Use Table'!$C$7:$C$134=$A21))</f>
        <v>0</v>
      </c>
      <c r="D21" cm="1">
        <f t="array" ref="D21">SUMPRODUCT('DLIM IBGE Use Table'!$E$7:$BS$134*('DLIM IBGE Use Table'!$C$7:$C$134=$A21)*('DLIM IBGE Use Table'!$E$6:$BS$6=D$1))/SUMPRODUCT('DLIM IBGE Use Table'!$E$7:$BS$134*('DLIM IBGE Use Table'!$C$7:$C$134=$A21))</f>
        <v>0</v>
      </c>
      <c r="E21" cm="1">
        <f t="array" ref="E21">SUMPRODUCT('DLIM IBGE Use Table'!$E$7:$BS$134*('DLIM IBGE Use Table'!$C$7:$C$134=$A21)*('DLIM IBGE Use Table'!$E$6:$BS$6=E$1))/SUMPRODUCT('DLIM IBGE Use Table'!$E$7:$BS$134*('DLIM IBGE Use Table'!$C$7:$C$134=$A21))</f>
        <v>0</v>
      </c>
      <c r="F21" cm="1">
        <f t="array" ref="F21">SUMPRODUCT('DLIM IBGE Use Table'!$E$7:$BS$134*('DLIM IBGE Use Table'!$C$7:$C$134=$A21)*('DLIM IBGE Use Table'!$E$6:$BS$6=F$1))/SUMPRODUCT('DLIM IBGE Use Table'!$E$7:$BS$134*('DLIM IBGE Use Table'!$C$7:$C$134=$A21))</f>
        <v>0</v>
      </c>
      <c r="G21" cm="1">
        <f t="array" ref="G21">SUMPRODUCT('DLIM IBGE Use Table'!$E$7:$BS$134*('DLIM IBGE Use Table'!$C$7:$C$134=$A21)*('DLIM IBGE Use Table'!$E$6:$BS$6=G$1))/SUMPRODUCT('DLIM IBGE Use Table'!$E$7:$BS$134*('DLIM IBGE Use Table'!$C$7:$C$134=$A21))</f>
        <v>6.033894747888137E-4</v>
      </c>
      <c r="H21" cm="1">
        <f t="array" ref="H21">SUMPRODUCT('DLIM IBGE Use Table'!$E$7:$BS$134*('DLIM IBGE Use Table'!$C$7:$C$134=$A21)*('DLIM IBGE Use Table'!$E$6:$BS$6=H$1))/SUMPRODUCT('DLIM IBGE Use Table'!$E$7:$BS$134*('DLIM IBGE Use Table'!$C$7:$C$134=$A21))</f>
        <v>0</v>
      </c>
      <c r="I21" cm="1">
        <f t="array" ref="I21">SUMPRODUCT('DLIM IBGE Use Table'!$E$7:$BS$134*('DLIM IBGE Use Table'!$C$7:$C$134=$A21)*('DLIM IBGE Use Table'!$E$6:$BS$6=I$1))/SUMPRODUCT('DLIM IBGE Use Table'!$E$7:$BS$134*('DLIM IBGE Use Table'!$C$7:$C$134=$A21))</f>
        <v>0</v>
      </c>
      <c r="J21" cm="1">
        <f t="array" ref="J21">SUMPRODUCT('DLIM IBGE Use Table'!$E$7:$BS$134*('DLIM IBGE Use Table'!$C$7:$C$134=$A21)*('DLIM IBGE Use Table'!$E$6:$BS$6=J$1))/SUMPRODUCT('DLIM IBGE Use Table'!$E$7:$BS$134*('DLIM IBGE Use Table'!$C$7:$C$134=$A21))</f>
        <v>0</v>
      </c>
      <c r="K21" cm="1">
        <f t="array" ref="K21">SUMPRODUCT('DLIM IBGE Use Table'!$E$7:$BS$134*('DLIM IBGE Use Table'!$C$7:$C$134=$A21)*('DLIM IBGE Use Table'!$E$6:$BS$6=K$1))/SUMPRODUCT('DLIM IBGE Use Table'!$E$7:$BS$134*('DLIM IBGE Use Table'!$C$7:$C$134=$A21))</f>
        <v>0</v>
      </c>
      <c r="L21" cm="1">
        <f t="array" ref="L21">SUMPRODUCT('DLIM IBGE Use Table'!$E$7:$BS$134*('DLIM IBGE Use Table'!$C$7:$C$134=$A21)*('DLIM IBGE Use Table'!$E$6:$BS$6=L$1))/SUMPRODUCT('DLIM IBGE Use Table'!$E$7:$BS$134*('DLIM IBGE Use Table'!$C$7:$C$134=$A21))</f>
        <v>2.0112982492960456E-4</v>
      </c>
      <c r="M21" cm="1">
        <f t="array" ref="M21">SUMPRODUCT('DLIM IBGE Use Table'!$E$7:$BS$134*('DLIM IBGE Use Table'!$C$7:$C$134=$A21)*('DLIM IBGE Use Table'!$E$6:$BS$6=M$1))/SUMPRODUCT('DLIM IBGE Use Table'!$E$7:$BS$134*('DLIM IBGE Use Table'!$C$7:$C$134=$A21))</f>
        <v>0</v>
      </c>
      <c r="N21" cm="1">
        <f t="array" ref="N21">SUMPRODUCT('DLIM IBGE Use Table'!$E$7:$BS$134*('DLIM IBGE Use Table'!$C$7:$C$134=$A21)*('DLIM IBGE Use Table'!$E$6:$BS$6=N$1))/SUMPRODUCT('DLIM IBGE Use Table'!$E$7:$BS$134*('DLIM IBGE Use Table'!$C$7:$C$134=$A21))</f>
        <v>0</v>
      </c>
      <c r="O21" cm="1">
        <f t="array" ref="O21">SUMPRODUCT('DLIM IBGE Use Table'!$E$7:$BS$134*('DLIM IBGE Use Table'!$C$7:$C$134=$A21)*('DLIM IBGE Use Table'!$E$6:$BS$6=O$1))/SUMPRODUCT('DLIM IBGE Use Table'!$E$7:$BS$134*('DLIM IBGE Use Table'!$C$7:$C$134=$A21))</f>
        <v>0</v>
      </c>
      <c r="P21" cm="1">
        <f t="array" ref="P21">SUMPRODUCT('DLIM IBGE Use Table'!$E$7:$BS$134*('DLIM IBGE Use Table'!$C$7:$C$134=$A21)*('DLIM IBGE Use Table'!$E$6:$BS$6=P$1))/SUMPRODUCT('DLIM IBGE Use Table'!$E$7:$BS$134*('DLIM IBGE Use Table'!$C$7:$C$134=$A21))</f>
        <v>0</v>
      </c>
      <c r="Q21" cm="1">
        <f t="array" ref="Q21">SUMPRODUCT('DLIM IBGE Use Table'!$E$7:$BS$134*('DLIM IBGE Use Table'!$C$7:$C$134=$A21)*('DLIM IBGE Use Table'!$E$6:$BS$6=Q$1))/SUMPRODUCT('DLIM IBGE Use Table'!$E$7:$BS$134*('DLIM IBGE Use Table'!$C$7:$C$134=$A21))</f>
        <v>0</v>
      </c>
      <c r="R21" cm="1">
        <f t="array" ref="R21">SUMPRODUCT('DLIM IBGE Use Table'!$E$7:$BS$134*('DLIM IBGE Use Table'!$C$7:$C$134=$A21)*('DLIM IBGE Use Table'!$E$6:$BS$6=R$1))/SUMPRODUCT('DLIM IBGE Use Table'!$E$7:$BS$134*('DLIM IBGE Use Table'!$C$7:$C$134=$A21))</f>
        <v>0</v>
      </c>
      <c r="S21" cm="1">
        <f t="array" ref="S21">SUMPRODUCT('DLIM IBGE Use Table'!$E$7:$BS$134*('DLIM IBGE Use Table'!$C$7:$C$134=$A21)*('DLIM IBGE Use Table'!$E$6:$BS$6=S$1))/SUMPRODUCT('DLIM IBGE Use Table'!$E$7:$BS$134*('DLIM IBGE Use Table'!$C$7:$C$134=$A21))</f>
        <v>0</v>
      </c>
      <c r="T21" cm="1">
        <f t="array" ref="T21">SUMPRODUCT('DLIM IBGE Use Table'!$E$7:$BS$134*('DLIM IBGE Use Table'!$C$7:$C$134=$A21)*('DLIM IBGE Use Table'!$E$6:$BS$6=T$1))/SUMPRODUCT('DLIM IBGE Use Table'!$E$7:$BS$134*('DLIM IBGE Use Table'!$C$7:$C$134=$A21))</f>
        <v>0</v>
      </c>
      <c r="U21" cm="1">
        <f t="array" ref="U21">SUMPRODUCT('DLIM IBGE Use Table'!$E$7:$BS$134*('DLIM IBGE Use Table'!$C$7:$C$134=$A21)*('DLIM IBGE Use Table'!$E$6:$BS$6=U$1))/SUMPRODUCT('DLIM IBGE Use Table'!$E$7:$BS$134*('DLIM IBGE Use Table'!$C$7:$C$134=$A21))</f>
        <v>0</v>
      </c>
      <c r="V21" cm="1">
        <f t="array" ref="V21">SUMPRODUCT('DLIM IBGE Use Table'!$E$7:$BS$134*('DLIM IBGE Use Table'!$C$7:$C$134=$A21)*('DLIM IBGE Use Table'!$E$6:$BS$6=V$1))/SUMPRODUCT('DLIM IBGE Use Table'!$E$7:$BS$134*('DLIM IBGE Use Table'!$C$7:$C$134=$A21))</f>
        <v>0</v>
      </c>
      <c r="W21" cm="1">
        <f t="array" ref="W21">SUMPRODUCT('DLIM IBGE Use Table'!$E$7:$BS$134*('DLIM IBGE Use Table'!$C$7:$C$134=$A21)*('DLIM IBGE Use Table'!$E$6:$BS$6=W$1))/SUMPRODUCT('DLIM IBGE Use Table'!$E$7:$BS$134*('DLIM IBGE Use Table'!$C$7:$C$134=$A21))</f>
        <v>0.70668275705266104</v>
      </c>
      <c r="X21" cm="1">
        <f t="array" ref="X21">SUMPRODUCT('DLIM IBGE Use Table'!$E$7:$BS$134*('DLIM IBGE Use Table'!$C$7:$C$134=$A21)*('DLIM IBGE Use Table'!$E$6:$BS$6=X$1))/SUMPRODUCT('DLIM IBGE Use Table'!$E$7:$BS$134*('DLIM IBGE Use Table'!$C$7:$C$134=$A21))</f>
        <v>2.3610892491736187E-4</v>
      </c>
      <c r="Y21" cm="1">
        <f t="array" ref="Y21">SUMPRODUCT('DLIM IBGE Use Table'!$E$7:$BS$134*('DLIM IBGE Use Table'!$C$7:$C$134=$A21)*('DLIM IBGE Use Table'!$E$6:$BS$6=Y$1))/SUMPRODUCT('DLIM IBGE Use Table'!$E$7:$BS$134*('DLIM IBGE Use Table'!$C$7:$C$134=$A21))</f>
        <v>0</v>
      </c>
      <c r="Z21" cm="1">
        <f t="array" ref="Z21">SUMPRODUCT('DLIM IBGE Use Table'!$E$7:$BS$134*('DLIM IBGE Use Table'!$C$7:$C$134=$A21)*('DLIM IBGE Use Table'!$E$6:$BS$6=Z$1))/SUMPRODUCT('DLIM IBGE Use Table'!$E$7:$BS$134*('DLIM IBGE Use Table'!$C$7:$C$134=$A21))</f>
        <v>0</v>
      </c>
      <c r="AA21" cm="1">
        <f t="array" ref="AA21">SUMPRODUCT('DLIM IBGE Use Table'!$E$7:$BS$134*('DLIM IBGE Use Table'!$C$7:$C$134=$A21)*('DLIM IBGE Use Table'!$E$6:$BS$6=AA$1))/SUMPRODUCT('DLIM IBGE Use Table'!$E$7:$BS$134*('DLIM IBGE Use Table'!$C$7:$C$134=$A21))</f>
        <v>0</v>
      </c>
      <c r="AB21" cm="1">
        <f t="array" ref="AB21">SUMPRODUCT('DLIM IBGE Use Table'!$E$7:$BS$134*('DLIM IBGE Use Table'!$C$7:$C$134=$A21)*('DLIM IBGE Use Table'!$E$6:$BS$6=AB$1))/SUMPRODUCT('DLIM IBGE Use Table'!$E$7:$BS$134*('DLIM IBGE Use Table'!$C$7:$C$134=$A21))</f>
        <v>0</v>
      </c>
      <c r="AC21" cm="1">
        <f t="array" ref="AC21">SUMPRODUCT('DLIM IBGE Use Table'!$E$7:$BS$134*('DLIM IBGE Use Table'!$C$7:$C$134=$A21)*('DLIM IBGE Use Table'!$E$6:$BS$6=AC$1))/SUMPRODUCT('DLIM IBGE Use Table'!$E$7:$BS$134*('DLIM IBGE Use Table'!$C$7:$C$134=$A21))</f>
        <v>0</v>
      </c>
      <c r="AD21" cm="1">
        <f t="array" ref="AD21">SUMPRODUCT('DLIM IBGE Use Table'!$E$7:$BS$134*('DLIM IBGE Use Table'!$C$7:$C$134=$A21)*('DLIM IBGE Use Table'!$E$6:$BS$6=AD$1))/SUMPRODUCT('DLIM IBGE Use Table'!$E$7:$BS$134*('DLIM IBGE Use Table'!$C$7:$C$134=$A21))</f>
        <v>0</v>
      </c>
      <c r="AE21" cm="1">
        <f t="array" ref="AE21">SUMPRODUCT('DLIM IBGE Use Table'!$E$7:$BS$134*('DLIM IBGE Use Table'!$C$7:$C$134=$A21)*('DLIM IBGE Use Table'!$E$6:$BS$6=AE$1))/SUMPRODUCT('DLIM IBGE Use Table'!$E$7:$BS$134*('DLIM IBGE Use Table'!$C$7:$C$134=$A21))</f>
        <v>0.11509872850971545</v>
      </c>
      <c r="AF21" cm="1">
        <f t="array" ref="AF21">SUMPRODUCT('DLIM IBGE Use Table'!$E$7:$BS$134*('DLIM IBGE Use Table'!$C$7:$C$134=$A21)*('DLIM IBGE Use Table'!$E$6:$BS$6=AF$1))/SUMPRODUCT('DLIM IBGE Use Table'!$E$7:$BS$134*('DLIM IBGE Use Table'!$C$7:$C$134=$A21))</f>
        <v>0</v>
      </c>
      <c r="AG21" cm="1">
        <f t="array" ref="AG21">SUMPRODUCT('DLIM IBGE Use Table'!$E$7:$BS$134*('DLIM IBGE Use Table'!$C$7:$C$134=$A21)*('DLIM IBGE Use Table'!$E$6:$BS$6=AG$1))/SUMPRODUCT('DLIM IBGE Use Table'!$E$7:$BS$134*('DLIM IBGE Use Table'!$C$7:$C$134=$A21))</f>
        <v>0</v>
      </c>
      <c r="AH21" cm="1">
        <f t="array" ref="AH21">SUMPRODUCT('DLIM IBGE Use Table'!$E$7:$BS$134*('DLIM IBGE Use Table'!$C$7:$C$134=$A21)*('DLIM IBGE Use Table'!$E$6:$BS$6=AH$1))/SUMPRODUCT('DLIM IBGE Use Table'!$E$7:$BS$134*('DLIM IBGE Use Table'!$C$7:$C$134=$A21))</f>
        <v>0</v>
      </c>
      <c r="AI21" cm="1">
        <f t="array" ref="AI21">SUMPRODUCT('DLIM IBGE Use Table'!$E$7:$BS$134*('DLIM IBGE Use Table'!$C$7:$C$134=$A21)*('DLIM IBGE Use Table'!$E$6:$BS$6=AI$1))/SUMPRODUCT('DLIM IBGE Use Table'!$E$7:$BS$134*('DLIM IBGE Use Table'!$C$7:$C$134=$A21))</f>
        <v>0</v>
      </c>
      <c r="AJ21" cm="1">
        <f t="array" ref="AJ21">SUMPRODUCT('DLIM IBGE Use Table'!$E$7:$BS$134*('DLIM IBGE Use Table'!$C$7:$C$134=$A21)*('DLIM IBGE Use Table'!$E$6:$BS$6=AJ$1))/SUMPRODUCT('DLIM IBGE Use Table'!$E$7:$BS$134*('DLIM IBGE Use Table'!$C$7:$C$134=$A21))</f>
        <v>0</v>
      </c>
      <c r="AK21" cm="1">
        <f t="array" ref="AK21">SUMPRODUCT('DLIM IBGE Use Table'!$E$7:$BS$134*('DLIM IBGE Use Table'!$C$7:$C$134=$A21)*('DLIM IBGE Use Table'!$E$6:$BS$6=AK$1))/SUMPRODUCT('DLIM IBGE Use Table'!$E$7:$BS$134*('DLIM IBGE Use Table'!$C$7:$C$134=$A21))</f>
        <v>0</v>
      </c>
      <c r="AL21" cm="1">
        <f t="array" ref="AL21">SUMPRODUCT('DLIM IBGE Use Table'!$E$7:$BS$134*('DLIM IBGE Use Table'!$C$7:$C$134=$A21)*('DLIM IBGE Use Table'!$E$6:$BS$6=AL$1))/SUMPRODUCT('DLIM IBGE Use Table'!$E$7:$BS$134*('DLIM IBGE Use Table'!$C$7:$C$134=$A21))</f>
        <v>2.4660265491368905E-3</v>
      </c>
      <c r="AM21" cm="1">
        <f t="array" ref="AM21">SUMPRODUCT('DLIM IBGE Use Table'!$E$7:$BS$134*('DLIM IBGE Use Table'!$C$7:$C$134=$A21)*('DLIM IBGE Use Table'!$E$6:$BS$6=AM$1))/SUMPRODUCT('DLIM IBGE Use Table'!$E$7:$BS$134*('DLIM IBGE Use Table'!$C$7:$C$134=$A21))</f>
        <v>1.121080154607622E-2</v>
      </c>
      <c r="AN21" cm="1">
        <f t="array" ref="AN21">SUMPRODUCT('DLIM IBGE Use Table'!$E$7:$BS$134*('DLIM IBGE Use Table'!$C$7:$C$134=$A21)*('DLIM IBGE Use Table'!$E$6:$BS$6=AN$1))/SUMPRODUCT('DLIM IBGE Use Table'!$E$7:$BS$134*('DLIM IBGE Use Table'!$C$7:$C$134=$A21))</f>
        <v>3.3317592738338841E-3</v>
      </c>
      <c r="AO21" cm="1">
        <f t="array" ref="AO21">SUMPRODUCT('DLIM IBGE Use Table'!$E$7:$BS$134*('DLIM IBGE Use Table'!$C$7:$C$134=$A21)*('DLIM IBGE Use Table'!$E$6:$BS$6=AO$1))/SUMPRODUCT('DLIM IBGE Use Table'!$E$7:$BS$134*('DLIM IBGE Use Table'!$C$7:$C$134=$A21))</f>
        <v>1.2505028245623239E-3</v>
      </c>
      <c r="AP21" cm="1">
        <f t="array" ref="AP21">SUMPRODUCT('DLIM IBGE Use Table'!$E$7:$BS$134*('DLIM IBGE Use Table'!$C$7:$C$134=$A21)*('DLIM IBGE Use Table'!$E$6:$BS$6=AP$1))/SUMPRODUCT('DLIM IBGE Use Table'!$E$7:$BS$134*('DLIM IBGE Use Table'!$C$7:$C$134=$A21))</f>
        <v>0</v>
      </c>
      <c r="AQ21" cm="1">
        <f t="array" ref="AQ21">SUMPRODUCT('DLIM IBGE Use Table'!$E$7:$BS$134*('DLIM IBGE Use Table'!$C$7:$C$134=$A21)*('DLIM IBGE Use Table'!$E$6:$BS$6=AQ$1))/SUMPRODUCT('DLIM IBGE Use Table'!$E$7:$BS$134*('DLIM IBGE Use Table'!$C$7:$C$134=$A21))</f>
        <v>0</v>
      </c>
    </row>
    <row r="22" spans="1:43" x14ac:dyDescent="0.3">
      <c r="A22" t="s">
        <v>106</v>
      </c>
      <c r="B22" cm="1">
        <f t="array" ref="B22">SUMPRODUCT('DLIM IBGE Use Table'!$E$7:$BS$134*('DLIM IBGE Use Table'!$C$7:$C$134=$A22)*('DLIM IBGE Use Table'!$E$6:$BS$6=B$1))/SUMPRODUCT('DLIM IBGE Use Table'!$E$7:$BS$134*('DLIM IBGE Use Table'!$C$7:$C$134=$A22))</f>
        <v>5.0740434488461244E-4</v>
      </c>
      <c r="C22" cm="1">
        <f t="array" ref="C22">SUMPRODUCT('DLIM IBGE Use Table'!$E$7:$BS$134*('DLIM IBGE Use Table'!$C$7:$C$134=$A22)*('DLIM IBGE Use Table'!$E$6:$BS$6=C$1))/SUMPRODUCT('DLIM IBGE Use Table'!$E$7:$BS$134*('DLIM IBGE Use Table'!$C$7:$C$134=$A22))</f>
        <v>0</v>
      </c>
      <c r="D22" cm="1">
        <f t="array" ref="D22">SUMPRODUCT('DLIM IBGE Use Table'!$E$7:$BS$134*('DLIM IBGE Use Table'!$C$7:$C$134=$A22)*('DLIM IBGE Use Table'!$E$6:$BS$6=D$1))/SUMPRODUCT('DLIM IBGE Use Table'!$E$7:$BS$134*('DLIM IBGE Use Table'!$C$7:$C$134=$A22))</f>
        <v>1.0899797038262046E-3</v>
      </c>
      <c r="E22" cm="1">
        <f t="array" ref="E22">SUMPRODUCT('DLIM IBGE Use Table'!$E$7:$BS$134*('DLIM IBGE Use Table'!$C$7:$C$134=$A22)*('DLIM IBGE Use Table'!$E$6:$BS$6=E$1))/SUMPRODUCT('DLIM IBGE Use Table'!$E$7:$BS$134*('DLIM IBGE Use Table'!$C$7:$C$134=$A22))</f>
        <v>6.5774637299857177E-4</v>
      </c>
      <c r="F22" cm="1">
        <f t="array" ref="F22">SUMPRODUCT('DLIM IBGE Use Table'!$E$7:$BS$134*('DLIM IBGE Use Table'!$C$7:$C$134=$A22)*('DLIM IBGE Use Table'!$E$6:$BS$6=F$1))/SUMPRODUCT('DLIM IBGE Use Table'!$E$7:$BS$134*('DLIM IBGE Use Table'!$C$7:$C$134=$A22))</f>
        <v>1.1275652108546944E-4</v>
      </c>
      <c r="G22" cm="1">
        <f t="array" ref="G22">SUMPRODUCT('DLIM IBGE Use Table'!$E$7:$BS$134*('DLIM IBGE Use Table'!$C$7:$C$134=$A22)*('DLIM IBGE Use Table'!$E$6:$BS$6=G$1))/SUMPRODUCT('DLIM IBGE Use Table'!$E$7:$BS$134*('DLIM IBGE Use Table'!$C$7:$C$134=$A22))</f>
        <v>1.1087724573404494E-3</v>
      </c>
      <c r="H22" cm="1">
        <f t="array" ref="H22">SUMPRODUCT('DLIM IBGE Use Table'!$E$7:$BS$134*('DLIM IBGE Use Table'!$C$7:$C$134=$A22)*('DLIM IBGE Use Table'!$E$6:$BS$6=H$1))/SUMPRODUCT('DLIM IBGE Use Table'!$E$7:$BS$134*('DLIM IBGE Use Table'!$C$7:$C$134=$A22))</f>
        <v>5.5081560550251825E-2</v>
      </c>
      <c r="I22" cm="1">
        <f t="array" ref="I22">SUMPRODUCT('DLIM IBGE Use Table'!$E$7:$BS$134*('DLIM IBGE Use Table'!$C$7:$C$134=$A22)*('DLIM IBGE Use Table'!$E$6:$BS$6=I$1))/SUMPRODUCT('DLIM IBGE Use Table'!$E$7:$BS$134*('DLIM IBGE Use Table'!$C$7:$C$134=$A22))</f>
        <v>2.2551304217093888E-4</v>
      </c>
      <c r="J22" cm="1">
        <f t="array" ref="J22">SUMPRODUCT('DLIM IBGE Use Table'!$E$7:$BS$134*('DLIM IBGE Use Table'!$C$7:$C$134=$A22)*('DLIM IBGE Use Table'!$E$6:$BS$6=J$1))/SUMPRODUCT('DLIM IBGE Use Table'!$E$7:$BS$134*('DLIM IBGE Use Table'!$C$7:$C$134=$A22))</f>
        <v>3.7585507028489811E-5</v>
      </c>
      <c r="K22" cm="1">
        <f t="array" ref="K22">SUMPRODUCT('DLIM IBGE Use Table'!$E$7:$BS$134*('DLIM IBGE Use Table'!$C$7:$C$134=$A22)*('DLIM IBGE Use Table'!$E$6:$BS$6=K$1))/SUMPRODUCT('DLIM IBGE Use Table'!$E$7:$BS$134*('DLIM IBGE Use Table'!$C$7:$C$134=$A22))</f>
        <v>1.3154927459971434E-4</v>
      </c>
      <c r="L22" cm="1">
        <f t="array" ref="L22">SUMPRODUCT('DLIM IBGE Use Table'!$E$7:$BS$134*('DLIM IBGE Use Table'!$C$7:$C$134=$A22)*('DLIM IBGE Use Table'!$E$6:$BS$6=L$1))/SUMPRODUCT('DLIM IBGE Use Table'!$E$7:$BS$134*('DLIM IBGE Use Table'!$C$7:$C$134=$A22))</f>
        <v>3.9464782379914302E-3</v>
      </c>
      <c r="M22" cm="1">
        <f t="array" ref="M22">SUMPRODUCT('DLIM IBGE Use Table'!$E$7:$BS$134*('DLIM IBGE Use Table'!$C$7:$C$134=$A22)*('DLIM IBGE Use Table'!$E$6:$BS$6=M$1))/SUMPRODUCT('DLIM IBGE Use Table'!$E$7:$BS$134*('DLIM IBGE Use Table'!$C$7:$C$134=$A22))</f>
        <v>1.4658347741111028E-3</v>
      </c>
      <c r="N22" cm="1">
        <f t="array" ref="N22">SUMPRODUCT('DLIM IBGE Use Table'!$E$7:$BS$134*('DLIM IBGE Use Table'!$C$7:$C$134=$A22)*('DLIM IBGE Use Table'!$E$6:$BS$6=N$1))/SUMPRODUCT('DLIM IBGE Use Table'!$E$7:$BS$134*('DLIM IBGE Use Table'!$C$7:$C$134=$A22))</f>
        <v>3.7585507028489811E-5</v>
      </c>
      <c r="O22" cm="1">
        <f t="array" ref="O22">SUMPRODUCT('DLIM IBGE Use Table'!$E$7:$BS$134*('DLIM IBGE Use Table'!$C$7:$C$134=$A22)*('DLIM IBGE Use Table'!$E$6:$BS$6=O$1))/SUMPRODUCT('DLIM IBGE Use Table'!$E$7:$BS$134*('DLIM IBGE Use Table'!$C$7:$C$134=$A22))</f>
        <v>0</v>
      </c>
      <c r="P22" cm="1">
        <f t="array" ref="P22">SUMPRODUCT('DLIM IBGE Use Table'!$E$7:$BS$134*('DLIM IBGE Use Table'!$C$7:$C$134=$A22)*('DLIM IBGE Use Table'!$E$6:$BS$6=P$1))/SUMPRODUCT('DLIM IBGE Use Table'!$E$7:$BS$134*('DLIM IBGE Use Table'!$C$7:$C$134=$A22))</f>
        <v>0</v>
      </c>
      <c r="Q22" cm="1">
        <f t="array" ref="Q22">SUMPRODUCT('DLIM IBGE Use Table'!$E$7:$BS$134*('DLIM IBGE Use Table'!$C$7:$C$134=$A22)*('DLIM IBGE Use Table'!$E$6:$BS$6=Q$1))/SUMPRODUCT('DLIM IBGE Use Table'!$E$7:$BS$134*('DLIM IBGE Use Table'!$C$7:$C$134=$A22))</f>
        <v>2.0672028865669398E-4</v>
      </c>
      <c r="R22" cm="1">
        <f t="array" ref="R22">SUMPRODUCT('DLIM IBGE Use Table'!$E$7:$BS$134*('DLIM IBGE Use Table'!$C$7:$C$134=$A22)*('DLIM IBGE Use Table'!$E$6:$BS$6=R$1))/SUMPRODUCT('DLIM IBGE Use Table'!$E$7:$BS$134*('DLIM IBGE Use Table'!$C$7:$C$134=$A22))</f>
        <v>1.8792753514244906E-5</v>
      </c>
      <c r="S22" cm="1">
        <f t="array" ref="S22">SUMPRODUCT('DLIM IBGE Use Table'!$E$7:$BS$134*('DLIM IBGE Use Table'!$C$7:$C$134=$A22)*('DLIM IBGE Use Table'!$E$6:$BS$6=S$1))/SUMPRODUCT('DLIM IBGE Use Table'!$E$7:$BS$134*('DLIM IBGE Use Table'!$C$7:$C$134=$A22))</f>
        <v>9.3963767571224538E-5</v>
      </c>
      <c r="T22" cm="1">
        <f t="array" ref="T22">SUMPRODUCT('DLIM IBGE Use Table'!$E$7:$BS$134*('DLIM IBGE Use Table'!$C$7:$C$134=$A22)*('DLIM IBGE Use Table'!$E$6:$BS$6=T$1))/SUMPRODUCT('DLIM IBGE Use Table'!$E$7:$BS$134*('DLIM IBGE Use Table'!$C$7:$C$134=$A22))</f>
        <v>6.765391265128167E-4</v>
      </c>
      <c r="U22" cm="1">
        <f t="array" ref="U22">SUMPRODUCT('DLIM IBGE Use Table'!$E$7:$BS$134*('DLIM IBGE Use Table'!$C$7:$C$134=$A22)*('DLIM IBGE Use Table'!$E$6:$BS$6=U$1))/SUMPRODUCT('DLIM IBGE Use Table'!$E$7:$BS$134*('DLIM IBGE Use Table'!$C$7:$C$134=$A22))</f>
        <v>5.637826054273472E-5</v>
      </c>
      <c r="V22" cm="1">
        <f t="array" ref="V22">SUMPRODUCT('DLIM IBGE Use Table'!$E$7:$BS$134*('DLIM IBGE Use Table'!$C$7:$C$134=$A22)*('DLIM IBGE Use Table'!$E$6:$BS$6=V$1))/SUMPRODUCT('DLIM IBGE Use Table'!$E$7:$BS$134*('DLIM IBGE Use Table'!$C$7:$C$134=$A22))</f>
        <v>1.6537623092535519E-2</v>
      </c>
      <c r="W22" cm="1">
        <f t="array" ref="W22">SUMPRODUCT('DLIM IBGE Use Table'!$E$7:$BS$134*('DLIM IBGE Use Table'!$C$7:$C$134=$A22)*('DLIM IBGE Use Table'!$E$6:$BS$6=W$1))/SUMPRODUCT('DLIM IBGE Use Table'!$E$7:$BS$134*('DLIM IBGE Use Table'!$C$7:$C$134=$A22))</f>
        <v>2.3829211456062541E-2</v>
      </c>
      <c r="X22" cm="1">
        <f t="array" ref="X22">SUMPRODUCT('DLIM IBGE Use Table'!$E$7:$BS$134*('DLIM IBGE Use Table'!$C$7:$C$134=$A22)*('DLIM IBGE Use Table'!$E$6:$BS$6=X$1))/SUMPRODUCT('DLIM IBGE Use Table'!$E$7:$BS$134*('DLIM IBGE Use Table'!$C$7:$C$134=$A22))</f>
        <v>0.32400586333909642</v>
      </c>
      <c r="Y22" cm="1">
        <f t="array" ref="Y22">SUMPRODUCT('DLIM IBGE Use Table'!$E$7:$BS$134*('DLIM IBGE Use Table'!$C$7:$C$134=$A22)*('DLIM IBGE Use Table'!$E$6:$BS$6=Y$1))/SUMPRODUCT('DLIM IBGE Use Table'!$E$7:$BS$134*('DLIM IBGE Use Table'!$C$7:$C$134=$A22))</f>
        <v>3.516124182515222E-2</v>
      </c>
      <c r="Z22" cm="1">
        <f t="array" ref="Z22">SUMPRODUCT('DLIM IBGE Use Table'!$E$7:$BS$134*('DLIM IBGE Use Table'!$C$7:$C$134=$A22)*('DLIM IBGE Use Table'!$E$6:$BS$6=Z$1))/SUMPRODUCT('DLIM IBGE Use Table'!$E$7:$BS$134*('DLIM IBGE Use Table'!$C$7:$C$134=$A22))</f>
        <v>0</v>
      </c>
      <c r="AA22" cm="1">
        <f t="array" ref="AA22">SUMPRODUCT('DLIM IBGE Use Table'!$E$7:$BS$134*('DLIM IBGE Use Table'!$C$7:$C$134=$A22)*('DLIM IBGE Use Table'!$E$6:$BS$6=AA$1))/SUMPRODUCT('DLIM IBGE Use Table'!$E$7:$BS$134*('DLIM IBGE Use Table'!$C$7:$C$134=$A22))</f>
        <v>0</v>
      </c>
      <c r="AB22" cm="1">
        <f t="array" ref="AB22">SUMPRODUCT('DLIM IBGE Use Table'!$E$7:$BS$134*('DLIM IBGE Use Table'!$C$7:$C$134=$A22)*('DLIM IBGE Use Table'!$E$6:$BS$6=AB$1))/SUMPRODUCT('DLIM IBGE Use Table'!$E$7:$BS$134*('DLIM IBGE Use Table'!$C$7:$C$134=$A22))</f>
        <v>9.7722318274073524E-4</v>
      </c>
      <c r="AC22" cm="1">
        <f t="array" ref="AC22">SUMPRODUCT('DLIM IBGE Use Table'!$E$7:$BS$134*('DLIM IBGE Use Table'!$C$7:$C$134=$A22)*('DLIM IBGE Use Table'!$E$6:$BS$6=AC$1))/SUMPRODUCT('DLIM IBGE Use Table'!$E$7:$BS$134*('DLIM IBGE Use Table'!$C$7:$C$134=$A22))</f>
        <v>2.6572953469142298E-2</v>
      </c>
      <c r="AD22" cm="1">
        <f t="array" ref="AD22">SUMPRODUCT('DLIM IBGE Use Table'!$E$7:$BS$134*('DLIM IBGE Use Table'!$C$7:$C$134=$A22)*('DLIM IBGE Use Table'!$E$6:$BS$6=AD$1))/SUMPRODUCT('DLIM IBGE Use Table'!$E$7:$BS$134*('DLIM IBGE Use Table'!$C$7:$C$134=$A22))</f>
        <v>0</v>
      </c>
      <c r="AE22" cm="1">
        <f t="array" ref="AE22">SUMPRODUCT('DLIM IBGE Use Table'!$E$7:$BS$134*('DLIM IBGE Use Table'!$C$7:$C$134=$A22)*('DLIM IBGE Use Table'!$E$6:$BS$6=AE$1))/SUMPRODUCT('DLIM IBGE Use Table'!$E$7:$BS$134*('DLIM IBGE Use Table'!$C$7:$C$134=$A22))</f>
        <v>3.4428324438096673E-2</v>
      </c>
      <c r="AF22" cm="1">
        <f t="array" ref="AF22">SUMPRODUCT('DLIM IBGE Use Table'!$E$7:$BS$134*('DLIM IBGE Use Table'!$C$7:$C$134=$A22)*('DLIM IBGE Use Table'!$E$6:$BS$6=AF$1))/SUMPRODUCT('DLIM IBGE Use Table'!$E$7:$BS$134*('DLIM IBGE Use Table'!$C$7:$C$134=$A22))</f>
        <v>2.6309854919942869E-4</v>
      </c>
      <c r="AG22" cm="1">
        <f t="array" ref="AG22">SUMPRODUCT('DLIM IBGE Use Table'!$E$7:$BS$134*('DLIM IBGE Use Table'!$C$7:$C$134=$A22)*('DLIM IBGE Use Table'!$E$6:$BS$6=AG$1))/SUMPRODUCT('DLIM IBGE Use Table'!$E$7:$BS$134*('DLIM IBGE Use Table'!$C$7:$C$134=$A22))</f>
        <v>1.7665188303390212E-3</v>
      </c>
      <c r="AH22" cm="1">
        <f t="array" ref="AH22">SUMPRODUCT('DLIM IBGE Use Table'!$E$7:$BS$134*('DLIM IBGE Use Table'!$C$7:$C$134=$A22)*('DLIM IBGE Use Table'!$E$6:$BS$6=AH$1))/SUMPRODUCT('DLIM IBGE Use Table'!$E$7:$BS$134*('DLIM IBGE Use Table'!$C$7:$C$134=$A22))</f>
        <v>5.637826054273472E-5</v>
      </c>
      <c r="AI22" cm="1">
        <f t="array" ref="AI22">SUMPRODUCT('DLIM IBGE Use Table'!$E$7:$BS$134*('DLIM IBGE Use Table'!$C$7:$C$134=$A22)*('DLIM IBGE Use Table'!$E$6:$BS$6=AI$1))/SUMPRODUCT('DLIM IBGE Use Table'!$E$7:$BS$134*('DLIM IBGE Use Table'!$C$7:$C$134=$A22))</f>
        <v>2.3303014357663686E-3</v>
      </c>
      <c r="AJ22" cm="1">
        <f t="array" ref="AJ22">SUMPRODUCT('DLIM IBGE Use Table'!$E$7:$BS$134*('DLIM IBGE Use Table'!$C$7:$C$134=$A22)*('DLIM IBGE Use Table'!$E$6:$BS$6=AJ$1))/SUMPRODUCT('DLIM IBGE Use Table'!$E$7:$BS$134*('DLIM IBGE Use Table'!$C$7:$C$134=$A22))</f>
        <v>7.8365782154401261E-3</v>
      </c>
      <c r="AK22" cm="1">
        <f t="array" ref="AK22">SUMPRODUCT('DLIM IBGE Use Table'!$E$7:$BS$134*('DLIM IBGE Use Table'!$C$7:$C$134=$A22)*('DLIM IBGE Use Table'!$E$6:$BS$6=AK$1))/SUMPRODUCT('DLIM IBGE Use Table'!$E$7:$BS$134*('DLIM IBGE Use Table'!$C$7:$C$134=$A22))</f>
        <v>3.6270014282492671E-3</v>
      </c>
      <c r="AL22" cm="1">
        <f t="array" ref="AL22">SUMPRODUCT('DLIM IBGE Use Table'!$E$7:$BS$134*('DLIM IBGE Use Table'!$C$7:$C$134=$A22)*('DLIM IBGE Use Table'!$E$6:$BS$6=AL$1))/SUMPRODUCT('DLIM IBGE Use Table'!$E$7:$BS$134*('DLIM IBGE Use Table'!$C$7:$C$134=$A22))</f>
        <v>5.1604901150116518E-2</v>
      </c>
      <c r="AM22" cm="1">
        <f t="array" ref="AM22">SUMPRODUCT('DLIM IBGE Use Table'!$E$7:$BS$134*('DLIM IBGE Use Table'!$C$7:$C$134=$A22)*('DLIM IBGE Use Table'!$E$6:$BS$6=AM$1))/SUMPRODUCT('DLIM IBGE Use Table'!$E$7:$BS$134*('DLIM IBGE Use Table'!$C$7:$C$134=$A22))</f>
        <v>3.175975343907389E-2</v>
      </c>
      <c r="AN22" cm="1">
        <f t="array" ref="AN22">SUMPRODUCT('DLIM IBGE Use Table'!$E$7:$BS$134*('DLIM IBGE Use Table'!$C$7:$C$134=$A22)*('DLIM IBGE Use Table'!$E$6:$BS$6=AN$1))/SUMPRODUCT('DLIM IBGE Use Table'!$E$7:$BS$134*('DLIM IBGE Use Table'!$C$7:$C$134=$A22))</f>
        <v>2.7963617229196422E-2</v>
      </c>
      <c r="AO22" cm="1">
        <f t="array" ref="AO22">SUMPRODUCT('DLIM IBGE Use Table'!$E$7:$BS$134*('DLIM IBGE Use Table'!$C$7:$C$134=$A22)*('DLIM IBGE Use Table'!$E$6:$BS$6=AO$1))/SUMPRODUCT('DLIM IBGE Use Table'!$E$7:$BS$134*('DLIM IBGE Use Table'!$C$7:$C$134=$A22))</f>
        <v>0.31468465759603098</v>
      </c>
      <c r="AP22" cm="1">
        <f t="array" ref="AP22">SUMPRODUCT('DLIM IBGE Use Table'!$E$7:$BS$134*('DLIM IBGE Use Table'!$C$7:$C$134=$A22)*('DLIM IBGE Use Table'!$E$6:$BS$6=AP$1))/SUMPRODUCT('DLIM IBGE Use Table'!$E$7:$BS$134*('DLIM IBGE Use Table'!$C$7:$C$134=$A22))</f>
        <v>1.0072915883635271E-2</v>
      </c>
      <c r="AQ22" cm="1">
        <f t="array" ref="AQ22">SUMPRODUCT('DLIM IBGE Use Table'!$E$7:$BS$134*('DLIM IBGE Use Table'!$C$7:$C$134=$A22)*('DLIM IBGE Use Table'!$E$6:$BS$6=AQ$1))/SUMPRODUCT('DLIM IBGE Use Table'!$E$7:$BS$134*('DLIM IBGE Use Table'!$C$7:$C$134=$A22))</f>
        <v>0</v>
      </c>
    </row>
    <row r="23" spans="1:43" x14ac:dyDescent="0.3">
      <c r="A23" t="s">
        <v>107</v>
      </c>
      <c r="B23" cm="1">
        <f t="array" ref="B23">SUMPRODUCT('DLIM IBGE Use Table'!$E$7:$BS$134*('DLIM IBGE Use Table'!$C$7:$C$134=$A23)*('DLIM IBGE Use Table'!$E$6:$BS$6=B$1))/SUMPRODUCT('DLIM IBGE Use Table'!$E$7:$BS$134*('DLIM IBGE Use Table'!$C$7:$C$134=$A23))</f>
        <v>4.1397885216466054E-3</v>
      </c>
      <c r="C23" cm="1">
        <f t="array" ref="C23">SUMPRODUCT('DLIM IBGE Use Table'!$E$7:$BS$134*('DLIM IBGE Use Table'!$C$7:$C$134=$A23)*('DLIM IBGE Use Table'!$E$6:$BS$6=C$1))/SUMPRODUCT('DLIM IBGE Use Table'!$E$7:$BS$134*('DLIM IBGE Use Table'!$C$7:$C$134=$A23))</f>
        <v>1.5262352862938085E-2</v>
      </c>
      <c r="D23" cm="1">
        <f t="array" ref="D23">SUMPRODUCT('DLIM IBGE Use Table'!$E$7:$BS$134*('DLIM IBGE Use Table'!$C$7:$C$134=$A23)*('DLIM IBGE Use Table'!$E$6:$BS$6=D$1))/SUMPRODUCT('DLIM IBGE Use Table'!$E$7:$BS$134*('DLIM IBGE Use Table'!$C$7:$C$134=$A23))</f>
        <v>3.4714371217663097E-2</v>
      </c>
      <c r="E23" cm="1">
        <f t="array" ref="E23">SUMPRODUCT('DLIM IBGE Use Table'!$E$7:$BS$134*('DLIM IBGE Use Table'!$C$7:$C$134=$A23)*('DLIM IBGE Use Table'!$E$6:$BS$6=E$1))/SUMPRODUCT('DLIM IBGE Use Table'!$E$7:$BS$134*('DLIM IBGE Use Table'!$C$7:$C$134=$A23))</f>
        <v>1.9551772295005654E-2</v>
      </c>
      <c r="F23" cm="1">
        <f t="array" ref="F23">SUMPRODUCT('DLIM IBGE Use Table'!$E$7:$BS$134*('DLIM IBGE Use Table'!$C$7:$C$134=$A23)*('DLIM IBGE Use Table'!$E$6:$BS$6=F$1))/SUMPRODUCT('DLIM IBGE Use Table'!$E$7:$BS$134*('DLIM IBGE Use Table'!$C$7:$C$134=$A23))</f>
        <v>1.2369488594799494E-2</v>
      </c>
      <c r="G23" cm="1">
        <f t="array" ref="G23">SUMPRODUCT('DLIM IBGE Use Table'!$E$7:$BS$134*('DLIM IBGE Use Table'!$C$7:$C$134=$A23)*('DLIM IBGE Use Table'!$E$6:$BS$6=G$1))/SUMPRODUCT('DLIM IBGE Use Table'!$E$7:$BS$134*('DLIM IBGE Use Table'!$C$7:$C$134=$A23))</f>
        <v>4.3974862007049281E-2</v>
      </c>
      <c r="H23" cm="1">
        <f t="array" ref="H23">SUMPRODUCT('DLIM IBGE Use Table'!$E$7:$BS$134*('DLIM IBGE Use Table'!$C$7:$C$134=$A23)*('DLIM IBGE Use Table'!$E$6:$BS$6=H$1))/SUMPRODUCT('DLIM IBGE Use Table'!$E$7:$BS$134*('DLIM IBGE Use Table'!$C$7:$C$134=$A23))</f>
        <v>1.6924918534282105E-2</v>
      </c>
      <c r="I23" cm="1">
        <f t="array" ref="I23">SUMPRODUCT('DLIM IBGE Use Table'!$E$7:$BS$134*('DLIM IBGE Use Table'!$C$7:$C$134=$A23)*('DLIM IBGE Use Table'!$E$6:$BS$6=I$1))/SUMPRODUCT('DLIM IBGE Use Table'!$E$7:$BS$134*('DLIM IBGE Use Table'!$C$7:$C$134=$A23))</f>
        <v>7.7143047150362437E-3</v>
      </c>
      <c r="J23" cm="1">
        <f t="array" ref="J23">SUMPRODUCT('DLIM IBGE Use Table'!$E$7:$BS$134*('DLIM IBGE Use Table'!$C$7:$C$134=$A23)*('DLIM IBGE Use Table'!$E$6:$BS$6=J$1))/SUMPRODUCT('DLIM IBGE Use Table'!$E$7:$BS$134*('DLIM IBGE Use Table'!$C$7:$C$134=$A23))</f>
        <v>6.5089446033118309E-2</v>
      </c>
      <c r="K23" cm="1">
        <f t="array" ref="K23">SUMPRODUCT('DLIM IBGE Use Table'!$E$7:$BS$134*('DLIM IBGE Use Table'!$C$7:$C$134=$A23)*('DLIM IBGE Use Table'!$E$6:$BS$6=K$1))/SUMPRODUCT('DLIM IBGE Use Table'!$E$7:$BS$134*('DLIM IBGE Use Table'!$C$7:$C$134=$A23))</f>
        <v>1.4480946997406397E-2</v>
      </c>
      <c r="L23" cm="1">
        <f t="array" ref="L23">SUMPRODUCT('DLIM IBGE Use Table'!$E$7:$BS$134*('DLIM IBGE Use Table'!$C$7:$C$134=$A23)*('DLIM IBGE Use Table'!$E$6:$BS$6=L$1))/SUMPRODUCT('DLIM IBGE Use Table'!$E$7:$BS$134*('DLIM IBGE Use Table'!$C$7:$C$134=$A23))</f>
        <v>3.2885548979184678E-2</v>
      </c>
      <c r="M23" cm="1">
        <f t="array" ref="M23">SUMPRODUCT('DLIM IBGE Use Table'!$E$7:$BS$134*('DLIM IBGE Use Table'!$C$7:$C$134=$A23)*('DLIM IBGE Use Table'!$E$6:$BS$6=M$1))/SUMPRODUCT('DLIM IBGE Use Table'!$E$7:$BS$134*('DLIM IBGE Use Table'!$C$7:$C$134=$A23))</f>
        <v>1.015827625191195E-2</v>
      </c>
      <c r="N23" cm="1">
        <f t="array" ref="N23">SUMPRODUCT('DLIM IBGE Use Table'!$E$7:$BS$134*('DLIM IBGE Use Table'!$C$7:$C$134=$A23)*('DLIM IBGE Use Table'!$E$6:$BS$6=N$1))/SUMPRODUCT('DLIM IBGE Use Table'!$E$7:$BS$134*('DLIM IBGE Use Table'!$C$7:$C$134=$A23))</f>
        <v>9.4267473565205831E-3</v>
      </c>
      <c r="O23" cm="1">
        <f t="array" ref="O23">SUMPRODUCT('DLIM IBGE Use Table'!$E$7:$BS$134*('DLIM IBGE Use Table'!$C$7:$C$134=$A23)*('DLIM IBGE Use Table'!$E$6:$BS$6=O$1))/SUMPRODUCT('DLIM IBGE Use Table'!$E$7:$BS$134*('DLIM IBGE Use Table'!$C$7:$C$134=$A23))</f>
        <v>0</v>
      </c>
      <c r="P23" cm="1">
        <f t="array" ref="P23">SUMPRODUCT('DLIM IBGE Use Table'!$E$7:$BS$134*('DLIM IBGE Use Table'!$C$7:$C$134=$A23)*('DLIM IBGE Use Table'!$E$6:$BS$6=P$1))/SUMPRODUCT('DLIM IBGE Use Table'!$E$7:$BS$134*('DLIM IBGE Use Table'!$C$7:$C$134=$A23))</f>
        <v>0</v>
      </c>
      <c r="Q23" cm="1">
        <f t="array" ref="Q23">SUMPRODUCT('DLIM IBGE Use Table'!$E$7:$BS$134*('DLIM IBGE Use Table'!$C$7:$C$134=$A23)*('DLIM IBGE Use Table'!$E$6:$BS$6=Q$1))/SUMPRODUCT('DLIM IBGE Use Table'!$E$7:$BS$134*('DLIM IBGE Use Table'!$C$7:$C$134=$A23))</f>
        <v>0.13071091308106669</v>
      </c>
      <c r="R23" cm="1">
        <f t="array" ref="R23">SUMPRODUCT('DLIM IBGE Use Table'!$E$7:$BS$134*('DLIM IBGE Use Table'!$C$7:$C$134=$A23)*('DLIM IBGE Use Table'!$E$6:$BS$6=R$1))/SUMPRODUCT('DLIM IBGE Use Table'!$E$7:$BS$134*('DLIM IBGE Use Table'!$C$7:$C$134=$A23))</f>
        <v>3.1771629979384187E-2</v>
      </c>
      <c r="S23" cm="1">
        <f t="array" ref="S23">SUMPRODUCT('DLIM IBGE Use Table'!$E$7:$BS$134*('DLIM IBGE Use Table'!$C$7:$C$134=$A23)*('DLIM IBGE Use Table'!$E$6:$BS$6=S$1))/SUMPRODUCT('DLIM IBGE Use Table'!$E$7:$BS$134*('DLIM IBGE Use Table'!$C$7:$C$134=$A23))</f>
        <v>1.2751878699208619E-2</v>
      </c>
      <c r="T23" cm="1">
        <f t="array" ref="T23">SUMPRODUCT('DLIM IBGE Use Table'!$E$7:$BS$134*('DLIM IBGE Use Table'!$C$7:$C$134=$A23)*('DLIM IBGE Use Table'!$E$6:$BS$6=T$1))/SUMPRODUCT('DLIM IBGE Use Table'!$E$7:$BS$134*('DLIM IBGE Use Table'!$C$7:$C$134=$A23))</f>
        <v>1.3466781937886546E-3</v>
      </c>
      <c r="U23" cm="1">
        <f t="array" ref="U23">SUMPRODUCT('DLIM IBGE Use Table'!$E$7:$BS$134*('DLIM IBGE Use Table'!$C$7:$C$134=$A23)*('DLIM IBGE Use Table'!$E$6:$BS$6=U$1))/SUMPRODUCT('DLIM IBGE Use Table'!$E$7:$BS$134*('DLIM IBGE Use Table'!$C$7:$C$134=$A23))</f>
        <v>8.445833610427611E-3</v>
      </c>
      <c r="V23" cm="1">
        <f t="array" ref="V23">SUMPRODUCT('DLIM IBGE Use Table'!$E$7:$BS$134*('DLIM IBGE Use Table'!$C$7:$C$134=$A23)*('DLIM IBGE Use Table'!$E$6:$BS$6=V$1))/SUMPRODUCT('DLIM IBGE Use Table'!$E$7:$BS$134*('DLIM IBGE Use Table'!$C$7:$C$134=$A23))</f>
        <v>2.8064108532287024E-2</v>
      </c>
      <c r="W23" cm="1">
        <f t="array" ref="W23">SUMPRODUCT('DLIM IBGE Use Table'!$E$7:$BS$134*('DLIM IBGE Use Table'!$C$7:$C$134=$A23)*('DLIM IBGE Use Table'!$E$6:$BS$6=W$1))/SUMPRODUCT('DLIM IBGE Use Table'!$E$7:$BS$134*('DLIM IBGE Use Table'!$C$7:$C$134=$A23))</f>
        <v>1.6476025803019219E-2</v>
      </c>
      <c r="X23" cm="1">
        <f t="array" ref="X23">SUMPRODUCT('DLIM IBGE Use Table'!$E$7:$BS$134*('DLIM IBGE Use Table'!$C$7:$C$134=$A23)*('DLIM IBGE Use Table'!$E$6:$BS$6=X$1))/SUMPRODUCT('DLIM IBGE Use Table'!$E$7:$BS$134*('DLIM IBGE Use Table'!$C$7:$C$134=$A23))</f>
        <v>1.754006783267939E-2</v>
      </c>
      <c r="Y23" cm="1">
        <f t="array" ref="Y23">SUMPRODUCT('DLIM IBGE Use Table'!$E$7:$BS$134*('DLIM IBGE Use Table'!$C$7:$C$134=$A23)*('DLIM IBGE Use Table'!$E$6:$BS$6=Y$1))/SUMPRODUCT('DLIM IBGE Use Table'!$E$7:$BS$134*('DLIM IBGE Use Table'!$C$7:$C$134=$A23))</f>
        <v>1.1953847176963491E-2</v>
      </c>
      <c r="Z23" cm="1">
        <f t="array" ref="Z23">SUMPRODUCT('DLIM IBGE Use Table'!$E$7:$BS$134*('DLIM IBGE Use Table'!$C$7:$C$134=$A23)*('DLIM IBGE Use Table'!$E$6:$BS$6=Z$1))/SUMPRODUCT('DLIM IBGE Use Table'!$E$7:$BS$134*('DLIM IBGE Use Table'!$C$7:$C$134=$A23))</f>
        <v>0</v>
      </c>
      <c r="AA23" cm="1">
        <f t="array" ref="AA23">SUMPRODUCT('DLIM IBGE Use Table'!$E$7:$BS$134*('DLIM IBGE Use Table'!$C$7:$C$134=$A23)*('DLIM IBGE Use Table'!$E$6:$BS$6=AA$1))/SUMPRODUCT('DLIM IBGE Use Table'!$E$7:$BS$134*('DLIM IBGE Use Table'!$C$7:$C$134=$A23))</f>
        <v>0</v>
      </c>
      <c r="AB23" cm="1">
        <f t="array" ref="AB23">SUMPRODUCT('DLIM IBGE Use Table'!$E$7:$BS$134*('DLIM IBGE Use Table'!$C$7:$C$134=$A23)*('DLIM IBGE Use Table'!$E$6:$BS$6=AB$1))/SUMPRODUCT('DLIM IBGE Use Table'!$E$7:$BS$134*('DLIM IBGE Use Table'!$C$7:$C$134=$A23))</f>
        <v>1.7024672474562744E-2</v>
      </c>
      <c r="AC23" cm="1">
        <f t="array" ref="AC23">SUMPRODUCT('DLIM IBGE Use Table'!$E$7:$BS$134*('DLIM IBGE Use Table'!$C$7:$C$134=$A23)*('DLIM IBGE Use Table'!$E$6:$BS$6=AC$1))/SUMPRODUCT('DLIM IBGE Use Table'!$E$7:$BS$134*('DLIM IBGE Use Table'!$C$7:$C$134=$A23))</f>
        <v>4.5038904036709453E-2</v>
      </c>
      <c r="AD23" cm="1">
        <f t="array" ref="AD23">SUMPRODUCT('DLIM IBGE Use Table'!$E$7:$BS$134*('DLIM IBGE Use Table'!$C$7:$C$134=$A23)*('DLIM IBGE Use Table'!$E$6:$BS$6=AD$1))/SUMPRODUCT('DLIM IBGE Use Table'!$E$7:$BS$134*('DLIM IBGE Use Table'!$C$7:$C$134=$A23))</f>
        <v>0</v>
      </c>
      <c r="AE23" cm="1">
        <f t="array" ref="AE23">SUMPRODUCT('DLIM IBGE Use Table'!$E$7:$BS$134*('DLIM IBGE Use Table'!$C$7:$C$134=$A23)*('DLIM IBGE Use Table'!$E$6:$BS$6=AE$1))/SUMPRODUCT('DLIM IBGE Use Table'!$E$7:$BS$134*('DLIM IBGE Use Table'!$C$7:$C$134=$A23))</f>
        <v>7.1706457405067495E-2</v>
      </c>
      <c r="AF23" cm="1">
        <f t="array" ref="AF23">SUMPRODUCT('DLIM IBGE Use Table'!$E$7:$BS$134*('DLIM IBGE Use Table'!$C$7:$C$134=$A23)*('DLIM IBGE Use Table'!$E$6:$BS$6=AF$1))/SUMPRODUCT('DLIM IBGE Use Table'!$E$7:$BS$134*('DLIM IBGE Use Table'!$C$7:$C$134=$A23))</f>
        <v>4.5055529693422891E-3</v>
      </c>
      <c r="AG23" cm="1">
        <f t="array" ref="AG23">SUMPRODUCT('DLIM IBGE Use Table'!$E$7:$BS$134*('DLIM IBGE Use Table'!$C$7:$C$134=$A23)*('DLIM IBGE Use Table'!$E$6:$BS$6=AG$1))/SUMPRODUCT('DLIM IBGE Use Table'!$E$7:$BS$134*('DLIM IBGE Use Table'!$C$7:$C$134=$A23))</f>
        <v>1.6010507415042893E-2</v>
      </c>
      <c r="AH23" cm="1">
        <f t="array" ref="AH23">SUMPRODUCT('DLIM IBGE Use Table'!$E$7:$BS$134*('DLIM IBGE Use Table'!$C$7:$C$134=$A23)*('DLIM IBGE Use Table'!$E$6:$BS$6=AH$1))/SUMPRODUCT('DLIM IBGE Use Table'!$E$7:$BS$134*('DLIM IBGE Use Table'!$C$7:$C$134=$A23))</f>
        <v>1.4231562146704796E-2</v>
      </c>
      <c r="AI23" cm="1">
        <f t="array" ref="AI23">SUMPRODUCT('DLIM IBGE Use Table'!$E$7:$BS$134*('DLIM IBGE Use Table'!$C$7:$C$134=$A23)*('DLIM IBGE Use Table'!$E$6:$BS$6=AI$1))/SUMPRODUCT('DLIM IBGE Use Table'!$E$7:$BS$134*('DLIM IBGE Use Table'!$C$7:$C$134=$A23))</f>
        <v>1.2918135266343021E-2</v>
      </c>
      <c r="AJ23" cm="1">
        <f t="array" ref="AJ23">SUMPRODUCT('DLIM IBGE Use Table'!$E$7:$BS$134*('DLIM IBGE Use Table'!$C$7:$C$134=$A23)*('DLIM IBGE Use Table'!$E$6:$BS$6=AJ$1))/SUMPRODUCT('DLIM IBGE Use Table'!$E$7:$BS$134*('DLIM IBGE Use Table'!$C$7:$C$134=$A23))</f>
        <v>5.5363436855755798E-3</v>
      </c>
      <c r="AK23" cm="1">
        <f t="array" ref="AK23">SUMPRODUCT('DLIM IBGE Use Table'!$E$7:$BS$134*('DLIM IBGE Use Table'!$C$7:$C$134=$A23)*('DLIM IBGE Use Table'!$E$6:$BS$6=AK$1))/SUMPRODUCT('DLIM IBGE Use Table'!$E$7:$BS$134*('DLIM IBGE Use Table'!$C$7:$C$134=$A23))</f>
        <v>1.7789452683380994E-3</v>
      </c>
      <c r="AL23" cm="1">
        <f t="array" ref="AL23">SUMPRODUCT('DLIM IBGE Use Table'!$E$7:$BS$134*('DLIM IBGE Use Table'!$C$7:$C$134=$A23)*('DLIM IBGE Use Table'!$E$6:$BS$6=AL$1))/SUMPRODUCT('DLIM IBGE Use Table'!$E$7:$BS$134*('DLIM IBGE Use Table'!$C$7:$C$134=$A23))</f>
        <v>5.6144842721287488E-2</v>
      </c>
      <c r="AM23" cm="1">
        <f t="array" ref="AM23">SUMPRODUCT('DLIM IBGE Use Table'!$E$7:$BS$134*('DLIM IBGE Use Table'!$C$7:$C$134=$A23)*('DLIM IBGE Use Table'!$E$6:$BS$6=AM$1))/SUMPRODUCT('DLIM IBGE Use Table'!$E$7:$BS$134*('DLIM IBGE Use Table'!$C$7:$C$134=$A23))</f>
        <v>1.6791913280574583E-2</v>
      </c>
      <c r="AN23" cm="1">
        <f t="array" ref="AN23">SUMPRODUCT('DLIM IBGE Use Table'!$E$7:$BS$134*('DLIM IBGE Use Table'!$C$7:$C$134=$A23)*('DLIM IBGE Use Table'!$E$6:$BS$6=AN$1))/SUMPRODUCT('DLIM IBGE Use Table'!$E$7:$BS$134*('DLIM IBGE Use Table'!$C$7:$C$134=$A23))</f>
        <v>2.0615814324665823E-3</v>
      </c>
      <c r="AO23" cm="1">
        <f t="array" ref="AO23">SUMPRODUCT('DLIM IBGE Use Table'!$E$7:$BS$134*('DLIM IBGE Use Table'!$C$7:$C$134=$A23)*('DLIM IBGE Use Table'!$E$6:$BS$6=AO$1))/SUMPRODUCT('DLIM IBGE Use Table'!$E$7:$BS$134*('DLIM IBGE Use Table'!$C$7:$C$134=$A23))</f>
        <v>2.2245128682582962E-2</v>
      </c>
      <c r="AP23" cm="1">
        <f t="array" ref="AP23">SUMPRODUCT('DLIM IBGE Use Table'!$E$7:$BS$134*('DLIM IBGE Use Table'!$C$7:$C$134=$A23)*('DLIM IBGE Use Table'!$E$6:$BS$6=AP$1))/SUMPRODUCT('DLIM IBGE Use Table'!$E$7:$BS$134*('DLIM IBGE Use Table'!$C$7:$C$134=$A23))</f>
        <v>1.6991421161135865E-2</v>
      </c>
      <c r="AQ23" cm="1">
        <f t="array" ref="AQ23">SUMPRODUCT('DLIM IBGE Use Table'!$E$7:$BS$134*('DLIM IBGE Use Table'!$C$7:$C$134=$A23)*('DLIM IBGE Use Table'!$E$6:$BS$6=AQ$1))/SUMPRODUCT('DLIM IBGE Use Table'!$E$7:$BS$134*('DLIM IBGE Use Table'!$C$7:$C$134=$A23))</f>
        <v>0</v>
      </c>
    </row>
    <row r="24" spans="1:43" x14ac:dyDescent="0.3">
      <c r="A24" t="s">
        <v>108</v>
      </c>
      <c r="B24" cm="1">
        <f t="array" ref="B24">SUMPRODUCT('DLIM IBGE Use Table'!$E$7:$BS$134*('DLIM IBGE Use Table'!$C$7:$C$134=$A24)*('DLIM IBGE Use Table'!$E$6:$BS$6=B$1))/SUMPRODUCT('DLIM IBGE Use Table'!$E$7:$BS$134*('DLIM IBGE Use Table'!$C$7:$C$134=$A24))</f>
        <v>6.2830069906901237E-2</v>
      </c>
      <c r="C24" cm="1">
        <f t="array" ref="C24">SUMPRODUCT('DLIM IBGE Use Table'!$E$7:$BS$134*('DLIM IBGE Use Table'!$C$7:$C$134=$A24)*('DLIM IBGE Use Table'!$E$6:$BS$6=C$1))/SUMPRODUCT('DLIM IBGE Use Table'!$E$7:$BS$134*('DLIM IBGE Use Table'!$C$7:$C$134=$A24))</f>
        <v>3.9890004307060268E-3</v>
      </c>
      <c r="D24" cm="1">
        <f t="array" ref="D24">SUMPRODUCT('DLIM IBGE Use Table'!$E$7:$BS$134*('DLIM IBGE Use Table'!$C$7:$C$134=$A24)*('DLIM IBGE Use Table'!$E$6:$BS$6=D$1))/SUMPRODUCT('DLIM IBGE Use Table'!$E$7:$BS$134*('DLIM IBGE Use Table'!$C$7:$C$134=$A24))</f>
        <v>1.0005632309578239E-3</v>
      </c>
      <c r="E24" cm="1">
        <f t="array" ref="E24">SUMPRODUCT('DLIM IBGE Use Table'!$E$7:$BS$134*('DLIM IBGE Use Table'!$C$7:$C$134=$A24)*('DLIM IBGE Use Table'!$E$6:$BS$6=E$1))/SUMPRODUCT('DLIM IBGE Use Table'!$E$7:$BS$134*('DLIM IBGE Use Table'!$C$7:$C$134=$A24))</f>
        <v>5.5660471126130606E-3</v>
      </c>
      <c r="F24" cm="1">
        <f t="array" ref="F24">SUMPRODUCT('DLIM IBGE Use Table'!$E$7:$BS$134*('DLIM IBGE Use Table'!$C$7:$C$134=$A24)*('DLIM IBGE Use Table'!$E$6:$BS$6=F$1))/SUMPRODUCT('DLIM IBGE Use Table'!$E$7:$BS$134*('DLIM IBGE Use Table'!$C$7:$C$134=$A24))</f>
        <v>1.6698141337839181E-3</v>
      </c>
      <c r="G24" cm="1">
        <f t="array" ref="G24">SUMPRODUCT('DLIM IBGE Use Table'!$E$7:$BS$134*('DLIM IBGE Use Table'!$C$7:$C$134=$A24)*('DLIM IBGE Use Table'!$E$6:$BS$6=G$1))/SUMPRODUCT('DLIM IBGE Use Table'!$E$7:$BS$134*('DLIM IBGE Use Table'!$C$7:$C$134=$A24))</f>
        <v>2.7498923234933571E-2</v>
      </c>
      <c r="H24" cm="1">
        <f t="array" ref="H24">SUMPRODUCT('DLIM IBGE Use Table'!$E$7:$BS$134*('DLIM IBGE Use Table'!$C$7:$C$134=$A24)*('DLIM IBGE Use Table'!$E$6:$BS$6=H$1))/SUMPRODUCT('DLIM IBGE Use Table'!$E$7:$BS$134*('DLIM IBGE Use Table'!$C$7:$C$134=$A24))</f>
        <v>1.1622436470861081E-2</v>
      </c>
      <c r="I24" cm="1">
        <f t="array" ref="I24">SUMPRODUCT('DLIM IBGE Use Table'!$E$7:$BS$134*('DLIM IBGE Use Table'!$C$7:$C$134=$A24)*('DLIM IBGE Use Table'!$E$6:$BS$6=I$1))/SUMPRODUCT('DLIM IBGE Use Table'!$E$7:$BS$134*('DLIM IBGE Use Table'!$C$7:$C$134=$A24))</f>
        <v>4.148030348209257E-3</v>
      </c>
      <c r="J24" cm="1">
        <f t="array" ref="J24">SUMPRODUCT('DLIM IBGE Use Table'!$E$7:$BS$134*('DLIM IBGE Use Table'!$C$7:$C$134=$A24)*('DLIM IBGE Use Table'!$E$6:$BS$6=J$1))/SUMPRODUCT('DLIM IBGE Use Table'!$E$7:$BS$134*('DLIM IBGE Use Table'!$C$7:$C$134=$A24))</f>
        <v>1.3385018056521883E-2</v>
      </c>
      <c r="K24" cm="1">
        <f t="array" ref="K24">SUMPRODUCT('DLIM IBGE Use Table'!$E$7:$BS$134*('DLIM IBGE Use Table'!$C$7:$C$134=$A24)*('DLIM IBGE Use Table'!$E$6:$BS$6=K$1))/SUMPRODUCT('DLIM IBGE Use Table'!$E$7:$BS$134*('DLIM IBGE Use Table'!$C$7:$C$134=$A24))</f>
        <v>1.033694463770997E-3</v>
      </c>
      <c r="L24" cm="1">
        <f t="array" ref="L24">SUMPRODUCT('DLIM IBGE Use Table'!$E$7:$BS$134*('DLIM IBGE Use Table'!$C$7:$C$134=$A24)*('DLIM IBGE Use Table'!$E$6:$BS$6=L$1))/SUMPRODUCT('DLIM IBGE Use Table'!$E$7:$BS$134*('DLIM IBGE Use Table'!$C$7:$C$134=$A24))</f>
        <v>2.9884371997482027E-2</v>
      </c>
      <c r="M24" cm="1">
        <f t="array" ref="M24">SUMPRODUCT('DLIM IBGE Use Table'!$E$7:$BS$134*('DLIM IBGE Use Table'!$C$7:$C$134=$A24)*('DLIM IBGE Use Table'!$E$6:$BS$6=M$1))/SUMPRODUCT('DLIM IBGE Use Table'!$E$7:$BS$134*('DLIM IBGE Use Table'!$C$7:$C$134=$A24))</f>
        <v>1.4577742437796111E-3</v>
      </c>
      <c r="N24" cm="1">
        <f t="array" ref="N24">SUMPRODUCT('DLIM IBGE Use Table'!$E$7:$BS$134*('DLIM IBGE Use Table'!$C$7:$C$134=$A24)*('DLIM IBGE Use Table'!$E$6:$BS$6=N$1))/SUMPRODUCT('DLIM IBGE Use Table'!$E$7:$BS$134*('DLIM IBGE Use Table'!$C$7:$C$134=$A24))</f>
        <v>1.1967001292118079E-2</v>
      </c>
      <c r="O24" cm="1">
        <f t="array" ref="O24">SUMPRODUCT('DLIM IBGE Use Table'!$E$7:$BS$134*('DLIM IBGE Use Table'!$C$7:$C$134=$A24)*('DLIM IBGE Use Table'!$E$6:$BS$6=O$1))/SUMPRODUCT('DLIM IBGE Use Table'!$E$7:$BS$134*('DLIM IBGE Use Table'!$C$7:$C$134=$A24))</f>
        <v>0</v>
      </c>
      <c r="P24" cm="1">
        <f t="array" ref="P24">SUMPRODUCT('DLIM IBGE Use Table'!$E$7:$BS$134*('DLIM IBGE Use Table'!$C$7:$C$134=$A24)*('DLIM IBGE Use Table'!$E$6:$BS$6=P$1))/SUMPRODUCT('DLIM IBGE Use Table'!$E$7:$BS$134*('DLIM IBGE Use Table'!$C$7:$C$134=$A24))</f>
        <v>0</v>
      </c>
      <c r="Q24" cm="1">
        <f t="array" ref="Q24">SUMPRODUCT('DLIM IBGE Use Table'!$E$7:$BS$134*('DLIM IBGE Use Table'!$C$7:$C$134=$A24)*('DLIM IBGE Use Table'!$E$6:$BS$6=Q$1))/SUMPRODUCT('DLIM IBGE Use Table'!$E$7:$BS$134*('DLIM IBGE Use Table'!$C$7:$C$134=$A24))</f>
        <v>1.9414902428519364E-2</v>
      </c>
      <c r="R24" cm="1">
        <f t="array" ref="R24">SUMPRODUCT('DLIM IBGE Use Table'!$E$7:$BS$134*('DLIM IBGE Use Table'!$C$7:$C$134=$A24)*('DLIM IBGE Use Table'!$E$6:$BS$6=R$1))/SUMPRODUCT('DLIM IBGE Use Table'!$E$7:$BS$134*('DLIM IBGE Use Table'!$C$7:$C$134=$A24))</f>
        <v>1.359705794652619E-2</v>
      </c>
      <c r="S24" cm="1">
        <f t="array" ref="S24">SUMPRODUCT('DLIM IBGE Use Table'!$E$7:$BS$134*('DLIM IBGE Use Table'!$C$7:$C$134=$A24)*('DLIM IBGE Use Table'!$E$6:$BS$6=S$1))/SUMPRODUCT('DLIM IBGE Use Table'!$E$7:$BS$134*('DLIM IBGE Use Table'!$C$7:$C$134=$A24))</f>
        <v>7.6003048073418813E-3</v>
      </c>
      <c r="T24" cm="1">
        <f t="array" ref="T24">SUMPRODUCT('DLIM IBGE Use Table'!$E$7:$BS$134*('DLIM IBGE Use Table'!$C$7:$C$134=$A24)*('DLIM IBGE Use Table'!$E$6:$BS$6=T$1))/SUMPRODUCT('DLIM IBGE Use Table'!$E$7:$BS$134*('DLIM IBGE Use Table'!$C$7:$C$134=$A24))</f>
        <v>8.8791703939303582E-4</v>
      </c>
      <c r="U24" cm="1">
        <f t="array" ref="U24">SUMPRODUCT('DLIM IBGE Use Table'!$E$7:$BS$134*('DLIM IBGE Use Table'!$C$7:$C$134=$A24)*('DLIM IBGE Use Table'!$E$6:$BS$6=U$1))/SUMPRODUCT('DLIM IBGE Use Table'!$E$7:$BS$134*('DLIM IBGE Use Table'!$C$7:$C$134=$A24))</f>
        <v>3.5251631713216049E-3</v>
      </c>
      <c r="V24" cm="1">
        <f t="array" ref="V24">SUMPRODUCT('DLIM IBGE Use Table'!$E$7:$BS$134*('DLIM IBGE Use Table'!$C$7:$C$134=$A24)*('DLIM IBGE Use Table'!$E$6:$BS$6=V$1))/SUMPRODUCT('DLIM IBGE Use Table'!$E$7:$BS$134*('DLIM IBGE Use Table'!$C$7:$C$134=$A24))</f>
        <v>3.8829804857038732E-3</v>
      </c>
      <c r="W24" cm="1">
        <f t="array" ref="W24">SUMPRODUCT('DLIM IBGE Use Table'!$E$7:$BS$134*('DLIM IBGE Use Table'!$C$7:$C$134=$A24)*('DLIM IBGE Use Table'!$E$6:$BS$6=W$1))/SUMPRODUCT('DLIM IBGE Use Table'!$E$7:$BS$134*('DLIM IBGE Use Table'!$C$7:$C$134=$A24))</f>
        <v>1.1509790279296293E-2</v>
      </c>
      <c r="X24" cm="1">
        <f t="array" ref="X24">SUMPRODUCT('DLIM IBGE Use Table'!$E$7:$BS$134*('DLIM IBGE Use Table'!$C$7:$C$134=$A24)*('DLIM IBGE Use Table'!$E$6:$BS$6=X$1))/SUMPRODUCT('DLIM IBGE Use Table'!$E$7:$BS$134*('DLIM IBGE Use Table'!$C$7:$C$134=$A24))</f>
        <v>3.7902130338269887E-3</v>
      </c>
      <c r="Y24" cm="1">
        <f t="array" ref="Y24">SUMPRODUCT('DLIM IBGE Use Table'!$E$7:$BS$134*('DLIM IBGE Use Table'!$C$7:$C$134=$A24)*('DLIM IBGE Use Table'!$E$6:$BS$6=Y$1))/SUMPRODUCT('DLIM IBGE Use Table'!$E$7:$BS$134*('DLIM IBGE Use Table'!$C$7:$C$134=$A24))</f>
        <v>1.0867044362720738E-3</v>
      </c>
      <c r="Z24" cm="1">
        <f t="array" ref="Z24">SUMPRODUCT('DLIM IBGE Use Table'!$E$7:$BS$134*('DLIM IBGE Use Table'!$C$7:$C$134=$A24)*('DLIM IBGE Use Table'!$E$6:$BS$6=Z$1))/SUMPRODUCT('DLIM IBGE Use Table'!$E$7:$BS$134*('DLIM IBGE Use Table'!$C$7:$C$134=$A24))</f>
        <v>0</v>
      </c>
      <c r="AA24" cm="1">
        <f t="array" ref="AA24">SUMPRODUCT('DLIM IBGE Use Table'!$E$7:$BS$134*('DLIM IBGE Use Table'!$C$7:$C$134=$A24)*('DLIM IBGE Use Table'!$E$6:$BS$6=AA$1))/SUMPRODUCT('DLIM IBGE Use Table'!$E$7:$BS$134*('DLIM IBGE Use Table'!$C$7:$C$134=$A24))</f>
        <v>0</v>
      </c>
      <c r="AB24" cm="1">
        <f t="array" ref="AB24">SUMPRODUCT('DLIM IBGE Use Table'!$E$7:$BS$134*('DLIM IBGE Use Table'!$C$7:$C$134=$A24)*('DLIM IBGE Use Table'!$E$6:$BS$6=AB$1))/SUMPRODUCT('DLIM IBGE Use Table'!$E$7:$BS$134*('DLIM IBGE Use Table'!$C$7:$C$134=$A24))</f>
        <v>1.6532485173773315E-2</v>
      </c>
      <c r="AC24" cm="1">
        <f t="array" ref="AC24">SUMPRODUCT('DLIM IBGE Use Table'!$E$7:$BS$134*('DLIM IBGE Use Table'!$C$7:$C$134=$A24)*('DLIM IBGE Use Table'!$E$6:$BS$6=AC$1))/SUMPRODUCT('DLIM IBGE Use Table'!$E$7:$BS$134*('DLIM IBGE Use Table'!$C$7:$C$134=$A24))</f>
        <v>3.7570818010138158E-3</v>
      </c>
      <c r="AD24" cm="1">
        <f t="array" ref="AD24">SUMPRODUCT('DLIM IBGE Use Table'!$E$7:$BS$134*('DLIM IBGE Use Table'!$C$7:$C$134=$A24)*('DLIM IBGE Use Table'!$E$6:$BS$6=AD$1))/SUMPRODUCT('DLIM IBGE Use Table'!$E$7:$BS$134*('DLIM IBGE Use Table'!$C$7:$C$134=$A24))</f>
        <v>0</v>
      </c>
      <c r="AE24" cm="1">
        <f t="array" ref="AE24">SUMPRODUCT('DLIM IBGE Use Table'!$E$7:$BS$134*('DLIM IBGE Use Table'!$C$7:$C$134=$A24)*('DLIM IBGE Use Table'!$E$6:$BS$6=AE$1))/SUMPRODUCT('DLIM IBGE Use Table'!$E$7:$BS$134*('DLIM IBGE Use Table'!$C$7:$C$134=$A24))</f>
        <v>1.392837027465792E-2</v>
      </c>
      <c r="AF24" cm="1">
        <f t="array" ref="AF24">SUMPRODUCT('DLIM IBGE Use Table'!$E$7:$BS$134*('DLIM IBGE Use Table'!$C$7:$C$134=$A24)*('DLIM IBGE Use Table'!$E$6:$BS$6=AF$1))/SUMPRODUCT('DLIM IBGE Use Table'!$E$7:$BS$134*('DLIM IBGE Use Table'!$C$7:$C$134=$A24))</f>
        <v>1.5154225888745321E-2</v>
      </c>
      <c r="AG24" cm="1">
        <f t="array" ref="AG24">SUMPRODUCT('DLIM IBGE Use Table'!$E$7:$BS$134*('DLIM IBGE Use Table'!$C$7:$C$134=$A24)*('DLIM IBGE Use Table'!$E$6:$BS$6=AG$1))/SUMPRODUCT('DLIM IBGE Use Table'!$E$7:$BS$134*('DLIM IBGE Use Table'!$C$7:$C$134=$A24))</f>
        <v>3.3131232813172979E-3</v>
      </c>
      <c r="AH24" cm="1">
        <f t="array" ref="AH24">SUMPRODUCT('DLIM IBGE Use Table'!$E$7:$BS$134*('DLIM IBGE Use Table'!$C$7:$C$134=$A24)*('DLIM IBGE Use Table'!$E$6:$BS$6=AH$1))/SUMPRODUCT('DLIM IBGE Use Table'!$E$7:$BS$134*('DLIM IBGE Use Table'!$C$7:$C$134=$A24))</f>
        <v>1.1615810224298447E-2</v>
      </c>
      <c r="AI24" cm="1">
        <f t="array" ref="AI24">SUMPRODUCT('DLIM IBGE Use Table'!$E$7:$BS$134*('DLIM IBGE Use Table'!$C$7:$C$134=$A24)*('DLIM IBGE Use Table'!$E$6:$BS$6=AI$1))/SUMPRODUCT('DLIM IBGE Use Table'!$E$7:$BS$134*('DLIM IBGE Use Table'!$C$7:$C$134=$A24))</f>
        <v>2.4980949541132426E-3</v>
      </c>
      <c r="AJ24" cm="1">
        <f t="array" ref="AJ24">SUMPRODUCT('DLIM IBGE Use Table'!$E$7:$BS$134*('DLIM IBGE Use Table'!$C$7:$C$134=$A24)*('DLIM IBGE Use Table'!$E$6:$BS$6=AJ$1))/SUMPRODUCT('DLIM IBGE Use Table'!$E$7:$BS$134*('DLIM IBGE Use Table'!$C$7:$C$134=$A24))</f>
        <v>1.3013948249014346E-2</v>
      </c>
      <c r="AK24" cm="1">
        <f t="array" ref="AK24">SUMPRODUCT('DLIM IBGE Use Table'!$E$7:$BS$134*('DLIM IBGE Use Table'!$C$7:$C$134=$A24)*('DLIM IBGE Use Table'!$E$6:$BS$6=AK$1))/SUMPRODUCT('DLIM IBGE Use Table'!$E$7:$BS$134*('DLIM IBGE Use Table'!$C$7:$C$134=$A24))</f>
        <v>2.5378524334890499E-3</v>
      </c>
      <c r="AL24" cm="1">
        <f t="array" ref="AL24">SUMPRODUCT('DLIM IBGE Use Table'!$E$7:$BS$134*('DLIM IBGE Use Table'!$C$7:$C$134=$A24)*('DLIM IBGE Use Table'!$E$6:$BS$6=AL$1))/SUMPRODUCT('DLIM IBGE Use Table'!$E$7:$BS$134*('DLIM IBGE Use Table'!$C$7:$C$134=$A24))</f>
        <v>4.1354404797402509E-2</v>
      </c>
      <c r="AM24" cm="1">
        <f t="array" ref="AM24">SUMPRODUCT('DLIM IBGE Use Table'!$E$7:$BS$134*('DLIM IBGE Use Table'!$C$7:$C$134=$A24)*('DLIM IBGE Use Table'!$E$6:$BS$6=AM$1))/SUMPRODUCT('DLIM IBGE Use Table'!$E$7:$BS$134*('DLIM IBGE Use Table'!$C$7:$C$134=$A24))</f>
        <v>3.4224563496007686E-2</v>
      </c>
      <c r="AN24" cm="1">
        <f t="array" ref="AN24">SUMPRODUCT('DLIM IBGE Use Table'!$E$7:$BS$134*('DLIM IBGE Use Table'!$C$7:$C$134=$A24)*('DLIM IBGE Use Table'!$E$6:$BS$6=AN$1))/SUMPRODUCT('DLIM IBGE Use Table'!$E$7:$BS$134*('DLIM IBGE Use Table'!$C$7:$C$134=$A24))</f>
        <v>2.1144352781366994E-2</v>
      </c>
      <c r="AO24" cm="1">
        <f t="array" ref="AO24">SUMPRODUCT('DLIM IBGE Use Table'!$E$7:$BS$134*('DLIM IBGE Use Table'!$C$7:$C$134=$A24)*('DLIM IBGE Use Table'!$E$6:$BS$6=AO$1))/SUMPRODUCT('DLIM IBGE Use Table'!$E$7:$BS$134*('DLIM IBGE Use Table'!$C$7:$C$134=$A24))</f>
        <v>1.3974754000596362E-2</v>
      </c>
      <c r="AP24" cm="1">
        <f t="array" ref="AP24">SUMPRODUCT('DLIM IBGE Use Table'!$E$7:$BS$134*('DLIM IBGE Use Table'!$C$7:$C$134=$A24)*('DLIM IBGE Use Table'!$E$6:$BS$6=AP$1))/SUMPRODUCT('DLIM IBGE Use Table'!$E$7:$BS$134*('DLIM IBGE Use Table'!$C$7:$C$134=$A24))</f>
        <v>2.3085843024218931E-2</v>
      </c>
      <c r="AQ24" cm="1">
        <f t="array" ref="AQ24">SUMPRODUCT('DLIM IBGE Use Table'!$E$7:$BS$134*('DLIM IBGE Use Table'!$C$7:$C$134=$A24)*('DLIM IBGE Use Table'!$E$6:$BS$6=AQ$1))/SUMPRODUCT('DLIM IBGE Use Table'!$E$7:$BS$134*('DLIM IBGE Use Table'!$C$7:$C$134=$A24))</f>
        <v>0</v>
      </c>
    </row>
    <row r="25" spans="1:43" x14ac:dyDescent="0.3">
      <c r="A25" t="s">
        <v>109</v>
      </c>
      <c r="B25" cm="1">
        <f t="array" ref="B25">SUMPRODUCT('DLIM IBGE Use Table'!$E$7:$BS$134*('DLIM IBGE Use Table'!$C$7:$C$134=$A25)*('DLIM IBGE Use Table'!$E$6:$BS$6=B$1))/SUMPRODUCT('DLIM IBGE Use Table'!$E$7:$BS$134*('DLIM IBGE Use Table'!$C$7:$C$134=$A25))</f>
        <v>1.4580660212294412E-4</v>
      </c>
      <c r="C25" cm="1">
        <f t="array" ref="C25">SUMPRODUCT('DLIM IBGE Use Table'!$E$7:$BS$134*('DLIM IBGE Use Table'!$C$7:$C$134=$A25)*('DLIM IBGE Use Table'!$E$6:$BS$6=C$1))/SUMPRODUCT('DLIM IBGE Use Table'!$E$7:$BS$134*('DLIM IBGE Use Table'!$C$7:$C$134=$A25))</f>
        <v>7.5819433103930947E-4</v>
      </c>
      <c r="D25" cm="1">
        <f t="array" ref="D25">SUMPRODUCT('DLIM IBGE Use Table'!$E$7:$BS$134*('DLIM IBGE Use Table'!$C$7:$C$134=$A25)*('DLIM IBGE Use Table'!$E$6:$BS$6=D$1))/SUMPRODUCT('DLIM IBGE Use Table'!$E$7:$BS$134*('DLIM IBGE Use Table'!$C$7:$C$134=$A25))</f>
        <v>6.4154904934095411E-4</v>
      </c>
      <c r="E25" cm="1">
        <f t="array" ref="E25">SUMPRODUCT('DLIM IBGE Use Table'!$E$7:$BS$134*('DLIM IBGE Use Table'!$C$7:$C$134=$A25)*('DLIM IBGE Use Table'!$E$6:$BS$6=E$1))/SUMPRODUCT('DLIM IBGE Use Table'!$E$7:$BS$134*('DLIM IBGE Use Table'!$C$7:$C$134=$A25))</f>
        <v>3.4701971305260704E-3</v>
      </c>
      <c r="F25" cm="1">
        <f t="array" ref="F25">SUMPRODUCT('DLIM IBGE Use Table'!$E$7:$BS$134*('DLIM IBGE Use Table'!$C$7:$C$134=$A25)*('DLIM IBGE Use Table'!$E$6:$BS$6=F$1))/SUMPRODUCT('DLIM IBGE Use Table'!$E$7:$BS$134*('DLIM IBGE Use Table'!$C$7:$C$134=$A25))</f>
        <v>1.1956141374081419E-3</v>
      </c>
      <c r="G25" cm="1">
        <f t="array" ref="G25">SUMPRODUCT('DLIM IBGE Use Table'!$E$7:$BS$134*('DLIM IBGE Use Table'!$C$7:$C$134=$A25)*('DLIM IBGE Use Table'!$E$6:$BS$6=G$1))/SUMPRODUCT('DLIM IBGE Use Table'!$E$7:$BS$134*('DLIM IBGE Use Table'!$C$7:$C$134=$A25))</f>
        <v>2.1258602589525253E-2</v>
      </c>
      <c r="H25" cm="1">
        <f t="array" ref="H25">SUMPRODUCT('DLIM IBGE Use Table'!$E$7:$BS$134*('DLIM IBGE Use Table'!$C$7:$C$134=$A25)*('DLIM IBGE Use Table'!$E$6:$BS$6=H$1))/SUMPRODUCT('DLIM IBGE Use Table'!$E$7:$BS$134*('DLIM IBGE Use Table'!$C$7:$C$134=$A25))</f>
        <v>3.0619386445818269E-3</v>
      </c>
      <c r="I25" cm="1">
        <f t="array" ref="I25">SUMPRODUCT('DLIM IBGE Use Table'!$E$7:$BS$134*('DLIM IBGE Use Table'!$C$7:$C$134=$A25)*('DLIM IBGE Use Table'!$E$6:$BS$6=I$1))/SUMPRODUCT('DLIM IBGE Use Table'!$E$7:$BS$134*('DLIM IBGE Use Table'!$C$7:$C$134=$A25))</f>
        <v>4.0825848594424358E-3</v>
      </c>
      <c r="J25" cm="1">
        <f t="array" ref="J25">SUMPRODUCT('DLIM IBGE Use Table'!$E$7:$BS$134*('DLIM IBGE Use Table'!$C$7:$C$134=$A25)*('DLIM IBGE Use Table'!$E$6:$BS$6=J$1))/SUMPRODUCT('DLIM IBGE Use Table'!$E$7:$BS$134*('DLIM IBGE Use Table'!$C$7:$C$134=$A25))</f>
        <v>8.0485244371865158E-3</v>
      </c>
      <c r="K25" cm="1">
        <f t="array" ref="K25">SUMPRODUCT('DLIM IBGE Use Table'!$E$7:$BS$134*('DLIM IBGE Use Table'!$C$7:$C$134=$A25)*('DLIM IBGE Use Table'!$E$6:$BS$6=K$1))/SUMPRODUCT('DLIM IBGE Use Table'!$E$7:$BS$134*('DLIM IBGE Use Table'!$C$7:$C$134=$A25))</f>
        <v>5.8614254053423543E-3</v>
      </c>
      <c r="L25" cm="1">
        <f t="array" ref="L25">SUMPRODUCT('DLIM IBGE Use Table'!$E$7:$BS$134*('DLIM IBGE Use Table'!$C$7:$C$134=$A25)*('DLIM IBGE Use Table'!$E$6:$BS$6=L$1))/SUMPRODUCT('DLIM IBGE Use Table'!$E$7:$BS$134*('DLIM IBGE Use Table'!$C$7:$C$134=$A25))</f>
        <v>2.3270733698821884E-2</v>
      </c>
      <c r="M25" cm="1">
        <f t="array" ref="M25">SUMPRODUCT('DLIM IBGE Use Table'!$E$7:$BS$134*('DLIM IBGE Use Table'!$C$7:$C$134=$A25)*('DLIM IBGE Use Table'!$E$6:$BS$6=M$1))/SUMPRODUCT('DLIM IBGE Use Table'!$E$7:$BS$134*('DLIM IBGE Use Table'!$C$7:$C$134=$A25))</f>
        <v>1.6038726233523854E-3</v>
      </c>
      <c r="N25" cm="1">
        <f t="array" ref="N25">SUMPRODUCT('DLIM IBGE Use Table'!$E$7:$BS$134*('DLIM IBGE Use Table'!$C$7:$C$134=$A25)*('DLIM IBGE Use Table'!$E$6:$BS$6=N$1))/SUMPRODUCT('DLIM IBGE Use Table'!$E$7:$BS$134*('DLIM IBGE Use Table'!$C$7:$C$134=$A25))</f>
        <v>1.3035110229791204E-2</v>
      </c>
      <c r="O25" cm="1">
        <f t="array" ref="O25">SUMPRODUCT('DLIM IBGE Use Table'!$E$7:$BS$134*('DLIM IBGE Use Table'!$C$7:$C$134=$A25)*('DLIM IBGE Use Table'!$E$6:$BS$6=O$1))/SUMPRODUCT('DLIM IBGE Use Table'!$E$7:$BS$134*('DLIM IBGE Use Table'!$C$7:$C$134=$A25))</f>
        <v>0</v>
      </c>
      <c r="P25" cm="1">
        <f t="array" ref="P25">SUMPRODUCT('DLIM IBGE Use Table'!$E$7:$BS$134*('DLIM IBGE Use Table'!$C$7:$C$134=$A25)*('DLIM IBGE Use Table'!$E$6:$BS$6=P$1))/SUMPRODUCT('DLIM IBGE Use Table'!$E$7:$BS$134*('DLIM IBGE Use Table'!$C$7:$C$134=$A25))</f>
        <v>0</v>
      </c>
      <c r="Q25" cm="1">
        <f t="array" ref="Q25">SUMPRODUCT('DLIM IBGE Use Table'!$E$7:$BS$134*('DLIM IBGE Use Table'!$C$7:$C$134=$A25)*('DLIM IBGE Use Table'!$E$6:$BS$6=Q$1))/SUMPRODUCT('DLIM IBGE Use Table'!$E$7:$BS$134*('DLIM IBGE Use Table'!$C$7:$C$134=$A25))</f>
        <v>9.4628484777790733E-2</v>
      </c>
      <c r="R25" cm="1">
        <f t="array" ref="R25">SUMPRODUCT('DLIM IBGE Use Table'!$E$7:$BS$134*('DLIM IBGE Use Table'!$C$7:$C$134=$A25)*('DLIM IBGE Use Table'!$E$6:$BS$6=R$1))/SUMPRODUCT('DLIM IBGE Use Table'!$E$7:$BS$134*('DLIM IBGE Use Table'!$C$7:$C$134=$A25))</f>
        <v>4.9020179633733812E-2</v>
      </c>
      <c r="S25" cm="1">
        <f t="array" ref="S25">SUMPRODUCT('DLIM IBGE Use Table'!$E$7:$BS$134*('DLIM IBGE Use Table'!$C$7:$C$134=$A25)*('DLIM IBGE Use Table'!$E$6:$BS$6=S$1))/SUMPRODUCT('DLIM IBGE Use Table'!$E$7:$BS$134*('DLIM IBGE Use Table'!$C$7:$C$134=$A25))</f>
        <v>4.1992301411407909E-3</v>
      </c>
      <c r="T25" cm="1">
        <f t="array" ref="T25">SUMPRODUCT('DLIM IBGE Use Table'!$E$7:$BS$134*('DLIM IBGE Use Table'!$C$7:$C$134=$A25)*('DLIM IBGE Use Table'!$E$6:$BS$6=T$1))/SUMPRODUCT('DLIM IBGE Use Table'!$E$7:$BS$134*('DLIM IBGE Use Table'!$C$7:$C$134=$A25))</f>
        <v>7.5819433103930947E-4</v>
      </c>
      <c r="U25" cm="1">
        <f t="array" ref="U25">SUMPRODUCT('DLIM IBGE Use Table'!$E$7:$BS$134*('DLIM IBGE Use Table'!$C$7:$C$134=$A25)*('DLIM IBGE Use Table'!$E$6:$BS$6=U$1))/SUMPRODUCT('DLIM IBGE Use Table'!$E$7:$BS$134*('DLIM IBGE Use Table'!$C$7:$C$134=$A25))</f>
        <v>1.5163886620786189E-3</v>
      </c>
      <c r="V25" cm="1">
        <f t="array" ref="V25">SUMPRODUCT('DLIM IBGE Use Table'!$E$7:$BS$134*('DLIM IBGE Use Table'!$C$7:$C$134=$A25)*('DLIM IBGE Use Table'!$E$6:$BS$6=V$1))/SUMPRODUCT('DLIM IBGE Use Table'!$E$7:$BS$134*('DLIM IBGE Use Table'!$C$7:$C$134=$A25))</f>
        <v>2.5078735565146389E-3</v>
      </c>
      <c r="W25" cm="1">
        <f t="array" ref="W25">SUMPRODUCT('DLIM IBGE Use Table'!$E$7:$BS$134*('DLIM IBGE Use Table'!$C$7:$C$134=$A25)*('DLIM IBGE Use Table'!$E$6:$BS$6=W$1))/SUMPRODUCT('DLIM IBGE Use Table'!$E$7:$BS$134*('DLIM IBGE Use Table'!$C$7:$C$134=$A25))</f>
        <v>1.0643881954974921E-2</v>
      </c>
      <c r="X25" cm="1">
        <f t="array" ref="X25">SUMPRODUCT('DLIM IBGE Use Table'!$E$7:$BS$134*('DLIM IBGE Use Table'!$C$7:$C$134=$A25)*('DLIM IBGE Use Table'!$E$6:$BS$6=X$1))/SUMPRODUCT('DLIM IBGE Use Table'!$E$7:$BS$134*('DLIM IBGE Use Table'!$C$7:$C$134=$A25))</f>
        <v>5.1615537151522223E-3</v>
      </c>
      <c r="Y25" cm="1">
        <f t="array" ref="Y25">SUMPRODUCT('DLIM IBGE Use Table'!$E$7:$BS$134*('DLIM IBGE Use Table'!$C$7:$C$134=$A25)*('DLIM IBGE Use Table'!$E$6:$BS$6=Y$1))/SUMPRODUCT('DLIM IBGE Use Table'!$E$7:$BS$134*('DLIM IBGE Use Table'!$C$7:$C$134=$A25))</f>
        <v>5.8322640849177649E-4</v>
      </c>
      <c r="Z25" cm="1">
        <f t="array" ref="Z25">SUMPRODUCT('DLIM IBGE Use Table'!$E$7:$BS$134*('DLIM IBGE Use Table'!$C$7:$C$134=$A25)*('DLIM IBGE Use Table'!$E$6:$BS$6=Z$1))/SUMPRODUCT('DLIM IBGE Use Table'!$E$7:$BS$134*('DLIM IBGE Use Table'!$C$7:$C$134=$A25))</f>
        <v>0</v>
      </c>
      <c r="AA25" cm="1">
        <f t="array" ref="AA25">SUMPRODUCT('DLIM IBGE Use Table'!$E$7:$BS$134*('DLIM IBGE Use Table'!$C$7:$C$134=$A25)*('DLIM IBGE Use Table'!$E$6:$BS$6=AA$1))/SUMPRODUCT('DLIM IBGE Use Table'!$E$7:$BS$134*('DLIM IBGE Use Table'!$C$7:$C$134=$A25))</f>
        <v>0</v>
      </c>
      <c r="AB25" cm="1">
        <f t="array" ref="AB25">SUMPRODUCT('DLIM IBGE Use Table'!$E$7:$BS$134*('DLIM IBGE Use Table'!$C$7:$C$134=$A25)*('DLIM IBGE Use Table'!$E$6:$BS$6=AB$1))/SUMPRODUCT('DLIM IBGE Use Table'!$E$7:$BS$134*('DLIM IBGE Use Table'!$C$7:$C$134=$A25))</f>
        <v>1.51347253003616E-2</v>
      </c>
      <c r="AC25" cm="1">
        <f t="array" ref="AC25">SUMPRODUCT('DLIM IBGE Use Table'!$E$7:$BS$134*('DLIM IBGE Use Table'!$C$7:$C$134=$A25)*('DLIM IBGE Use Table'!$E$6:$BS$6=AC$1))/SUMPRODUCT('DLIM IBGE Use Table'!$E$7:$BS$134*('DLIM IBGE Use Table'!$C$7:$C$134=$A25))</f>
        <v>8.0776857576111052E-3</v>
      </c>
      <c r="AD25" cm="1">
        <f t="array" ref="AD25">SUMPRODUCT('DLIM IBGE Use Table'!$E$7:$BS$134*('DLIM IBGE Use Table'!$C$7:$C$134=$A25)*('DLIM IBGE Use Table'!$E$6:$BS$6=AD$1))/SUMPRODUCT('DLIM IBGE Use Table'!$E$7:$BS$134*('DLIM IBGE Use Table'!$C$7:$C$134=$A25))</f>
        <v>0</v>
      </c>
      <c r="AE25" cm="1">
        <f t="array" ref="AE25">SUMPRODUCT('DLIM IBGE Use Table'!$E$7:$BS$134*('DLIM IBGE Use Table'!$C$7:$C$134=$A25)*('DLIM IBGE Use Table'!$E$6:$BS$6=AE$1))/SUMPRODUCT('DLIM IBGE Use Table'!$E$7:$BS$134*('DLIM IBGE Use Table'!$C$7:$C$134=$A25))</f>
        <v>2.108363466697772E-2</v>
      </c>
      <c r="AF25" cm="1">
        <f t="array" ref="AF25">SUMPRODUCT('DLIM IBGE Use Table'!$E$7:$BS$134*('DLIM IBGE Use Table'!$C$7:$C$134=$A25)*('DLIM IBGE Use Table'!$E$6:$BS$6=AF$1))/SUMPRODUCT('DLIM IBGE Use Table'!$E$7:$BS$134*('DLIM IBGE Use Table'!$C$7:$C$134=$A25))</f>
        <v>3.0998483611337922E-2</v>
      </c>
      <c r="AG25" cm="1">
        <f t="array" ref="AG25">SUMPRODUCT('DLIM IBGE Use Table'!$E$7:$BS$134*('DLIM IBGE Use Table'!$C$7:$C$134=$A25)*('DLIM IBGE Use Table'!$E$6:$BS$6=AG$1))/SUMPRODUCT('DLIM IBGE Use Table'!$E$7:$BS$134*('DLIM IBGE Use Table'!$C$7:$C$134=$A25))</f>
        <v>2.3329056339671059E-3</v>
      </c>
      <c r="AH25" cm="1">
        <f t="array" ref="AH25">SUMPRODUCT('DLIM IBGE Use Table'!$E$7:$BS$134*('DLIM IBGE Use Table'!$C$7:$C$134=$A25)*('DLIM IBGE Use Table'!$E$6:$BS$6=AH$1))/SUMPRODUCT('DLIM IBGE Use Table'!$E$7:$BS$134*('DLIM IBGE Use Table'!$C$7:$C$134=$A25))</f>
        <v>1.1956141374081419E-3</v>
      </c>
      <c r="AI25" cm="1">
        <f t="array" ref="AI25">SUMPRODUCT('DLIM IBGE Use Table'!$E$7:$BS$134*('DLIM IBGE Use Table'!$C$7:$C$134=$A25)*('DLIM IBGE Use Table'!$E$6:$BS$6=AI$1))/SUMPRODUCT('DLIM IBGE Use Table'!$E$7:$BS$134*('DLIM IBGE Use Table'!$C$7:$C$134=$A25))</f>
        <v>2.0121311092966289E-3</v>
      </c>
      <c r="AJ25" cm="1">
        <f t="array" ref="AJ25">SUMPRODUCT('DLIM IBGE Use Table'!$E$7:$BS$134*('DLIM IBGE Use Table'!$C$7:$C$134=$A25)*('DLIM IBGE Use Table'!$E$6:$BS$6=AJ$1))/SUMPRODUCT('DLIM IBGE Use Table'!$E$7:$BS$134*('DLIM IBGE Use Table'!$C$7:$C$134=$A25))</f>
        <v>1.0264784789455266E-2</v>
      </c>
      <c r="AK25" cm="1">
        <f t="array" ref="AK25">SUMPRODUCT('DLIM IBGE Use Table'!$E$7:$BS$134*('DLIM IBGE Use Table'!$C$7:$C$134=$A25)*('DLIM IBGE Use Table'!$E$6:$BS$6=AK$1))/SUMPRODUCT('DLIM IBGE Use Table'!$E$7:$BS$134*('DLIM IBGE Use Table'!$C$7:$C$134=$A25))</f>
        <v>7.2320074652980288E-3</v>
      </c>
      <c r="AL25" cm="1">
        <f t="array" ref="AL25">SUMPRODUCT('DLIM IBGE Use Table'!$E$7:$BS$134*('DLIM IBGE Use Table'!$C$7:$C$134=$A25)*('DLIM IBGE Use Table'!$E$6:$BS$6=AL$1))/SUMPRODUCT('DLIM IBGE Use Table'!$E$7:$BS$134*('DLIM IBGE Use Table'!$C$7:$C$134=$A25))</f>
        <v>0.12008631750845679</v>
      </c>
      <c r="AM25" cm="1">
        <f t="array" ref="AM25">SUMPRODUCT('DLIM IBGE Use Table'!$E$7:$BS$134*('DLIM IBGE Use Table'!$C$7:$C$134=$A25)*('DLIM IBGE Use Table'!$E$6:$BS$6=AM$1))/SUMPRODUCT('DLIM IBGE Use Table'!$E$7:$BS$134*('DLIM IBGE Use Table'!$C$7:$C$134=$A25))</f>
        <v>0.26997550449084334</v>
      </c>
      <c r="AN25" cm="1">
        <f t="array" ref="AN25">SUMPRODUCT('DLIM IBGE Use Table'!$E$7:$BS$134*('DLIM IBGE Use Table'!$C$7:$C$134=$A25)*('DLIM IBGE Use Table'!$E$6:$BS$6=AN$1))/SUMPRODUCT('DLIM IBGE Use Table'!$E$7:$BS$134*('DLIM IBGE Use Table'!$C$7:$C$134=$A25))</f>
        <v>3.9105330689373614E-2</v>
      </c>
      <c r="AO25" cm="1">
        <f t="array" ref="AO25">SUMPRODUCT('DLIM IBGE Use Table'!$E$7:$BS$134*('DLIM IBGE Use Table'!$C$7:$C$134=$A25)*('DLIM IBGE Use Table'!$E$6:$BS$6=AO$1))/SUMPRODUCT('DLIM IBGE Use Table'!$E$7:$BS$134*('DLIM IBGE Use Table'!$C$7:$C$134=$A25))</f>
        <v>6.5554648314475675E-2</v>
      </c>
      <c r="AP25" cm="1">
        <f t="array" ref="AP25">SUMPRODUCT('DLIM IBGE Use Table'!$E$7:$BS$134*('DLIM IBGE Use Table'!$C$7:$C$134=$A25)*('DLIM IBGE Use Table'!$E$6:$BS$6=AP$1))/SUMPRODUCT('DLIM IBGE Use Table'!$E$7:$BS$134*('DLIM IBGE Use Table'!$C$7:$C$134=$A25))</f>
        <v>4.6541467397643768E-2</v>
      </c>
      <c r="AQ25" cm="1">
        <f t="array" ref="AQ25">SUMPRODUCT('DLIM IBGE Use Table'!$E$7:$BS$134*('DLIM IBGE Use Table'!$C$7:$C$134=$A25)*('DLIM IBGE Use Table'!$E$6:$BS$6=AQ$1))/SUMPRODUCT('DLIM IBGE Use Table'!$E$7:$BS$134*('DLIM IBGE Use Table'!$C$7:$C$134=$A25))</f>
        <v>0</v>
      </c>
    </row>
    <row r="26" spans="1:43" x14ac:dyDescent="0.3">
      <c r="A26" t="s">
        <v>110</v>
      </c>
      <c r="B26" cm="1">
        <f t="array" ref="B26">SUMPRODUCT('DLIM IBGE Use Table'!$E$7:$BS$134*('DLIM IBGE Use Table'!$C$7:$C$134=$A26)*('DLIM IBGE Use Table'!$E$6:$BS$6=B$1))/SUMPRODUCT('DLIM IBGE Use Table'!$E$7:$BS$134*('DLIM IBGE Use Table'!$C$7:$C$134=$A26))</f>
        <v>2.0127605108112598E-3</v>
      </c>
      <c r="C26" cm="1">
        <f t="array" ref="C26">SUMPRODUCT('DLIM IBGE Use Table'!$E$7:$BS$134*('DLIM IBGE Use Table'!$C$7:$C$134=$A26)*('DLIM IBGE Use Table'!$E$6:$BS$6=C$1))/SUMPRODUCT('DLIM IBGE Use Table'!$E$7:$BS$134*('DLIM IBGE Use Table'!$C$7:$C$134=$A26))</f>
        <v>3.9082728365267178E-5</v>
      </c>
      <c r="D26" cm="1">
        <f t="array" ref="D26">SUMPRODUCT('DLIM IBGE Use Table'!$E$7:$BS$134*('DLIM IBGE Use Table'!$C$7:$C$134=$A26)*('DLIM IBGE Use Table'!$E$6:$BS$6=D$1))/SUMPRODUCT('DLIM IBGE Use Table'!$E$7:$BS$134*('DLIM IBGE Use Table'!$C$7:$C$134=$A26))</f>
        <v>2.304903905341632E-2</v>
      </c>
      <c r="E26" cm="1">
        <f t="array" ref="E26">SUMPRODUCT('DLIM IBGE Use Table'!$E$7:$BS$134*('DLIM IBGE Use Table'!$C$7:$C$134=$A26)*('DLIM IBGE Use Table'!$E$6:$BS$6=E$1))/SUMPRODUCT('DLIM IBGE Use Table'!$E$7:$BS$134*('DLIM IBGE Use Table'!$C$7:$C$134=$A26))</f>
        <v>8.8424672926416988E-3</v>
      </c>
      <c r="F26" cm="1">
        <f t="array" ref="F26">SUMPRODUCT('DLIM IBGE Use Table'!$E$7:$BS$134*('DLIM IBGE Use Table'!$C$7:$C$134=$A26)*('DLIM IBGE Use Table'!$E$6:$BS$6=F$1))/SUMPRODUCT('DLIM IBGE Use Table'!$E$7:$BS$134*('DLIM IBGE Use Table'!$C$7:$C$134=$A26))</f>
        <v>2.6185428004729008E-3</v>
      </c>
      <c r="G26" cm="1">
        <f t="array" ref="G26">SUMPRODUCT('DLIM IBGE Use Table'!$E$7:$BS$134*('DLIM IBGE Use Table'!$C$7:$C$134=$A26)*('DLIM IBGE Use Table'!$E$6:$BS$6=G$1))/SUMPRODUCT('DLIM IBGE Use Table'!$E$7:$BS$134*('DLIM IBGE Use Table'!$C$7:$C$134=$A26))</f>
        <v>1.2701886718711832E-4</v>
      </c>
      <c r="H26" cm="1">
        <f t="array" ref="H26">SUMPRODUCT('DLIM IBGE Use Table'!$E$7:$BS$134*('DLIM IBGE Use Table'!$C$7:$C$134=$A26)*('DLIM IBGE Use Table'!$E$6:$BS$6=H$1))/SUMPRODUCT('DLIM IBGE Use Table'!$E$7:$BS$134*('DLIM IBGE Use Table'!$C$7:$C$134=$A26))</f>
        <v>2.2472568810028628E-4</v>
      </c>
      <c r="I26" cm="1">
        <f t="array" ref="I26">SUMPRODUCT('DLIM IBGE Use Table'!$E$7:$BS$134*('DLIM IBGE Use Table'!$C$7:$C$134=$A26)*('DLIM IBGE Use Table'!$E$6:$BS$6=I$1))/SUMPRODUCT('DLIM IBGE Use Table'!$E$7:$BS$134*('DLIM IBGE Use Table'!$C$7:$C$134=$A26))</f>
        <v>0</v>
      </c>
      <c r="J26" cm="1">
        <f t="array" ref="J26">SUMPRODUCT('DLIM IBGE Use Table'!$E$7:$BS$134*('DLIM IBGE Use Table'!$C$7:$C$134=$A26)*('DLIM IBGE Use Table'!$E$6:$BS$6=J$1))/SUMPRODUCT('DLIM IBGE Use Table'!$E$7:$BS$134*('DLIM IBGE Use Table'!$C$7:$C$134=$A26))</f>
        <v>3.3220319110477105E-4</v>
      </c>
      <c r="K26" cm="1">
        <f t="array" ref="K26">SUMPRODUCT('DLIM IBGE Use Table'!$E$7:$BS$134*('DLIM IBGE Use Table'!$C$7:$C$134=$A26)*('DLIM IBGE Use Table'!$E$6:$BS$6=K$1))/SUMPRODUCT('DLIM IBGE Use Table'!$E$7:$BS$134*('DLIM IBGE Use Table'!$C$7:$C$134=$A26))</f>
        <v>2.7357909855687027E-4</v>
      </c>
      <c r="L26" cm="1">
        <f t="array" ref="L26">SUMPRODUCT('DLIM IBGE Use Table'!$E$7:$BS$134*('DLIM IBGE Use Table'!$C$7:$C$134=$A26)*('DLIM IBGE Use Table'!$E$6:$BS$6=L$1))/SUMPRODUCT('DLIM IBGE Use Table'!$E$7:$BS$134*('DLIM IBGE Use Table'!$C$7:$C$134=$A26))</f>
        <v>5.6669956129637412E-4</v>
      </c>
      <c r="M26" cm="1">
        <f t="array" ref="M26">SUMPRODUCT('DLIM IBGE Use Table'!$E$7:$BS$134*('DLIM IBGE Use Table'!$C$7:$C$134=$A26)*('DLIM IBGE Use Table'!$E$6:$BS$6=M$1))/SUMPRODUCT('DLIM IBGE Use Table'!$E$7:$BS$134*('DLIM IBGE Use Table'!$C$7:$C$134=$A26))</f>
        <v>0</v>
      </c>
      <c r="N26" cm="1">
        <f t="array" ref="N26">SUMPRODUCT('DLIM IBGE Use Table'!$E$7:$BS$134*('DLIM IBGE Use Table'!$C$7:$C$134=$A26)*('DLIM IBGE Use Table'!$E$6:$BS$6=N$1))/SUMPRODUCT('DLIM IBGE Use Table'!$E$7:$BS$134*('DLIM IBGE Use Table'!$C$7:$C$134=$A26))</f>
        <v>0</v>
      </c>
      <c r="O26" cm="1">
        <f t="array" ref="O26">SUMPRODUCT('DLIM IBGE Use Table'!$E$7:$BS$134*('DLIM IBGE Use Table'!$C$7:$C$134=$A26)*('DLIM IBGE Use Table'!$E$6:$BS$6=O$1))/SUMPRODUCT('DLIM IBGE Use Table'!$E$7:$BS$134*('DLIM IBGE Use Table'!$C$7:$C$134=$A26))</f>
        <v>0</v>
      </c>
      <c r="P26" cm="1">
        <f t="array" ref="P26">SUMPRODUCT('DLIM IBGE Use Table'!$E$7:$BS$134*('DLIM IBGE Use Table'!$C$7:$C$134=$A26)*('DLIM IBGE Use Table'!$E$6:$BS$6=P$1))/SUMPRODUCT('DLIM IBGE Use Table'!$E$7:$BS$134*('DLIM IBGE Use Table'!$C$7:$C$134=$A26))</f>
        <v>0</v>
      </c>
      <c r="Q26" cm="1">
        <f t="array" ref="Q26">SUMPRODUCT('DLIM IBGE Use Table'!$E$7:$BS$134*('DLIM IBGE Use Table'!$C$7:$C$134=$A26)*('DLIM IBGE Use Table'!$E$6:$BS$6=Q$1))/SUMPRODUCT('DLIM IBGE Use Table'!$E$7:$BS$134*('DLIM IBGE Use Table'!$C$7:$C$134=$A26))</f>
        <v>9.8683889122299631E-4</v>
      </c>
      <c r="R26" cm="1">
        <f t="array" ref="R26">SUMPRODUCT('DLIM IBGE Use Table'!$E$7:$BS$134*('DLIM IBGE Use Table'!$C$7:$C$134=$A26)*('DLIM IBGE Use Table'!$E$6:$BS$6=R$1))/SUMPRODUCT('DLIM IBGE Use Table'!$E$7:$BS$134*('DLIM IBGE Use Table'!$C$7:$C$134=$A26))</f>
        <v>1.1578258278210402E-2</v>
      </c>
      <c r="S26" cm="1">
        <f t="array" ref="S26">SUMPRODUCT('DLIM IBGE Use Table'!$E$7:$BS$134*('DLIM IBGE Use Table'!$C$7:$C$134=$A26)*('DLIM IBGE Use Table'!$E$6:$BS$6=S$1))/SUMPRODUCT('DLIM IBGE Use Table'!$E$7:$BS$134*('DLIM IBGE Use Table'!$C$7:$C$134=$A26))</f>
        <v>5.1784615083979018E-4</v>
      </c>
      <c r="T26" cm="1">
        <f t="array" ref="T26">SUMPRODUCT('DLIM IBGE Use Table'!$E$7:$BS$134*('DLIM IBGE Use Table'!$C$7:$C$134=$A26)*('DLIM IBGE Use Table'!$E$6:$BS$6=T$1))/SUMPRODUCT('DLIM IBGE Use Table'!$E$7:$BS$134*('DLIM IBGE Use Table'!$C$7:$C$134=$A26))</f>
        <v>5.8624092547900769E-4</v>
      </c>
      <c r="U26" cm="1">
        <f t="array" ref="U26">SUMPRODUCT('DLIM IBGE Use Table'!$E$7:$BS$134*('DLIM IBGE Use Table'!$C$7:$C$134=$A26)*('DLIM IBGE Use Table'!$E$6:$BS$6=U$1))/SUMPRODUCT('DLIM IBGE Use Table'!$E$7:$BS$134*('DLIM IBGE Use Table'!$C$7:$C$134=$A26))</f>
        <v>1.0747750300448475E-4</v>
      </c>
      <c r="V26" cm="1">
        <f t="array" ref="V26">SUMPRODUCT('DLIM IBGE Use Table'!$E$7:$BS$134*('DLIM IBGE Use Table'!$C$7:$C$134=$A26)*('DLIM IBGE Use Table'!$E$6:$BS$6=V$1))/SUMPRODUCT('DLIM IBGE Use Table'!$E$7:$BS$134*('DLIM IBGE Use Table'!$C$7:$C$134=$A26))</f>
        <v>7.425718389400764E-4</v>
      </c>
      <c r="W26" cm="1">
        <f t="array" ref="W26">SUMPRODUCT('DLIM IBGE Use Table'!$E$7:$BS$134*('DLIM IBGE Use Table'!$C$7:$C$134=$A26)*('DLIM IBGE Use Table'!$E$6:$BS$6=W$1))/SUMPRODUCT('DLIM IBGE Use Table'!$E$7:$BS$134*('DLIM IBGE Use Table'!$C$7:$C$134=$A26))</f>
        <v>2.6967082572034356E-3</v>
      </c>
      <c r="X26" cm="1">
        <f t="array" ref="X26">SUMPRODUCT('DLIM IBGE Use Table'!$E$7:$BS$134*('DLIM IBGE Use Table'!$C$7:$C$134=$A26)*('DLIM IBGE Use Table'!$E$6:$BS$6=X$1))/SUMPRODUCT('DLIM IBGE Use Table'!$E$7:$BS$134*('DLIM IBGE Use Table'!$C$7:$C$134=$A26))</f>
        <v>2.4622118870118322E-3</v>
      </c>
      <c r="Y26" cm="1">
        <f t="array" ref="Y26">SUMPRODUCT('DLIM IBGE Use Table'!$E$7:$BS$134*('DLIM IBGE Use Table'!$C$7:$C$134=$A26)*('DLIM IBGE Use Table'!$E$6:$BS$6=Y$1))/SUMPRODUCT('DLIM IBGE Use Table'!$E$7:$BS$134*('DLIM IBGE Use Table'!$C$7:$C$134=$A26))</f>
        <v>0</v>
      </c>
      <c r="Z26" cm="1">
        <f t="array" ref="Z26">SUMPRODUCT('DLIM IBGE Use Table'!$E$7:$BS$134*('DLIM IBGE Use Table'!$C$7:$C$134=$A26)*('DLIM IBGE Use Table'!$E$6:$BS$6=Z$1))/SUMPRODUCT('DLIM IBGE Use Table'!$E$7:$BS$134*('DLIM IBGE Use Table'!$C$7:$C$134=$A26))</f>
        <v>0</v>
      </c>
      <c r="AA26" cm="1">
        <f t="array" ref="AA26">SUMPRODUCT('DLIM IBGE Use Table'!$E$7:$BS$134*('DLIM IBGE Use Table'!$C$7:$C$134=$A26)*('DLIM IBGE Use Table'!$E$6:$BS$6=AA$1))/SUMPRODUCT('DLIM IBGE Use Table'!$E$7:$BS$134*('DLIM IBGE Use Table'!$C$7:$C$134=$A26))</f>
        <v>0</v>
      </c>
      <c r="AB26" cm="1">
        <f t="array" ref="AB26">SUMPRODUCT('DLIM IBGE Use Table'!$E$7:$BS$134*('DLIM IBGE Use Table'!$C$7:$C$134=$A26)*('DLIM IBGE Use Table'!$E$6:$BS$6=AB$1))/SUMPRODUCT('DLIM IBGE Use Table'!$E$7:$BS$134*('DLIM IBGE Use Table'!$C$7:$C$134=$A26))</f>
        <v>3.4295094140521946E-2</v>
      </c>
      <c r="AC26" cm="1">
        <f t="array" ref="AC26">SUMPRODUCT('DLIM IBGE Use Table'!$E$7:$BS$134*('DLIM IBGE Use Table'!$C$7:$C$134=$A26)*('DLIM IBGE Use Table'!$E$6:$BS$6=AC$1))/SUMPRODUCT('DLIM IBGE Use Table'!$E$7:$BS$134*('DLIM IBGE Use Table'!$C$7:$C$134=$A26))</f>
        <v>0.60245048706850224</v>
      </c>
      <c r="AD26" cm="1">
        <f t="array" ref="AD26">SUMPRODUCT('DLIM IBGE Use Table'!$E$7:$BS$134*('DLIM IBGE Use Table'!$C$7:$C$134=$A26)*('DLIM IBGE Use Table'!$E$6:$BS$6=AD$1))/SUMPRODUCT('DLIM IBGE Use Table'!$E$7:$BS$134*('DLIM IBGE Use Table'!$C$7:$C$134=$A26))</f>
        <v>0</v>
      </c>
      <c r="AE26" cm="1">
        <f t="array" ref="AE26">SUMPRODUCT('DLIM IBGE Use Table'!$E$7:$BS$134*('DLIM IBGE Use Table'!$C$7:$C$134=$A26)*('DLIM IBGE Use Table'!$E$6:$BS$6=AE$1))/SUMPRODUCT('DLIM IBGE Use Table'!$E$7:$BS$134*('DLIM IBGE Use Table'!$C$7:$C$134=$A26))</f>
        <v>1.3249044915825573E-2</v>
      </c>
      <c r="AF26" cm="1">
        <f t="array" ref="AF26">SUMPRODUCT('DLIM IBGE Use Table'!$E$7:$BS$134*('DLIM IBGE Use Table'!$C$7:$C$134=$A26)*('DLIM IBGE Use Table'!$E$6:$BS$6=AF$1))/SUMPRODUCT('DLIM IBGE Use Table'!$E$7:$BS$134*('DLIM IBGE Use Table'!$C$7:$C$134=$A26))</f>
        <v>5.3054803755850193E-3</v>
      </c>
      <c r="AG26" cm="1">
        <f t="array" ref="AG26">SUMPRODUCT('DLIM IBGE Use Table'!$E$7:$BS$134*('DLIM IBGE Use Table'!$C$7:$C$134=$A26)*('DLIM IBGE Use Table'!$E$6:$BS$6=AG$1))/SUMPRODUCT('DLIM IBGE Use Table'!$E$7:$BS$134*('DLIM IBGE Use Table'!$C$7:$C$134=$A26))</f>
        <v>2.3547343840073474E-3</v>
      </c>
      <c r="AH26" cm="1">
        <f t="array" ref="AH26">SUMPRODUCT('DLIM IBGE Use Table'!$E$7:$BS$134*('DLIM IBGE Use Table'!$C$7:$C$134=$A26)*('DLIM IBGE Use Table'!$E$6:$BS$6=AH$1))/SUMPRODUCT('DLIM IBGE Use Table'!$E$7:$BS$134*('DLIM IBGE Use Table'!$C$7:$C$134=$A26))</f>
        <v>4.5560690591810213E-2</v>
      </c>
      <c r="AI26" cm="1">
        <f t="array" ref="AI26">SUMPRODUCT('DLIM IBGE Use Table'!$E$7:$BS$134*('DLIM IBGE Use Table'!$C$7:$C$134=$A26)*('DLIM IBGE Use Table'!$E$6:$BS$6=AI$1))/SUMPRODUCT('DLIM IBGE Use Table'!$E$7:$BS$134*('DLIM IBGE Use Table'!$C$7:$C$134=$A26))</f>
        <v>6.8101654176478061E-3</v>
      </c>
      <c r="AJ26" cm="1">
        <f t="array" ref="AJ26">SUMPRODUCT('DLIM IBGE Use Table'!$E$7:$BS$134*('DLIM IBGE Use Table'!$C$7:$C$134=$A26)*('DLIM IBGE Use Table'!$E$6:$BS$6=AJ$1))/SUMPRODUCT('DLIM IBGE Use Table'!$E$7:$BS$134*('DLIM IBGE Use Table'!$C$7:$C$134=$A26))</f>
        <v>1.314156741282109E-2</v>
      </c>
      <c r="AK26" cm="1">
        <f t="array" ref="AK26">SUMPRODUCT('DLIM IBGE Use Table'!$E$7:$BS$134*('DLIM IBGE Use Table'!$C$7:$C$134=$A26)*('DLIM IBGE Use Table'!$E$6:$BS$6=AK$1))/SUMPRODUCT('DLIM IBGE Use Table'!$E$7:$BS$134*('DLIM IBGE Use Table'!$C$7:$C$134=$A26))</f>
        <v>1.5134786559449715E-2</v>
      </c>
      <c r="AL26" cm="1">
        <f t="array" ref="AL26">SUMPRODUCT('DLIM IBGE Use Table'!$E$7:$BS$134*('DLIM IBGE Use Table'!$C$7:$C$134=$A26)*('DLIM IBGE Use Table'!$E$6:$BS$6=AL$1))/SUMPRODUCT('DLIM IBGE Use Table'!$E$7:$BS$134*('DLIM IBGE Use Table'!$C$7:$C$134=$A26))</f>
        <v>3.4744545516722521E-2</v>
      </c>
      <c r="AM26" cm="1">
        <f t="array" ref="AM26">SUMPRODUCT('DLIM IBGE Use Table'!$E$7:$BS$134*('DLIM IBGE Use Table'!$C$7:$C$134=$A26)*('DLIM IBGE Use Table'!$E$6:$BS$6=AM$1))/SUMPRODUCT('DLIM IBGE Use Table'!$E$7:$BS$134*('DLIM IBGE Use Table'!$C$7:$C$134=$A26))</f>
        <v>0.11543083822681661</v>
      </c>
      <c r="AN26" cm="1">
        <f t="array" ref="AN26">SUMPRODUCT('DLIM IBGE Use Table'!$E$7:$BS$134*('DLIM IBGE Use Table'!$C$7:$C$134=$A26)*('DLIM IBGE Use Table'!$E$6:$BS$6=AN$1))/SUMPRODUCT('DLIM IBGE Use Table'!$E$7:$BS$134*('DLIM IBGE Use Table'!$C$7:$C$134=$A26))</f>
        <v>1.3122026048638456E-2</v>
      </c>
      <c r="AO26" cm="1">
        <f t="array" ref="AO26">SUMPRODUCT('DLIM IBGE Use Table'!$E$7:$BS$134*('DLIM IBGE Use Table'!$C$7:$C$134=$A26)*('DLIM IBGE Use Table'!$E$6:$BS$6=AO$1))/SUMPRODUCT('DLIM IBGE Use Table'!$E$7:$BS$134*('DLIM IBGE Use Table'!$C$7:$C$134=$A26))</f>
        <v>2.5667581853889222E-2</v>
      </c>
      <c r="AP26" cm="1">
        <f t="array" ref="AP26">SUMPRODUCT('DLIM IBGE Use Table'!$E$7:$BS$134*('DLIM IBGE Use Table'!$C$7:$C$134=$A26)*('DLIM IBGE Use Table'!$E$6:$BS$6=AP$1))/SUMPRODUCT('DLIM IBGE Use Table'!$E$7:$BS$134*('DLIM IBGE Use Table'!$C$7:$C$134=$A26))</f>
        <v>4.5824499008275772E-3</v>
      </c>
      <c r="AQ26" cm="1">
        <f t="array" ref="AQ26">SUMPRODUCT('DLIM IBGE Use Table'!$E$7:$BS$134*('DLIM IBGE Use Table'!$C$7:$C$134=$A26)*('DLIM IBGE Use Table'!$E$6:$BS$6=AQ$1))/SUMPRODUCT('DLIM IBGE Use Table'!$E$7:$BS$134*('DLIM IBGE Use Table'!$C$7:$C$134=$A26))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tabSelected="1" workbookViewId="0">
      <selection activeCell="D2" sqref="D2:D26"/>
    </sheetView>
  </sheetViews>
  <sheetFormatPr defaultRowHeight="14.4" x14ac:dyDescent="0.3"/>
  <cols>
    <col min="1" max="1" width="41.33203125" customWidth="1"/>
    <col min="2" max="2" width="16.5546875" style="4" customWidth="1"/>
    <col min="3" max="3" width="20.5546875" style="4" customWidth="1"/>
    <col min="4" max="5" width="16.5546875" style="4" customWidth="1"/>
  </cols>
  <sheetData>
    <row r="1" spans="1:5" s="2" customFormat="1" ht="43.2" x14ac:dyDescent="0.3">
      <c r="A1" s="3" t="s">
        <v>33</v>
      </c>
      <c r="B1" s="4" t="s">
        <v>37</v>
      </c>
      <c r="C1" s="6" t="s">
        <v>113</v>
      </c>
      <c r="D1" s="4" t="s">
        <v>38</v>
      </c>
      <c r="E1" s="4" t="s">
        <v>39</v>
      </c>
    </row>
    <row r="2" spans="1:5" x14ac:dyDescent="0.3">
      <c r="A2" t="s">
        <v>86</v>
      </c>
      <c r="B2" cm="1">
        <f t="array" ref="B2">SUMPRODUCT('DLIM IBGE Use Table'!$E$7:$BT$134*('DLIM IBGE Use Table'!$C$7:$C$134=$A2)*('DLIM IBGE Use Table'!$E$6:$BT$6="ISIC 84"))/SUMPRODUCT('DLIM IBGE Use Table'!$CC$7:$CC$134*('DLIM IBGE Use Table'!$C$7:$C$134=$A2))</f>
        <v>3.412204293511566E-3</v>
      </c>
      <c r="C2" s="6">
        <f t="shared" ref="C2" si="0">1-SUM(B2,D2:E2)</f>
        <v>0.60966862751176154</v>
      </c>
      <c r="D2" cm="1">
        <f t="array" ref="D2">SUMPRODUCT('DLIM IBGE Use Table'!$BY$7:$BY$134*('DLIM IBGE Use Table'!$C$7:$C$134=$A2))/SUMPRODUCT('DLIM IBGE Use Table'!$CC$7:$CC$134*('DLIM IBGE Use Table'!$C$7:$C$134=$A2))</f>
        <v>0.22729668055234312</v>
      </c>
      <c r="E2" cm="1">
        <f t="array" ref="E2">SUMPRODUCT('DLIM IBGE Use Table'!$BV$7:$BV$134*('DLIM IBGE Use Table'!$C$7:$C$134=$A2))/SUMPRODUCT('DLIM IBGE Use Table'!$CC$7:$CC$134*('DLIM IBGE Use Table'!$C$7:$C$134=$A2))</f>
        <v>0.15962248764238382</v>
      </c>
    </row>
    <row r="3" spans="1:5" x14ac:dyDescent="0.3">
      <c r="A3" t="s">
        <v>87</v>
      </c>
      <c r="B3" cm="1">
        <f t="array" ref="B3">SUMPRODUCT('DLIM IBGE Use Table'!$E$7:$BT$134*('DLIM IBGE Use Table'!$C$7:$C$134=$A3)*('DLIM IBGE Use Table'!$E$6:$BT$6="ISIC 84"))/SUMPRODUCT('DLIM IBGE Use Table'!$CC$7:$CC$134*('DLIM IBGE Use Table'!$C$7:$C$134=$A3))</f>
        <v>2.2870381371034813E-3</v>
      </c>
      <c r="C3" s="6">
        <f t="shared" ref="C3:C26" si="1">1-SUM(B3,D3:E3)</f>
        <v>0.96245693239871688</v>
      </c>
      <c r="D3" cm="1">
        <f t="array" ref="D3">SUMPRODUCT('DLIM IBGE Use Table'!$BY$7:$BY$134*('DLIM IBGE Use Table'!$C$7:$C$134=$A3))/SUMPRODUCT('DLIM IBGE Use Table'!$CC$7:$CC$134*('DLIM IBGE Use Table'!$C$7:$C$134=$A3))</f>
        <v>0</v>
      </c>
      <c r="E3" cm="1">
        <f t="array" ref="E3">SUMPRODUCT('DLIM IBGE Use Table'!$BV$7:$BV$134*('DLIM IBGE Use Table'!$C$7:$C$134=$A3))/SUMPRODUCT('DLIM IBGE Use Table'!$CC$7:$CC$134*('DLIM IBGE Use Table'!$C$7:$C$134=$A3))</f>
        <v>3.5256029464179633E-2</v>
      </c>
    </row>
    <row r="4" spans="1:5" x14ac:dyDescent="0.3">
      <c r="A4" t="s">
        <v>88</v>
      </c>
      <c r="B4" cm="1">
        <f t="array" ref="B4">SUMPRODUCT('DLIM IBGE Use Table'!$E$7:$BT$134*('DLIM IBGE Use Table'!$C$7:$C$134=$A4)*('DLIM IBGE Use Table'!$E$6:$BT$6="ISIC 84"))/SUMPRODUCT('DLIM IBGE Use Table'!$CC$7:$CC$134*('DLIM IBGE Use Table'!$C$7:$C$134=$A4))</f>
        <v>0</v>
      </c>
      <c r="C4" s="6">
        <f t="shared" si="1"/>
        <v>0.81484496376440818</v>
      </c>
      <c r="D4" cm="1">
        <f t="array" ref="D4">SUMPRODUCT('DLIM IBGE Use Table'!$BY$7:$BY$134*('DLIM IBGE Use Table'!$C$7:$C$134=$A4))/SUMPRODUCT('DLIM IBGE Use Table'!$CC$7:$CC$134*('DLIM IBGE Use Table'!$C$7:$C$134=$A4))</f>
        <v>0</v>
      </c>
      <c r="E4" cm="1">
        <f t="array" ref="E4">SUMPRODUCT('DLIM IBGE Use Table'!$BV$7:$BV$134*('DLIM IBGE Use Table'!$C$7:$C$134=$A4))/SUMPRODUCT('DLIM IBGE Use Table'!$CC$7:$CC$134*('DLIM IBGE Use Table'!$C$7:$C$134=$A4))</f>
        <v>0.18515503623559182</v>
      </c>
    </row>
    <row r="5" spans="1:5" x14ac:dyDescent="0.3">
      <c r="A5" t="s">
        <v>89</v>
      </c>
      <c r="B5" cm="1">
        <f t="array" ref="B5">SUMPRODUCT('DLIM IBGE Use Table'!$E$7:$BT$134*('DLIM IBGE Use Table'!$C$7:$C$134=$A5)*('DLIM IBGE Use Table'!$E$6:$BT$6="ISIC 84"))/SUMPRODUCT('DLIM IBGE Use Table'!$CC$7:$CC$134*('DLIM IBGE Use Table'!$C$7:$C$134=$A5))</f>
        <v>0</v>
      </c>
      <c r="C5" s="6">
        <f t="shared" si="1"/>
        <v>0.23865129726279433</v>
      </c>
      <c r="D5" cm="1">
        <f t="array" ref="D5">SUMPRODUCT('DLIM IBGE Use Table'!$BY$7:$BY$134*('DLIM IBGE Use Table'!$C$7:$C$134=$A5))/SUMPRODUCT('DLIM IBGE Use Table'!$CC$7:$CC$134*('DLIM IBGE Use Table'!$C$7:$C$134=$A5))</f>
        <v>0</v>
      </c>
      <c r="E5" cm="1">
        <f t="array" ref="E5">SUMPRODUCT('DLIM IBGE Use Table'!$BV$7:$BV$134*('DLIM IBGE Use Table'!$C$7:$C$134=$A5))/SUMPRODUCT('DLIM IBGE Use Table'!$CC$7:$CC$134*('DLIM IBGE Use Table'!$C$7:$C$134=$A5))</f>
        <v>0.76134870273720567</v>
      </c>
    </row>
    <row r="6" spans="1:5" x14ac:dyDescent="0.3">
      <c r="A6" t="s">
        <v>90</v>
      </c>
      <c r="B6" cm="1">
        <f t="array" ref="B6">SUMPRODUCT('DLIM IBGE Use Table'!$E$7:$BT$134*('DLIM IBGE Use Table'!$C$7:$C$134=$A6)*('DLIM IBGE Use Table'!$E$6:$BT$6="ISIC 84"))/SUMPRODUCT('DLIM IBGE Use Table'!$CC$7:$CC$134*('DLIM IBGE Use Table'!$C$7:$C$134=$A6))</f>
        <v>5.9057016444158134E-3</v>
      </c>
      <c r="C6" s="6">
        <f t="shared" si="1"/>
        <v>0.26871263933302736</v>
      </c>
      <c r="D6" cm="1">
        <f t="array" ref="D6">SUMPRODUCT('DLIM IBGE Use Table'!$BY$7:$BY$134*('DLIM IBGE Use Table'!$C$7:$C$134=$A6))/SUMPRODUCT('DLIM IBGE Use Table'!$CC$7:$CC$134*('DLIM IBGE Use Table'!$C$7:$C$134=$A6))</f>
        <v>0.60119091244569078</v>
      </c>
      <c r="E6" cm="1">
        <f t="array" ref="E6">SUMPRODUCT('DLIM IBGE Use Table'!$BV$7:$BV$134*('DLIM IBGE Use Table'!$C$7:$C$134=$A6))/SUMPRODUCT('DLIM IBGE Use Table'!$CC$7:$CC$134*('DLIM IBGE Use Table'!$C$7:$C$134=$A6))</f>
        <v>0.12419074657686606</v>
      </c>
    </row>
    <row r="7" spans="1:5" x14ac:dyDescent="0.3">
      <c r="A7" t="s">
        <v>91</v>
      </c>
      <c r="B7" cm="1">
        <f t="array" ref="B7">SUMPRODUCT('DLIM IBGE Use Table'!$E$7:$BT$134*('DLIM IBGE Use Table'!$C$7:$C$134=$A7)*('DLIM IBGE Use Table'!$E$6:$BT$6="ISIC 84"))/SUMPRODUCT('DLIM IBGE Use Table'!$CC$7:$CC$134*('DLIM IBGE Use Table'!$C$7:$C$134=$A7))</f>
        <v>3.1589757328153952E-3</v>
      </c>
      <c r="C7" s="6">
        <f t="shared" si="1"/>
        <v>0.2441936612119453</v>
      </c>
      <c r="D7" cm="1">
        <f t="array" ref="D7">SUMPRODUCT('DLIM IBGE Use Table'!$BY$7:$BY$134*('DLIM IBGE Use Table'!$C$7:$C$134=$A7))/SUMPRODUCT('DLIM IBGE Use Table'!$CC$7:$CC$134*('DLIM IBGE Use Table'!$C$7:$C$134=$A7))</f>
        <v>0.71586334174238531</v>
      </c>
      <c r="E7" cm="1">
        <f t="array" ref="E7">SUMPRODUCT('DLIM IBGE Use Table'!$BV$7:$BV$134*('DLIM IBGE Use Table'!$C$7:$C$134=$A7))/SUMPRODUCT('DLIM IBGE Use Table'!$CC$7:$CC$134*('DLIM IBGE Use Table'!$C$7:$C$134=$A7))</f>
        <v>3.6784021312853944E-2</v>
      </c>
    </row>
    <row r="8" spans="1:5" x14ac:dyDescent="0.3">
      <c r="A8" t="s">
        <v>92</v>
      </c>
      <c r="B8" cm="1">
        <f t="array" ref="B8">SUMPRODUCT('DLIM IBGE Use Table'!$E$7:$BT$134*('DLIM IBGE Use Table'!$C$7:$C$134=$A8)*('DLIM IBGE Use Table'!$E$6:$BT$6="ISIC 84"))/SUMPRODUCT('DLIM IBGE Use Table'!$CC$7:$CC$134*('DLIM IBGE Use Table'!$C$7:$C$134=$A8))</f>
        <v>1.601863987185088E-3</v>
      </c>
      <c r="C8" s="6">
        <f t="shared" si="1"/>
        <v>0.68201959682955748</v>
      </c>
      <c r="D8" cm="1">
        <f t="array" ref="D8">SUMPRODUCT('DLIM IBGE Use Table'!$BY$7:$BY$134*('DLIM IBGE Use Table'!$C$7:$C$134=$A8))/SUMPRODUCT('DLIM IBGE Use Table'!$CC$7:$CC$134*('DLIM IBGE Use Table'!$C$7:$C$134=$A8))</f>
        <v>4.8388774470032661E-2</v>
      </c>
      <c r="E8" cm="1">
        <f t="array" ref="E8">SUMPRODUCT('DLIM IBGE Use Table'!$BV$7:$BV$134*('DLIM IBGE Use Table'!$C$7:$C$134=$A8))/SUMPRODUCT('DLIM IBGE Use Table'!$CC$7:$CC$134*('DLIM IBGE Use Table'!$C$7:$C$134=$A8))</f>
        <v>0.26798976471322472</v>
      </c>
    </row>
    <row r="9" spans="1:5" x14ac:dyDescent="0.3">
      <c r="A9" t="s">
        <v>93</v>
      </c>
      <c r="B9" cm="1">
        <f t="array" ref="B9">SUMPRODUCT('DLIM IBGE Use Table'!$E$7:$BT$134*('DLIM IBGE Use Table'!$C$7:$C$134=$A9)*('DLIM IBGE Use Table'!$E$6:$BT$6="ISIC 84"))/SUMPRODUCT('DLIM IBGE Use Table'!$CC$7:$CC$134*('DLIM IBGE Use Table'!$C$7:$C$134=$A9))</f>
        <v>2.2830101351670462E-2</v>
      </c>
      <c r="C9" s="6">
        <f t="shared" si="1"/>
        <v>0.81136121055266419</v>
      </c>
      <c r="D9" cm="1">
        <f t="array" ref="D9">SUMPRODUCT('DLIM IBGE Use Table'!$BY$7:$BY$134*('DLIM IBGE Use Table'!$C$7:$C$134=$A9))/SUMPRODUCT('DLIM IBGE Use Table'!$CC$7:$CC$134*('DLIM IBGE Use Table'!$C$7:$C$134=$A9))</f>
        <v>0.12731772284615894</v>
      </c>
      <c r="E9" cm="1">
        <f t="array" ref="E9">SUMPRODUCT('DLIM IBGE Use Table'!$BV$7:$BV$134*('DLIM IBGE Use Table'!$C$7:$C$134=$A9))/SUMPRODUCT('DLIM IBGE Use Table'!$CC$7:$CC$134*('DLIM IBGE Use Table'!$C$7:$C$134=$A9))</f>
        <v>3.8490965249506466E-2</v>
      </c>
    </row>
    <row r="10" spans="1:5" x14ac:dyDescent="0.3">
      <c r="A10" t="s">
        <v>94</v>
      </c>
      <c r="B10" cm="1">
        <f t="array" ref="B10">SUMPRODUCT('DLIM IBGE Use Table'!$E$7:$BT$134*('DLIM IBGE Use Table'!$C$7:$C$134=$A10)*('DLIM IBGE Use Table'!$E$6:$BT$6="ISIC 84"))/SUMPRODUCT('DLIM IBGE Use Table'!$CC$7:$CC$134*('DLIM IBGE Use Table'!$C$7:$C$134=$A10))</f>
        <v>7.9853167422617964E-3</v>
      </c>
      <c r="C10" s="6">
        <f t="shared" si="1"/>
        <v>0.65504308523782573</v>
      </c>
      <c r="D10" cm="1">
        <f t="array" ref="D10">SUMPRODUCT('DLIM IBGE Use Table'!$BY$7:$BY$134*('DLIM IBGE Use Table'!$C$7:$C$134=$A10))/SUMPRODUCT('DLIM IBGE Use Table'!$CC$7:$CC$134*('DLIM IBGE Use Table'!$C$7:$C$134=$A10))</f>
        <v>0.28721034045707816</v>
      </c>
      <c r="E10" cm="1">
        <f t="array" ref="E10">SUMPRODUCT('DLIM IBGE Use Table'!$BV$7:$BV$134*('DLIM IBGE Use Table'!$C$7:$C$134=$A10))/SUMPRODUCT('DLIM IBGE Use Table'!$CC$7:$CC$134*('DLIM IBGE Use Table'!$C$7:$C$134=$A10))</f>
        <v>4.9761257562834296E-2</v>
      </c>
    </row>
    <row r="11" spans="1:5" x14ac:dyDescent="0.3">
      <c r="A11" t="s">
        <v>95</v>
      </c>
      <c r="B11" cm="1">
        <f t="array" ref="B11">SUMPRODUCT('DLIM IBGE Use Table'!$E$7:$BT$134*('DLIM IBGE Use Table'!$C$7:$C$134=$A11)*('DLIM IBGE Use Table'!$E$6:$BT$6="ISIC 84"))/SUMPRODUCT('DLIM IBGE Use Table'!$CC$7:$CC$134*('DLIM IBGE Use Table'!$C$7:$C$134=$A11))</f>
        <v>1.5184991984181389E-3</v>
      </c>
      <c r="C11" s="6">
        <f t="shared" si="1"/>
        <v>0.75773929335165002</v>
      </c>
      <c r="D11" cm="1">
        <f t="array" ref="D11">SUMPRODUCT('DLIM IBGE Use Table'!$BY$7:$BY$134*('DLIM IBGE Use Table'!$C$7:$C$134=$A11))/SUMPRODUCT('DLIM IBGE Use Table'!$CC$7:$CC$134*('DLIM IBGE Use Table'!$C$7:$C$134=$A11))</f>
        <v>0.17836357131347449</v>
      </c>
      <c r="E11" cm="1">
        <f t="array" ref="E11">SUMPRODUCT('DLIM IBGE Use Table'!$BV$7:$BV$134*('DLIM IBGE Use Table'!$C$7:$C$134=$A11))/SUMPRODUCT('DLIM IBGE Use Table'!$CC$7:$CC$134*('DLIM IBGE Use Table'!$C$7:$C$134=$A11))</f>
        <v>6.237863613645736E-2</v>
      </c>
    </row>
    <row r="12" spans="1:5" x14ac:dyDescent="0.3">
      <c r="A12" t="s">
        <v>96</v>
      </c>
      <c r="B12" cm="1">
        <f t="array" ref="B12">SUMPRODUCT('DLIM IBGE Use Table'!$E$7:$BT$134*('DLIM IBGE Use Table'!$C$7:$C$134=$A12)*('DLIM IBGE Use Table'!$E$6:$BT$6="ISIC 84"))/SUMPRODUCT('DLIM IBGE Use Table'!$CC$7:$CC$134*('DLIM IBGE Use Table'!$C$7:$C$134=$A12))</f>
        <v>1.4082328712484431E-3</v>
      </c>
      <c r="C12" s="6">
        <f t="shared" si="1"/>
        <v>0.83154116028620506</v>
      </c>
      <c r="D12" cm="1">
        <f t="array" ref="D12">SUMPRODUCT('DLIM IBGE Use Table'!$BY$7:$BY$134*('DLIM IBGE Use Table'!$C$7:$C$134=$A12))/SUMPRODUCT('DLIM IBGE Use Table'!$CC$7:$CC$134*('DLIM IBGE Use Table'!$C$7:$C$134=$A12))</f>
        <v>0.11746127359604067</v>
      </c>
      <c r="E12" cm="1">
        <f t="array" ref="E12">SUMPRODUCT('DLIM IBGE Use Table'!$BV$7:$BV$134*('DLIM IBGE Use Table'!$C$7:$C$134=$A12))/SUMPRODUCT('DLIM IBGE Use Table'!$CC$7:$CC$134*('DLIM IBGE Use Table'!$C$7:$C$134=$A12))</f>
        <v>4.9589333246505871E-2</v>
      </c>
    </row>
    <row r="13" spans="1:5" x14ac:dyDescent="0.3">
      <c r="A13" t="s">
        <v>97</v>
      </c>
      <c r="B13" cm="1">
        <f t="array" ref="B13">SUMPRODUCT('DLIM IBGE Use Table'!$E$7:$BT$134*('DLIM IBGE Use Table'!$C$7:$C$134=$A13)*('DLIM IBGE Use Table'!$E$6:$BT$6="ISIC 84"))/SUMPRODUCT('DLIM IBGE Use Table'!$CC$7:$CC$134*('DLIM IBGE Use Table'!$C$7:$C$134=$A13))</f>
        <v>5.0899219545300304E-3</v>
      </c>
      <c r="C13" s="6">
        <f t="shared" si="1"/>
        <v>0.88375587764797126</v>
      </c>
      <c r="D13" cm="1">
        <f t="array" ref="D13">SUMPRODUCT('DLIM IBGE Use Table'!$BY$7:$BY$134*('DLIM IBGE Use Table'!$C$7:$C$134=$A13))/SUMPRODUCT('DLIM IBGE Use Table'!$CC$7:$CC$134*('DLIM IBGE Use Table'!$C$7:$C$134=$A13))</f>
        <v>4.6633380192932276E-2</v>
      </c>
      <c r="E13" cm="1">
        <f t="array" ref="E13">SUMPRODUCT('DLIM IBGE Use Table'!$BV$7:$BV$134*('DLIM IBGE Use Table'!$C$7:$C$134=$A13))/SUMPRODUCT('DLIM IBGE Use Table'!$CC$7:$CC$134*('DLIM IBGE Use Table'!$C$7:$C$134=$A13))</f>
        <v>6.4520820204566384E-2</v>
      </c>
    </row>
    <row r="14" spans="1:5" x14ac:dyDescent="0.3">
      <c r="A14" t="s">
        <v>98</v>
      </c>
      <c r="B14" cm="1">
        <f t="array" ref="B14">SUMPRODUCT('DLIM IBGE Use Table'!$E$7:$BT$134*('DLIM IBGE Use Table'!$C$7:$C$134=$A14)*('DLIM IBGE Use Table'!$E$6:$BT$6="ISIC 84"))/SUMPRODUCT('DLIM IBGE Use Table'!$CC$7:$CC$134*('DLIM IBGE Use Table'!$C$7:$C$134=$A14))</f>
        <v>2.2943739636756256E-3</v>
      </c>
      <c r="C14" s="6">
        <f t="shared" si="1"/>
        <v>0.99668376200208231</v>
      </c>
      <c r="D14" cm="1">
        <f t="array" ref="D14">SUMPRODUCT('DLIM IBGE Use Table'!$BY$7:$BY$134*('DLIM IBGE Use Table'!$C$7:$C$134=$A14))/SUMPRODUCT('DLIM IBGE Use Table'!$CC$7:$CC$134*('DLIM IBGE Use Table'!$C$7:$C$134=$A14))</f>
        <v>0</v>
      </c>
      <c r="E14" cm="1">
        <f t="array" ref="E14">SUMPRODUCT('DLIM IBGE Use Table'!$BV$7:$BV$134*('DLIM IBGE Use Table'!$C$7:$C$134=$A14))/SUMPRODUCT('DLIM IBGE Use Table'!$CC$7:$CC$134*('DLIM IBGE Use Table'!$C$7:$C$134=$A14))</f>
        <v>1.0218640342420854E-3</v>
      </c>
    </row>
    <row r="15" spans="1:5" x14ac:dyDescent="0.3">
      <c r="A15" t="s">
        <v>99</v>
      </c>
      <c r="B15" cm="1">
        <f t="array" ref="B15">SUMPRODUCT('DLIM IBGE Use Table'!$E$7:$BT$134*('DLIM IBGE Use Table'!$C$7:$C$134=$A15)*('DLIM IBGE Use Table'!$E$6:$BT$6="ISIC 84"))/SUMPRODUCT('DLIM IBGE Use Table'!$CC$7:$CC$134*('DLIM IBGE Use Table'!$C$7:$C$134=$A15))</f>
        <v>1.246976082998728E-3</v>
      </c>
      <c r="C15" s="6">
        <f t="shared" si="1"/>
        <v>0.80069165606737003</v>
      </c>
      <c r="D15" cm="1">
        <f t="array" ref="D15">SUMPRODUCT('DLIM IBGE Use Table'!$BY$7:$BY$134*('DLIM IBGE Use Table'!$C$7:$C$134=$A15))/SUMPRODUCT('DLIM IBGE Use Table'!$CC$7:$CC$134*('DLIM IBGE Use Table'!$C$7:$C$134=$A15))</f>
        <v>1.9868485589113068E-3</v>
      </c>
      <c r="E15" cm="1">
        <f t="array" ref="E15">SUMPRODUCT('DLIM IBGE Use Table'!$BV$7:$BV$134*('DLIM IBGE Use Table'!$C$7:$C$134=$A15))/SUMPRODUCT('DLIM IBGE Use Table'!$CC$7:$CC$134*('DLIM IBGE Use Table'!$C$7:$C$134=$A15))</f>
        <v>0.19607451929072001</v>
      </c>
    </row>
    <row r="16" spans="1:5" x14ac:dyDescent="0.3">
      <c r="A16" t="s">
        <v>100</v>
      </c>
      <c r="B16" cm="1">
        <f t="array" ref="B16">SUMPRODUCT('DLIM IBGE Use Table'!$E$7:$BT$134*('DLIM IBGE Use Table'!$C$7:$C$134=$A16)*('DLIM IBGE Use Table'!$E$6:$BT$6="ISIC 84"))/SUMPRODUCT('DLIM IBGE Use Table'!$CC$7:$CC$134*('DLIM IBGE Use Table'!$C$7:$C$134=$A16))</f>
        <v>2.568795555983688E-4</v>
      </c>
      <c r="C16" s="6">
        <f t="shared" si="1"/>
        <v>0.74793693606910061</v>
      </c>
      <c r="D16" cm="1">
        <f t="array" ref="D16">SUMPRODUCT('DLIM IBGE Use Table'!$BY$7:$BY$134*('DLIM IBGE Use Table'!$C$7:$C$134=$A16))/SUMPRODUCT('DLIM IBGE Use Table'!$CC$7:$CC$134*('DLIM IBGE Use Table'!$C$7:$C$134=$A16))</f>
        <v>6.2935491121600363E-3</v>
      </c>
      <c r="E16" cm="1">
        <f t="array" ref="E16">SUMPRODUCT('DLIM IBGE Use Table'!$BV$7:$BV$134*('DLIM IBGE Use Table'!$C$7:$C$134=$A16))/SUMPRODUCT('DLIM IBGE Use Table'!$CC$7:$CC$134*('DLIM IBGE Use Table'!$C$7:$C$134=$A16))</f>
        <v>0.24551263526314099</v>
      </c>
    </row>
    <row r="17" spans="1:5" x14ac:dyDescent="0.3">
      <c r="A17" t="s">
        <v>101</v>
      </c>
      <c r="B17" cm="1">
        <f t="array" ref="B17">SUMPRODUCT('DLIM IBGE Use Table'!$E$7:$BT$134*('DLIM IBGE Use Table'!$C$7:$C$134=$A17)*('DLIM IBGE Use Table'!$E$6:$BT$6="ISIC 84"))/SUMPRODUCT('DLIM IBGE Use Table'!$CC$7:$CC$134*('DLIM IBGE Use Table'!$C$7:$C$134=$A17))</f>
        <v>9.3611997055937195E-3</v>
      </c>
      <c r="C17" s="6">
        <f t="shared" si="1"/>
        <v>0.82061917320902844</v>
      </c>
      <c r="D17" cm="1">
        <f t="array" ref="D17">SUMPRODUCT('DLIM IBGE Use Table'!$BY$7:$BY$134*('DLIM IBGE Use Table'!$C$7:$C$134=$A17))/SUMPRODUCT('DLIM IBGE Use Table'!$CC$7:$CC$134*('DLIM IBGE Use Table'!$C$7:$C$134=$A17))</f>
        <v>0.12878741413150147</v>
      </c>
      <c r="E17" cm="1">
        <f t="array" ref="E17">SUMPRODUCT('DLIM IBGE Use Table'!$BV$7:$BV$134*('DLIM IBGE Use Table'!$C$7:$C$134=$A17))/SUMPRODUCT('DLIM IBGE Use Table'!$CC$7:$CC$134*('DLIM IBGE Use Table'!$C$7:$C$134=$A17))</f>
        <v>4.123221295387635E-2</v>
      </c>
    </row>
    <row r="18" spans="1:5" x14ac:dyDescent="0.3">
      <c r="A18" t="s">
        <v>102</v>
      </c>
      <c r="B18" cm="1">
        <f t="array" ref="B18">SUMPRODUCT('DLIM IBGE Use Table'!$E$7:$BT$134*('DLIM IBGE Use Table'!$C$7:$C$134=$A18)*('DLIM IBGE Use Table'!$E$6:$BT$6="ISIC 84"))/SUMPRODUCT('DLIM IBGE Use Table'!$CC$7:$CC$134*('DLIM IBGE Use Table'!$C$7:$C$134=$A18))</f>
        <v>3.4735960454445021E-3</v>
      </c>
      <c r="C18" s="6">
        <f t="shared" si="1"/>
        <v>0.61095724291021569</v>
      </c>
      <c r="D18" cm="1">
        <f t="array" ref="D18">SUMPRODUCT('DLIM IBGE Use Table'!$BY$7:$BY$134*('DLIM IBGE Use Table'!$C$7:$C$134=$A18))/SUMPRODUCT('DLIM IBGE Use Table'!$CC$7:$CC$134*('DLIM IBGE Use Table'!$C$7:$C$134=$A18))</f>
        <v>0.367409858641084</v>
      </c>
      <c r="E18" cm="1">
        <f t="array" ref="E18">SUMPRODUCT('DLIM IBGE Use Table'!$BV$7:$BV$134*('DLIM IBGE Use Table'!$C$7:$C$134=$A18))/SUMPRODUCT('DLIM IBGE Use Table'!$CC$7:$CC$134*('DLIM IBGE Use Table'!$C$7:$C$134=$A18))</f>
        <v>1.8159302403255726E-2</v>
      </c>
    </row>
    <row r="19" spans="1:5" x14ac:dyDescent="0.3">
      <c r="A19" t="s">
        <v>103</v>
      </c>
      <c r="B19" cm="1">
        <f t="array" ref="B19">SUMPRODUCT('DLIM IBGE Use Table'!$E$7:$BT$134*('DLIM IBGE Use Table'!$C$7:$C$134=$A19)*('DLIM IBGE Use Table'!$E$6:$BT$6="ISIC 84"))/SUMPRODUCT('DLIM IBGE Use Table'!$CC$7:$CC$134*('DLIM IBGE Use Table'!$C$7:$C$134=$A19))</f>
        <v>1.0647549844350704E-3</v>
      </c>
      <c r="C19" s="6">
        <f t="shared" si="1"/>
        <v>0.62831923142571511</v>
      </c>
      <c r="D19" cm="1">
        <f t="array" ref="D19">SUMPRODUCT('DLIM IBGE Use Table'!$BY$7:$BY$134*('DLIM IBGE Use Table'!$C$7:$C$134=$A19))/SUMPRODUCT('DLIM IBGE Use Table'!$CC$7:$CC$134*('DLIM IBGE Use Table'!$C$7:$C$134=$A19))</f>
        <v>0.31398892979932214</v>
      </c>
      <c r="E19" cm="1">
        <f t="array" ref="E19">SUMPRODUCT('DLIM IBGE Use Table'!$BV$7:$BV$134*('DLIM IBGE Use Table'!$C$7:$C$134=$A19))/SUMPRODUCT('DLIM IBGE Use Table'!$CC$7:$CC$134*('DLIM IBGE Use Table'!$C$7:$C$134=$A19))</f>
        <v>5.6627083790527742E-2</v>
      </c>
    </row>
    <row r="20" spans="1:5" x14ac:dyDescent="0.3">
      <c r="A20" t="s">
        <v>104</v>
      </c>
      <c r="B20" cm="1">
        <f t="array" ref="B20">SUMPRODUCT('DLIM IBGE Use Table'!$E$7:$BT$134*('DLIM IBGE Use Table'!$C$7:$C$134=$A20)*('DLIM IBGE Use Table'!$E$6:$BT$6="ISIC 84"))/SUMPRODUCT('DLIM IBGE Use Table'!$CC$7:$CC$134*('DLIM IBGE Use Table'!$C$7:$C$134=$A20))</f>
        <v>4.6763498283779615E-4</v>
      </c>
      <c r="C20" s="6">
        <f t="shared" si="1"/>
        <v>0.87781165533431227</v>
      </c>
      <c r="D20" cm="1">
        <f t="array" ref="D20">SUMPRODUCT('DLIM IBGE Use Table'!$BY$7:$BY$134*('DLIM IBGE Use Table'!$C$7:$C$134=$A20))/SUMPRODUCT('DLIM IBGE Use Table'!$CC$7:$CC$134*('DLIM IBGE Use Table'!$C$7:$C$134=$A20))</f>
        <v>2.5144733027188299E-2</v>
      </c>
      <c r="E20" cm="1">
        <f t="array" ref="E20">SUMPRODUCT('DLIM IBGE Use Table'!$BV$7:$BV$134*('DLIM IBGE Use Table'!$C$7:$C$134=$A20))/SUMPRODUCT('DLIM IBGE Use Table'!$CC$7:$CC$134*('DLIM IBGE Use Table'!$C$7:$C$134=$A20))</f>
        <v>9.6575976655661658E-2</v>
      </c>
    </row>
    <row r="21" spans="1:5" x14ac:dyDescent="0.3">
      <c r="A21" t="s">
        <v>105</v>
      </c>
      <c r="B21" cm="1">
        <f t="array" ref="B21">SUMPRODUCT('DLIM IBGE Use Table'!$E$7:$BT$134*('DLIM IBGE Use Table'!$C$7:$C$134=$A21)*('DLIM IBGE Use Table'!$E$6:$BT$6="ISIC 84"))/SUMPRODUCT('DLIM IBGE Use Table'!$CC$7:$CC$134*('DLIM IBGE Use Table'!$C$7:$C$134=$A21))</f>
        <v>3.1636432733096595E-3</v>
      </c>
      <c r="C21" s="6">
        <f t="shared" si="1"/>
        <v>0.56009071413941247</v>
      </c>
      <c r="D21" cm="1">
        <f t="array" ref="D21">SUMPRODUCT('DLIM IBGE Use Table'!$BY$7:$BY$134*('DLIM IBGE Use Table'!$C$7:$C$134=$A21))/SUMPRODUCT('DLIM IBGE Use Table'!$CC$7:$CC$134*('DLIM IBGE Use Table'!$C$7:$C$134=$A21))</f>
        <v>0.35807901211413795</v>
      </c>
      <c r="E21" cm="1">
        <f t="array" ref="E21">SUMPRODUCT('DLIM IBGE Use Table'!$BV$7:$BV$134*('DLIM IBGE Use Table'!$C$7:$C$134=$A21))/SUMPRODUCT('DLIM IBGE Use Table'!$CC$7:$CC$134*('DLIM IBGE Use Table'!$C$7:$C$134=$A21))</f>
        <v>7.8666630473139876E-2</v>
      </c>
    </row>
    <row r="22" spans="1:5" x14ac:dyDescent="0.3">
      <c r="A22" t="s">
        <v>106</v>
      </c>
      <c r="B22" cm="1">
        <f t="array" ref="B22">SUMPRODUCT('DLIM IBGE Use Table'!$E$7:$BT$134*('DLIM IBGE Use Table'!$C$7:$C$134=$A22)*('DLIM IBGE Use Table'!$E$6:$BT$6="ISIC 84"))/SUMPRODUCT('DLIM IBGE Use Table'!$CC$7:$CC$134*('DLIM IBGE Use Table'!$C$7:$C$134=$A22))</f>
        <v>7.9437824625725635E-3</v>
      </c>
      <c r="C22" s="6">
        <f t="shared" si="1"/>
        <v>0.4515029730428447</v>
      </c>
      <c r="D22" cm="1">
        <f t="array" ref="D22">SUMPRODUCT('DLIM IBGE Use Table'!$BY$7:$BY$134*('DLIM IBGE Use Table'!$C$7:$C$134=$A22))/SUMPRODUCT('DLIM IBGE Use Table'!$CC$7:$CC$134*('DLIM IBGE Use Table'!$C$7:$C$134=$A22))</f>
        <v>0.45510352769747819</v>
      </c>
      <c r="E22" cm="1">
        <f t="array" ref="E22">SUMPRODUCT('DLIM IBGE Use Table'!$BV$7:$BV$134*('DLIM IBGE Use Table'!$C$7:$C$134=$A22))/SUMPRODUCT('DLIM IBGE Use Table'!$CC$7:$CC$134*('DLIM IBGE Use Table'!$C$7:$C$134=$A22))</f>
        <v>8.5449716797104516E-2</v>
      </c>
    </row>
    <row r="23" spans="1:5" x14ac:dyDescent="0.3">
      <c r="A23" t="s">
        <v>107</v>
      </c>
      <c r="B23" cm="1">
        <f t="array" ref="B23">SUMPRODUCT('DLIM IBGE Use Table'!$E$7:$BT$134*('DLIM IBGE Use Table'!$C$7:$C$134=$A23)*('DLIM IBGE Use Table'!$E$6:$BT$6="ISIC 84"))/SUMPRODUCT('DLIM IBGE Use Table'!$CC$7:$CC$134*('DLIM IBGE Use Table'!$C$7:$C$134=$A23))</f>
        <v>1.4215941559812519E-2</v>
      </c>
      <c r="C23" s="6">
        <f t="shared" si="1"/>
        <v>0.94652835446957651</v>
      </c>
      <c r="D23" cm="1">
        <f t="array" ref="D23">SUMPRODUCT('DLIM IBGE Use Table'!$BY$7:$BY$134*('DLIM IBGE Use Table'!$C$7:$C$134=$A23))/SUMPRODUCT('DLIM IBGE Use Table'!$CC$7:$CC$134*('DLIM IBGE Use Table'!$C$7:$C$134=$A23))</f>
        <v>1.956451363182119E-3</v>
      </c>
      <c r="E23" cm="1">
        <f t="array" ref="E23">SUMPRODUCT('DLIM IBGE Use Table'!$BV$7:$BV$134*('DLIM IBGE Use Table'!$C$7:$C$134=$A23))/SUMPRODUCT('DLIM IBGE Use Table'!$CC$7:$CC$134*('DLIM IBGE Use Table'!$C$7:$C$134=$A23))</f>
        <v>3.7299252607428883E-2</v>
      </c>
    </row>
    <row r="24" spans="1:5" x14ac:dyDescent="0.3">
      <c r="A24" t="s">
        <v>108</v>
      </c>
      <c r="B24" cm="1">
        <f t="array" ref="B24">SUMPRODUCT('DLIM IBGE Use Table'!$E$7:$BT$134*('DLIM IBGE Use Table'!$C$7:$C$134=$A24)*('DLIM IBGE Use Table'!$E$6:$BT$6="ISIC 84"))/SUMPRODUCT('DLIM IBGE Use Table'!$CC$7:$CC$134*('DLIM IBGE Use Table'!$C$7:$C$134=$A24))</f>
        <v>2.3453179915178046E-2</v>
      </c>
      <c r="C24" s="6">
        <f t="shared" si="1"/>
        <v>0.66182013022985475</v>
      </c>
      <c r="D24" cm="1">
        <f t="array" ref="D24">SUMPRODUCT('DLIM IBGE Use Table'!$BY$7:$BY$134*('DLIM IBGE Use Table'!$C$7:$C$134=$A24))/SUMPRODUCT('DLIM IBGE Use Table'!$CC$7:$CC$134*('DLIM IBGE Use Table'!$C$7:$C$134=$A24))</f>
        <v>0.3113982908466757</v>
      </c>
      <c r="E24" cm="1">
        <f t="array" ref="E24">SUMPRODUCT('DLIM IBGE Use Table'!$BV$7:$BV$134*('DLIM IBGE Use Table'!$C$7:$C$134=$A24))/SUMPRODUCT('DLIM IBGE Use Table'!$CC$7:$CC$134*('DLIM IBGE Use Table'!$C$7:$C$134=$A24))</f>
        <v>3.3283990082914822E-3</v>
      </c>
    </row>
    <row r="25" spans="1:5" x14ac:dyDescent="0.3">
      <c r="A25" t="s">
        <v>109</v>
      </c>
      <c r="B25" cm="1">
        <f t="array" ref="B25">SUMPRODUCT('DLIM IBGE Use Table'!$E$7:$BT$134*('DLIM IBGE Use Table'!$C$7:$C$134=$A25)*('DLIM IBGE Use Table'!$E$6:$BT$6="ISIC 84"))/SUMPRODUCT('DLIM IBGE Use Table'!$CC$7:$CC$134*('DLIM IBGE Use Table'!$C$7:$C$134=$A25))</f>
        <v>0.16444341817794278</v>
      </c>
      <c r="C25" s="6">
        <f t="shared" si="1"/>
        <v>0.4469173519955949</v>
      </c>
      <c r="D25" cm="1">
        <f t="array" ref="D25">SUMPRODUCT('DLIM IBGE Use Table'!$BY$7:$BY$134*('DLIM IBGE Use Table'!$C$7:$C$134=$A25))/SUMPRODUCT('DLIM IBGE Use Table'!$CC$7:$CC$134*('DLIM IBGE Use Table'!$C$7:$C$134=$A25))</f>
        <v>0.38828398372972878</v>
      </c>
      <c r="E25" cm="1">
        <f t="array" ref="E25">SUMPRODUCT('DLIM IBGE Use Table'!$BV$7:$BV$134*('DLIM IBGE Use Table'!$C$7:$C$134=$A25))/SUMPRODUCT('DLIM IBGE Use Table'!$CC$7:$CC$134*('DLIM IBGE Use Table'!$C$7:$C$134=$A25))</f>
        <v>3.5524609673351213E-4</v>
      </c>
    </row>
    <row r="26" spans="1:5" x14ac:dyDescent="0.3">
      <c r="A26" t="s">
        <v>110</v>
      </c>
      <c r="B26" cm="1">
        <f t="array" ref="B26">SUMPRODUCT('DLIM IBGE Use Table'!$E$7:$BT$134*('DLIM IBGE Use Table'!$C$7:$C$134=$A26)*('DLIM IBGE Use Table'!$E$6:$BT$6="ISIC 84"))/SUMPRODUCT('DLIM IBGE Use Table'!$CC$7:$CC$134*('DLIM IBGE Use Table'!$C$7:$C$134=$A26))</f>
        <v>1.8991218128945452E-2</v>
      </c>
      <c r="C26" s="6">
        <f t="shared" si="1"/>
        <v>0.97630518408492839</v>
      </c>
      <c r="D26" cm="1">
        <f t="array" ref="D26">SUMPRODUCT('DLIM IBGE Use Table'!$BY$7:$BY$134*('DLIM IBGE Use Table'!$C$7:$C$134=$A26))/SUMPRODUCT('DLIM IBGE Use Table'!$CC$7:$CC$134*('DLIM IBGE Use Table'!$C$7:$C$134=$A26))</f>
        <v>0</v>
      </c>
      <c r="E26" cm="1">
        <f t="array" ref="E26">SUMPRODUCT('DLIM IBGE Use Table'!$BV$7:$BV$134*('DLIM IBGE Use Table'!$C$7:$C$134=$A26))/SUMPRODUCT('DLIM IBGE Use Table'!$CC$7:$CC$134*('DLIM IBGE Use Table'!$C$7:$C$134=$A26))</f>
        <v>4.703597786126155E-3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About</vt:lpstr>
      <vt:lpstr>Industry Category ISIC Code Map</vt:lpstr>
      <vt:lpstr>SCNtoISIC</vt:lpstr>
      <vt:lpstr>DLIM IBGE Use Table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2019-12-02T22:49:06Z</dcterms:created>
  <dcterms:modified xsi:type="dcterms:W3CDTF">2024-07-15T13:47:45Z</dcterms:modified>
</cp:coreProperties>
</file>