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A3CF2DE1-7121-A547-B6F3-826EB0AC2016}" xr6:coauthVersionLast="47" xr6:coauthVersionMax="47" xr10:uidLastSave="{00000000-0000-0000-0000-000000000000}"/>
  <bookViews>
    <workbookView xWindow="0" yWindow="760" windowWidth="34200" windowHeight="21380" activeTab="8"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Capacity Factor-Reports" sheetId="9" r:id="rId6"/>
    <sheet name="BECF-pre-ret" sheetId="5" r:id="rId7"/>
    <sheet name="BECF-pre-nonret" sheetId="6" r:id="rId8"/>
    <sheet name="BECF-new"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B8" i="9" l="1"/>
  <c r="B3" i="7"/>
  <c r="B5" i="7"/>
  <c r="B6" i="7"/>
  <c r="B9" i="7"/>
  <c r="B10" i="7"/>
  <c r="B11" i="7"/>
  <c r="B12" i="7"/>
  <c r="B13" i="7"/>
  <c r="B14" i="7"/>
  <c r="B15" i="7"/>
  <c r="B16" i="7"/>
  <c r="B17" i="7"/>
  <c r="B2" i="7"/>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D3" i="5"/>
  <c r="E3" i="5"/>
  <c r="F3" i="5" s="1"/>
  <c r="G3" i="5" s="1"/>
  <c r="H3" i="5" s="1"/>
  <c r="I3" i="5" s="1"/>
  <c r="J3" i="5"/>
  <c r="K3" i="5"/>
  <c r="L3" i="5" s="1"/>
  <c r="M3" i="5" s="1"/>
  <c r="N3" i="5" s="1"/>
  <c r="O3" i="5" s="1"/>
  <c r="P3" i="5" s="1"/>
  <c r="Q3" i="5" s="1"/>
  <c r="R3" i="5"/>
  <c r="S3" i="5"/>
  <c r="T3" i="5" s="1"/>
  <c r="U3" i="5" s="1"/>
  <c r="V3" i="5" s="1"/>
  <c r="W3" i="5" s="1"/>
  <c r="X3" i="5" s="1"/>
  <c r="Y3" i="5" s="1"/>
  <c r="Z3" i="5" s="1"/>
  <c r="AA3" i="5" s="1"/>
  <c r="AB3" i="5" s="1"/>
  <c r="AC3" i="5" s="1"/>
  <c r="AD3" i="5" s="1"/>
  <c r="AE3" i="5" s="1"/>
  <c r="AF3" i="5" s="1"/>
  <c r="AG3" i="5" s="1"/>
  <c r="D5" i="5"/>
  <c r="E5" i="5"/>
  <c r="F5" i="5"/>
  <c r="G5" i="5"/>
  <c r="H5" i="5" s="1"/>
  <c r="I5" i="5" s="1"/>
  <c r="J5" i="5" s="1"/>
  <c r="K5" i="5" s="1"/>
  <c r="L5" i="5" s="1"/>
  <c r="M5" i="5" s="1"/>
  <c r="N5" i="5"/>
  <c r="O5" i="5"/>
  <c r="P5" i="5" s="1"/>
  <c r="Q5" i="5" s="1"/>
  <c r="R5" i="5" s="1"/>
  <c r="S5" i="5" s="1"/>
  <c r="T5" i="5" s="1"/>
  <c r="U5" i="5" s="1"/>
  <c r="V5" i="5" s="1"/>
  <c r="W5" i="5" s="1"/>
  <c r="X5" i="5" s="1"/>
  <c r="Y5" i="5" s="1"/>
  <c r="Z5" i="5" s="1"/>
  <c r="AA5" i="5" s="1"/>
  <c r="AB5" i="5" s="1"/>
  <c r="AC5" i="5" s="1"/>
  <c r="AD5" i="5" s="1"/>
  <c r="AE5" i="5" s="1"/>
  <c r="AF5" i="5" s="1"/>
  <c r="AG5" i="5" s="1"/>
  <c r="D6" i="5"/>
  <c r="E6" i="5" s="1"/>
  <c r="F6" i="5" s="1"/>
  <c r="G6" i="5" s="1"/>
  <c r="H6" i="5"/>
  <c r="I6" i="5"/>
  <c r="J6" i="5" s="1"/>
  <c r="K6" i="5" s="1"/>
  <c r="L6" i="5" s="1"/>
  <c r="M6" i="5" s="1"/>
  <c r="N6" i="5" s="1"/>
  <c r="O6" i="5" s="1"/>
  <c r="P6" i="5"/>
  <c r="Q6" i="5" s="1"/>
  <c r="R6" i="5" s="1"/>
  <c r="S6" i="5" s="1"/>
  <c r="T6" i="5" s="1"/>
  <c r="U6" i="5" s="1"/>
  <c r="V6" i="5" s="1"/>
  <c r="W6" i="5" s="1"/>
  <c r="X6" i="5" s="1"/>
  <c r="Y6" i="5" s="1"/>
  <c r="Z6" i="5" s="1"/>
  <c r="AA6" i="5" s="1"/>
  <c r="AB6" i="5" s="1"/>
  <c r="AC6" i="5" s="1"/>
  <c r="AD6" i="5" s="1"/>
  <c r="AE6" i="5" s="1"/>
  <c r="AF6" i="5" s="1"/>
  <c r="AG6" i="5" s="1"/>
  <c r="D9" i="5"/>
  <c r="E9" i="5"/>
  <c r="F9" i="5"/>
  <c r="G9" i="5" s="1"/>
  <c r="H9" i="5" s="1"/>
  <c r="I9" i="5" s="1"/>
  <c r="J9" i="5" s="1"/>
  <c r="K9" i="5" s="1"/>
  <c r="L9" i="5" s="1"/>
  <c r="M9" i="5" s="1"/>
  <c r="N9" i="5" s="1"/>
  <c r="O9" i="5" s="1"/>
  <c r="P9" i="5" s="1"/>
  <c r="Q9" i="5" s="1"/>
  <c r="R9" i="5" s="1"/>
  <c r="S9" i="5" s="1"/>
  <c r="T9" i="5" s="1"/>
  <c r="U9" i="5" s="1"/>
  <c r="V9" i="5" s="1"/>
  <c r="W9" i="5" s="1"/>
  <c r="X9" i="5" s="1"/>
  <c r="Y9" i="5" s="1"/>
  <c r="Z9" i="5" s="1"/>
  <c r="AA9" i="5" s="1"/>
  <c r="AB9" i="5" s="1"/>
  <c r="AC9" i="5" s="1"/>
  <c r="AD9" i="5" s="1"/>
  <c r="AE9" i="5" s="1"/>
  <c r="AF9" i="5" s="1"/>
  <c r="AG9" i="5"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AC10" i="5" s="1"/>
  <c r="AD10" i="5" s="1"/>
  <c r="AE10" i="5" s="1"/>
  <c r="AF10" i="5" s="1"/>
  <c r="AG10" i="5" s="1"/>
  <c r="D11" i="5"/>
  <c r="E11" i="5"/>
  <c r="F11" i="5" s="1"/>
  <c r="G11" i="5" s="1"/>
  <c r="H11" i="5" s="1"/>
  <c r="I11" i="5" s="1"/>
  <c r="J11" i="5"/>
  <c r="K11" i="5"/>
  <c r="L11" i="5" s="1"/>
  <c r="M11" i="5"/>
  <c r="N11" i="5" s="1"/>
  <c r="O11" i="5" s="1"/>
  <c r="P11" i="5" s="1"/>
  <c r="Q11" i="5" s="1"/>
  <c r="R11" i="5"/>
  <c r="S11" i="5" s="1"/>
  <c r="T11" i="5" s="1"/>
  <c r="U11" i="5" s="1"/>
  <c r="V11" i="5" s="1"/>
  <c r="W11" i="5" s="1"/>
  <c r="X11" i="5" s="1"/>
  <c r="Y11" i="5" s="1"/>
  <c r="Z11" i="5" s="1"/>
  <c r="AA11" i="5" s="1"/>
  <c r="AB11" i="5" s="1"/>
  <c r="AC11" i="5" s="1"/>
  <c r="AD11" i="5" s="1"/>
  <c r="AE11" i="5" s="1"/>
  <c r="AF11" i="5" s="1"/>
  <c r="AG11" i="5" s="1"/>
  <c r="D12" i="5"/>
  <c r="E12" i="5"/>
  <c r="F12" i="5" s="1"/>
  <c r="G12" i="5"/>
  <c r="H12" i="5" s="1"/>
  <c r="I12" i="5" s="1"/>
  <c r="J12" i="5" s="1"/>
  <c r="K12" i="5" s="1"/>
  <c r="L12" i="5" s="1"/>
  <c r="M12" i="5" s="1"/>
  <c r="N12" i="5" s="1"/>
  <c r="O12" i="5" s="1"/>
  <c r="P12" i="5" s="1"/>
  <c r="Q12" i="5" s="1"/>
  <c r="R12" i="5" s="1"/>
  <c r="S12" i="5" s="1"/>
  <c r="T12" i="5" s="1"/>
  <c r="U12" i="5" s="1"/>
  <c r="V12" i="5" s="1"/>
  <c r="W12" i="5" s="1"/>
  <c r="X12" i="5" s="1"/>
  <c r="Y12" i="5" s="1"/>
  <c r="Z12" i="5" s="1"/>
  <c r="AA12" i="5" s="1"/>
  <c r="AB12" i="5" s="1"/>
  <c r="AC12" i="5" s="1"/>
  <c r="AD12" i="5" s="1"/>
  <c r="AE12" i="5" s="1"/>
  <c r="AF12" i="5" s="1"/>
  <c r="AG12" i="5" s="1"/>
  <c r="D13" i="5"/>
  <c r="E13" i="5"/>
  <c r="F13" i="5"/>
  <c r="G13" i="5"/>
  <c r="H13" i="5" s="1"/>
  <c r="I13" i="5"/>
  <c r="J13" i="5" s="1"/>
  <c r="K13" i="5" s="1"/>
  <c r="L13" i="5" s="1"/>
  <c r="M13" i="5" s="1"/>
  <c r="N13" i="5"/>
  <c r="O13" i="5"/>
  <c r="P13" i="5" s="1"/>
  <c r="Q13" i="5" s="1"/>
  <c r="R13" i="5" s="1"/>
  <c r="S13" i="5" s="1"/>
  <c r="T13" i="5" s="1"/>
  <c r="U13" i="5" s="1"/>
  <c r="V13" i="5" s="1"/>
  <c r="W13" i="5" s="1"/>
  <c r="X13" i="5" s="1"/>
  <c r="Y13" i="5" s="1"/>
  <c r="Z13" i="5" s="1"/>
  <c r="AA13" i="5" s="1"/>
  <c r="AB13" i="5" s="1"/>
  <c r="AC13" i="5" s="1"/>
  <c r="AD13" i="5" s="1"/>
  <c r="AE13" i="5" s="1"/>
  <c r="AF13" i="5" s="1"/>
  <c r="AG13" i="5" s="1"/>
  <c r="D14" i="5"/>
  <c r="E14" i="5" s="1"/>
  <c r="F14" i="5" s="1"/>
  <c r="G14" i="5" s="1"/>
  <c r="H14" i="5" s="1"/>
  <c r="I14" i="5" s="1"/>
  <c r="J14" i="5" s="1"/>
  <c r="K14" i="5" s="1"/>
  <c r="L14" i="5" s="1"/>
  <c r="M14" i="5" s="1"/>
  <c r="N14" i="5" s="1"/>
  <c r="O14" i="5" s="1"/>
  <c r="P14" i="5" s="1"/>
  <c r="Q14" i="5" s="1"/>
  <c r="R14" i="5" s="1"/>
  <c r="S14" i="5" s="1"/>
  <c r="T14" i="5" s="1"/>
  <c r="U14" i="5" s="1"/>
  <c r="V14" i="5" s="1"/>
  <c r="W14" i="5" s="1"/>
  <c r="X14" i="5" s="1"/>
  <c r="Y14" i="5" s="1"/>
  <c r="Z14" i="5" s="1"/>
  <c r="AA14" i="5" s="1"/>
  <c r="AB14" i="5" s="1"/>
  <c r="AC14" i="5" s="1"/>
  <c r="AD14" i="5" s="1"/>
  <c r="AE14" i="5" s="1"/>
  <c r="AF14" i="5" s="1"/>
  <c r="AG14" i="5" s="1"/>
  <c r="D15" i="5"/>
  <c r="E15" i="5"/>
  <c r="F15" i="5" s="1"/>
  <c r="G15" i="5" s="1"/>
  <c r="H15" i="5" s="1"/>
  <c r="I15" i="5" s="1"/>
  <c r="J15" i="5"/>
  <c r="K15" i="5"/>
  <c r="L15" i="5" s="1"/>
  <c r="M15" i="5"/>
  <c r="N15" i="5" s="1"/>
  <c r="O15" i="5" s="1"/>
  <c r="P15" i="5" s="1"/>
  <c r="Q15" i="5" s="1"/>
  <c r="R15" i="5" s="1"/>
  <c r="S15" i="5" s="1"/>
  <c r="T15" i="5" s="1"/>
  <c r="U15" i="5" s="1"/>
  <c r="V15" i="5" s="1"/>
  <c r="W15" i="5" s="1"/>
  <c r="X15" i="5" s="1"/>
  <c r="Y15" i="5" s="1"/>
  <c r="Z15" i="5" s="1"/>
  <c r="AA15" i="5" s="1"/>
  <c r="AB15" i="5" s="1"/>
  <c r="AC15" i="5" s="1"/>
  <c r="AD15" i="5" s="1"/>
  <c r="AE15" i="5" s="1"/>
  <c r="AF15" i="5" s="1"/>
  <c r="AG15" i="5" s="1"/>
  <c r="D16" i="5"/>
  <c r="E16" i="5"/>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AC16" i="5" s="1"/>
  <c r="AD16" i="5" s="1"/>
  <c r="AE16" i="5" s="1"/>
  <c r="AF16" i="5" s="1"/>
  <c r="AG16" i="5" s="1"/>
  <c r="D17" i="5"/>
  <c r="E17" i="5"/>
  <c r="F17" i="5"/>
  <c r="G17" i="5"/>
  <c r="H17" i="5" s="1"/>
  <c r="I17" i="5"/>
  <c r="J17" i="5" s="1"/>
  <c r="K17" i="5" s="1"/>
  <c r="L17" i="5" s="1"/>
  <c r="M17" i="5" s="1"/>
  <c r="N17" i="5"/>
  <c r="O17" i="5" s="1"/>
  <c r="P17" i="5" s="1"/>
  <c r="Q17" i="5" s="1"/>
  <c r="R17" i="5" s="1"/>
  <c r="S17" i="5" s="1"/>
  <c r="T17" i="5" s="1"/>
  <c r="U17" i="5" s="1"/>
  <c r="V17" i="5" s="1"/>
  <c r="W17" i="5" s="1"/>
  <c r="X17" i="5" s="1"/>
  <c r="Y17" i="5" s="1"/>
  <c r="Z17" i="5" s="1"/>
  <c r="AA17" i="5" s="1"/>
  <c r="AB17" i="5" s="1"/>
  <c r="AC17" i="5" s="1"/>
  <c r="AD17" i="5" s="1"/>
  <c r="AE17" i="5" s="1"/>
  <c r="AF17" i="5" s="1"/>
  <c r="AG17" i="5" s="1"/>
  <c r="C3" i="5"/>
  <c r="C5" i="5"/>
  <c r="C6" i="5"/>
  <c r="C7" i="5"/>
  <c r="D7" i="5" s="1"/>
  <c r="E7" i="5" s="1"/>
  <c r="F7" i="5" s="1"/>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C9" i="5"/>
  <c r="C10" i="5"/>
  <c r="C11" i="5"/>
  <c r="C12" i="5"/>
  <c r="C13" i="5"/>
  <c r="C14" i="5"/>
  <c r="C15" i="5"/>
  <c r="C16" i="5"/>
  <c r="C17" i="5"/>
  <c r="C2" i="5"/>
  <c r="B3" i="5"/>
  <c r="B4" i="5"/>
  <c r="B4" i="7" s="1"/>
  <c r="B5" i="5"/>
  <c r="B6" i="5"/>
  <c r="B7" i="5"/>
  <c r="B7" i="7" s="1"/>
  <c r="B8" i="5"/>
  <c r="C8" i="5" s="1"/>
  <c r="D8" i="5" s="1"/>
  <c r="E8" i="5" s="1"/>
  <c r="F8" i="5" s="1"/>
  <c r="G8" i="5" s="1"/>
  <c r="H8" i="5" s="1"/>
  <c r="I8" i="5" s="1"/>
  <c r="J8" i="5" s="1"/>
  <c r="K8" i="5" s="1"/>
  <c r="L8" i="5" s="1"/>
  <c r="M8" i="5" s="1"/>
  <c r="N8" i="5" s="1"/>
  <c r="O8" i="5" s="1"/>
  <c r="P8" i="5" s="1"/>
  <c r="Q8" i="5" s="1"/>
  <c r="R8" i="5" s="1"/>
  <c r="S8" i="5" s="1"/>
  <c r="T8" i="5" s="1"/>
  <c r="U8" i="5" s="1"/>
  <c r="V8" i="5" s="1"/>
  <c r="W8" i="5" s="1"/>
  <c r="X8" i="5" s="1"/>
  <c r="Y8" i="5" s="1"/>
  <c r="Z8" i="5" s="1"/>
  <c r="AA8" i="5" s="1"/>
  <c r="AB8" i="5" s="1"/>
  <c r="AC8" i="5" s="1"/>
  <c r="AD8" i="5" s="1"/>
  <c r="AE8" i="5" s="1"/>
  <c r="AF8" i="5" s="1"/>
  <c r="AG8" i="5" s="1"/>
  <c r="B9" i="5"/>
  <c r="B10" i="5"/>
  <c r="B11" i="5"/>
  <c r="B12" i="5"/>
  <c r="B13" i="5"/>
  <c r="B14" i="5"/>
  <c r="B15" i="5"/>
  <c r="B16" i="5"/>
  <c r="B17" i="5"/>
  <c r="B2"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B8" i="7" l="1"/>
  <c r="C4" i="5"/>
  <c r="D4" i="5" s="1"/>
  <c r="E4" i="5" s="1"/>
  <c r="F4" i="5" s="1"/>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P12" i="4"/>
  <c r="AH12" i="4"/>
  <c r="Z12" i="4"/>
  <c r="R12" i="4"/>
  <c r="AN12" i="4"/>
  <c r="AF12" i="4"/>
  <c r="X12" i="4"/>
  <c r="AU12" i="4"/>
  <c r="AM12" i="4"/>
  <c r="AE12" i="4"/>
  <c r="W12" i="4"/>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T4" i="7" l="1"/>
  <c r="F8" i="7"/>
  <c r="N8" i="7"/>
  <c r="V8" i="7"/>
  <c r="AD8" i="7"/>
  <c r="K8" i="7"/>
  <c r="T8" i="7"/>
  <c r="C8" i="7"/>
  <c r="M8" i="7"/>
  <c r="AC8" i="7"/>
  <c r="G8" i="7"/>
  <c r="O8" i="7"/>
  <c r="W8" i="7"/>
  <c r="AE8" i="7"/>
  <c r="J8" i="7"/>
  <c r="D8" i="7"/>
  <c r="S8" i="7"/>
  <c r="H8" i="7"/>
  <c r="P8" i="7"/>
  <c r="X8" i="7"/>
  <c r="AF8" i="7"/>
  <c r="Z8" i="7"/>
  <c r="E8" i="7"/>
  <c r="L8" i="7"/>
  <c r="AB8" i="7"/>
  <c r="U8" i="7"/>
  <c r="I8" i="7"/>
  <c r="Q8" i="7"/>
  <c r="Y8" i="7"/>
  <c r="AG8" i="7"/>
  <c r="R8" i="7"/>
  <c r="AA8" i="7"/>
  <c r="J14" i="4"/>
  <c r="F4" i="4"/>
  <c r="C7" i="4"/>
  <c r="B8" i="4"/>
  <c r="J8" i="4"/>
  <c r="I9" i="4"/>
  <c r="H10" i="4"/>
  <c r="G11" i="4"/>
  <c r="F12" i="4"/>
  <c r="E13" i="4"/>
  <c r="D14" i="4"/>
  <c r="K4" i="7" l="1"/>
  <c r="AC4" i="7"/>
  <c r="Z4" i="7"/>
  <c r="N4" i="7"/>
  <c r="AG4" i="7"/>
  <c r="I4" i="7"/>
  <c r="V4" i="7"/>
  <c r="S4" i="7"/>
  <c r="X4" i="7"/>
  <c r="M4" i="7"/>
  <c r="AD4" i="7"/>
  <c r="G4" i="7"/>
  <c r="AF4" i="7"/>
  <c r="U4" i="7"/>
  <c r="O4" i="7"/>
  <c r="AB4" i="7"/>
  <c r="D4" i="7"/>
  <c r="L4" i="7"/>
  <c r="Y4" i="7"/>
  <c r="W4" i="7"/>
  <c r="P4" i="7"/>
  <c r="Q4" i="7"/>
  <c r="E4" i="7"/>
  <c r="R4" i="7"/>
  <c r="C4" i="7"/>
  <c r="J4" i="7"/>
  <c r="F4" i="7"/>
  <c r="H4" i="7"/>
  <c r="AE4" i="7"/>
  <c r="AA4" i="7"/>
  <c r="AG10" i="7"/>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I14" i="7" l="1"/>
  <c r="C6" i="7"/>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C7" i="7"/>
  <c r="AG3" i="7"/>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AG12" i="7"/>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F14" i="7" l="1"/>
  <c r="R14" i="7"/>
  <c r="H14" i="7"/>
  <c r="D14" i="7"/>
  <c r="P14" i="7"/>
  <c r="T14" i="7"/>
  <c r="X14" i="7"/>
  <c r="E14" i="7"/>
  <c r="K14" i="7"/>
  <c r="V14" i="7"/>
  <c r="AF14" i="7"/>
  <c r="J14" i="7"/>
  <c r="AA14" i="7"/>
  <c r="AD14" i="7"/>
  <c r="Q14" i="7"/>
  <c r="S14" i="7"/>
  <c r="L14" i="7"/>
  <c r="O14" i="7"/>
  <c r="Y14" i="7"/>
  <c r="U14" i="7"/>
  <c r="AB14" i="7"/>
  <c r="W14" i="7"/>
  <c r="AG14" i="7"/>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G14" i="7"/>
  <c r="AG11" i="7"/>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AG15" i="7"/>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<sst xmlns="http://schemas.openxmlformats.org/spreadsheetml/2006/main" count="440" uniqueCount="173">
  <si>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</si>
  <si>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</si>
  <si>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</si>
  <si>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</si>
  <si>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</si>
  <si>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</si>
  <si>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</si>
  <si>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</si>
  <si>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</si>
  <si>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</si>
  <si>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</si>
  <si>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</si>
  <si>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</si>
  <si>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</si>
  <si>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</si>
  <si>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</si>
  <si>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</si>
  <si>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</si>
  <si>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</si>
  <si>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</si>
  <si>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</si>
  <si>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</si>
  <si>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</si>
  <si>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</si>
  <si>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</si>
  <si>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</si>
  <si>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</si>
  <si>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</si>
  <si>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</si>
  <si>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</si>
  <si>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</si>
  <si>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</si>
  <si>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</si>
  <si>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</si>
  <si>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</si>
  <si>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</si>
  <si>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</si>
  <si>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</si>
  <si>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</si>
  <si>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</si>
  <si>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</si>
  <si>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</si>
  <si>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</si>
  <si>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</si>
  <si>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</si>
  <si>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</si>
  <si>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</si>
  <si>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</si>
  <si>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</si>
  <si>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</si>
  <si>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</si>
  <si>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</si>
  <si>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</si>
  <si>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</si>
  <si>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</si>
  <si>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</si>
  <si>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</si>
  <si>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</si>
  <si>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</si>
  <si>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</si>
  <si>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</si>
  <si>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</si>
  <si>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</si>
  <si>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</si>
  <si>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</si>
  <si>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</si>
  <si>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</si>
  <si>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</si>
  <si>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</si>
  <si>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</si>
  <si>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</si>
  <si>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</si>
  <si>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</si>
  <si>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</si>
  <si>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</si>
  <si>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</si>
  <si>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</si>
  <si>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</si>
  <si>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</si>
  <si>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</si>
  <si>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</si>
  <si>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</si>
  <si>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</si>
  <si>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</si>
  <si>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</si>
  <si>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</si>
  <si>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</si>
  <si>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</si>
  <si>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</si>
  <si>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</si>
  <si>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</si>
  <si>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</si>
  <si>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</si>
  <si>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</si>
  <si>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</si>
  <si>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</si>
  <si>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</si>
  <si>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</si>
  <si>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</si>
  <si>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</si>
  <si>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</si>
  <si>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</si>
  <si>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</si>
  <si>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</si>
  <si>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</si>
  <si>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</si>
  <si>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</si>
  <si>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</si>
  <si>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</si>
  <si>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</si>
  <si>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</si>
  <si>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</si>
  <si>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</si>
  <si>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</si>
  <si>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</si>
  <si>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</si>
  <si>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</si>
  <si>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</si>
  <si>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</si>
  <si>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</si>
  <si>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</si>
  <si>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</si>
  <si>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</si>
  <si>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</si>
  <si>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</si>
  <si>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</si>
  <si>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</si>
  <si>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</si>
  <si>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</si>
  <si>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</si>
  <si>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</si>
  <si>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</si>
  <si>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</si>
  <si>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</si>
  <si>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</si>
  <si>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</si>
  <si>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</si>
  <si>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</si>
  <si>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</si>
  <si>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</si>
  <si>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</si>
  <si>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</si>
  <si>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</si>
  <si>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</si>
  <si>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</si>
  <si>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</si>
  <si>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</si>
  <si>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</si>
  <si>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</si>
  <si>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</si>
  <si>
    <t>Type</t>
  </si>
  <si>
    <t>Capacity factor</t>
  </si>
  <si>
    <t>Ember</t>
  </si>
  <si>
    <t>Indonesia’s expansion of clean power can spur growth and equality</t>
  </si>
  <si>
    <t>https://ember-energy.org/app/uploads/2024/10/EN-Report-Indonesias-expansion-of-clean-power-can-spur-growth-and-equality.pdf</t>
  </si>
  <si>
    <t>Climate Policy Initiative</t>
  </si>
  <si>
    <t>Indonesia Power Sector Finance Dashboard</t>
  </si>
  <si>
    <t>https://www.climatepolicyinitiative.org/wp-content/uploads/2024/10/Indonesia-Power-Sector-Finance-Flows.pdf</t>
  </si>
  <si>
    <t>ERIA</t>
  </si>
  <si>
    <t>Forecast of Biomass Demand Potential in Indonesia: Seeking a Business Model for Wood Pellets</t>
  </si>
  <si>
    <t>https://www.eria.org/uploads/media/Research-Project-Report/2022-01-Biomass-Demand-Potential-Indonesia/Forecast-of-Biomass-Demand-Potential-in-Indonesia.pdf</t>
  </si>
  <si>
    <t>IESR</t>
  </si>
  <si>
    <t>https://iesr.or.id/wp-content/uploads/2022/01/Indonesia-Energy-Transition-Outlook-2022-IESR-Digital-Version-.pdf</t>
  </si>
  <si>
    <t>Indonesia Energy Transition Outlook 2022</t>
  </si>
  <si>
    <t>IRENA</t>
  </si>
  <si>
    <t>RENEWABLE ENERGY PROSPECTS: INDONESIA</t>
  </si>
  <si>
    <t>https://www.irena.org/-/media/Files/IRENA/Agency/Publication/2017/Mar/IRENA_REmap_Indonesia_report_2017.pdf</t>
  </si>
  <si>
    <t>IAEA</t>
  </si>
  <si>
    <t>PROVEN TECHNOLOGY PROVEN TECHNOLOGY PERSPECTIVE PERSPECTIVE FROM INDONESIA</t>
  </si>
  <si>
    <t>https://nucleus.iaea.org/sites/INPRO/df1/Session%202/19-Suprawoto.pdf</t>
  </si>
  <si>
    <t>Sidik Permana, Nuri Trianti, and Adi Rahmansyah</t>
  </si>
  <si>
    <t>Nuclear energy contribution potential to secure electricity demand with low carbon emission and low risk of power plant in Indonesia</t>
  </si>
  <si>
    <t>https://iopscience.iop.org/article/10.1088/1755-1315/753/1/012048/pdf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</si>
</sst>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2"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
      <u/>
      <sz val="11"/>
      <color theme="10"/>
      <name val="Calibri"/>
      <family val="2"/>
      <scheme val="minor"/>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21" fillId="0" borderId="0" applyNumberFormat="0" applyFill="0" applyBorder="0" applyAlignment="0" applyProtection="0"/>
  </cellStyleXfs>
  <cellXfs count="105">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3" fillId="0" borderId="0" xfId="0" applyFont="1" applyAlignment="1">
      <alignment horizontal="left"/>
    </xf>
    <xf numFmtId="0" fontId="21" fillId="0" borderId="0" xfId="1"/>
    <xf numFmtId="0" fontId="0" fillId="0" borderId="13" xfId="0" applyBorder="1"/>
    <xf numFmtId="0" fontId="16" fillId="0" borderId="0" xfId="0" applyFont="1" applyAlignment="1">
      <alignment horizontal="left"/>
    </xf>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horizontal="left"/>
    </xf>
    <xf numFmtId="0" fontId="4" fillId="0" borderId="5" xfId="0" applyFont="1" applyBorder="1"/>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applyAlignment="1">
      <alignment horizontal="left" wrapText="1"/>
    </xf>
    <xf numFmtId="0" fontId="3" fillId="0" borderId="7" xfId="0" applyFont="1" applyBorder="1" applyAlignment="1">
      <alignment horizontal="left" vertical="center"/>
    </xf>
    <xf numFmtId="0" fontId="4" fillId="0" borderId="8" xfId="0" applyFont="1" applyBorder="1"/>
    <xf numFmtId="0" fontId="4" fillId="0" borderId="11" xfId="0" applyFont="1" applyBorder="1"/>
    <xf numFmtId="0" fontId="4" fillId="0" borderId="12" xfId="0" applyFont="1" applyBorder="1"/>
    <xf numFmtId="0" fontId="4" fillId="0" borderId="9" xfId="0" applyFont="1" applyBorder="1"/>
    <xf numFmtId="0" fontId="4" fillId="0" borderId="10" xfId="0" applyFont="1" applyBorder="1"/>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wrapText="1"/>
    </xf>
    <xf numFmtId="0" fontId="3" fillId="0" borderId="7" xfId="0" quotePrefix="1" applyFont="1" applyBorder="1" applyAlignment="1">
      <alignment horizontal="left" wrapText="1"/>
    </xf>
    <xf numFmtId="0" fontId="3" fillId="0" borderId="7" xfId="0" quotePrefix="1" applyFont="1" applyBorder="1" applyAlignment="1">
      <alignment horizontal="left" vertical="center" wrapText="1"/>
    </xf>
    <xf numFmtId="0" fontId="3" fillId="0" borderId="4"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50800</xdr:colOff>
      <xdr:row>19</xdr:row>
      <xdr:rowOff>25400</xdr:rowOff>
    </xdr:from>
    <xdr:to>
      <xdr:col>23</xdr:col>
      <xdr:colOff>0</xdr:colOff>
      <xdr:row>30</xdr:row>
      <xdr:rowOff>101600</xdr:rowOff>
    </xdr:to>
    <xdr:pic>
      <xdr:nvPicPr>
        <xdr:cNvPr id="2" name="Picture 1">
          <a:extLst>
            <a:ext uri="{FF2B5EF4-FFF2-40B4-BE49-F238E27FC236}">
              <a16:creationId xmlns:a16="http://schemas.microsoft.com/office/drawing/2014/main" id="{2EC8457B-567F-E150-95F3-D9E0D9E5731F}"/>
            </a:ext>
          </a:extLst>
        </xdr:cNvPr>
        <xdr:cNvPicPr>
          <a:picLocks noChangeAspect="1"/>
        </xdr:cNvPicPr>
      </xdr:nvPicPr>
      <xdr:blipFill>
        <a:blip xmlns:r="http://schemas.openxmlformats.org/officeDocument/2006/relationships" r:embed="rId1"/>
        <a:stretch>
          <a:fillRect/>
        </a:stretch>
      </xdr:blipFill>
      <xdr:spPr>
        <a:xfrm>
          <a:off x="10756900" y="3644900"/>
          <a:ext cx="9029700" cy="2171700"/>
        </a:xfrm>
        <a:prstGeom prst="rect">
          <a:avLst/>
        </a:prstGeom>
      </xdr:spPr>
    </xdr:pic>
    <xdr:clientData/>
  </xdr:twoCellAnchor>
  <xdr:twoCellAnchor editAs="oneCell">
    <xdr:from>
      <xdr:col>0</xdr:col>
      <xdr:colOff>12700</xdr:colOff>
      <xdr:row>19</xdr:row>
      <xdr:rowOff>38100</xdr:rowOff>
    </xdr:from>
    <xdr:to>
      <xdr:col>10</xdr:col>
      <xdr:colOff>812800</xdr:colOff>
      <xdr:row>56</xdr:row>
      <xdr:rowOff>152400</xdr:rowOff>
    </xdr:to>
    <xdr:pic>
      <xdr:nvPicPr>
        <xdr:cNvPr id="4" name="Picture 3">
          <a:extLst>
            <a:ext uri="{FF2B5EF4-FFF2-40B4-BE49-F238E27FC236}">
              <a16:creationId xmlns:a16="http://schemas.microsoft.com/office/drawing/2014/main" id="{CEBC14CB-7C92-4313-2EBB-A24438582A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00" y="3657600"/>
          <a:ext cx="9855200" cy="7162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opscience.iop.org/article/10.1088/1755-1315/753/1/012048/pdf" TargetMode="External"/><Relationship Id="rId3" Type="http://schemas.openxmlformats.org/officeDocument/2006/relationships/hyperlink" Target="https://www.climatepolicyinitiative.org/wp-content/uploads/2024/10/Indonesia-Power-Sector-Finance-Flows.pdf" TargetMode="External"/><Relationship Id="rId7" Type="http://schemas.openxmlformats.org/officeDocument/2006/relationships/hyperlink" Target="https://nucleus.iaea.org/sites/INPRO/df1/Session%202/19-Suprawoto.pdf" TargetMode="External"/><Relationship Id="rId2" Type="http://schemas.openxmlformats.org/officeDocument/2006/relationships/hyperlink" Target="https://ember-energy.org/app/uploads/2024/10/EN-Report-Indonesias-expansion-of-clean-power-can-spur-growth-and-equality.pdf" TargetMode="External"/><Relationship Id="rId1" Type="http://schemas.openxmlformats.org/officeDocument/2006/relationships/hyperlink" Target="https://www.esdm.go.id/assets/media/content/content-handbook-of-energy-and-economic-statistics-of-indonesia-2022.pdf" TargetMode="External"/><Relationship Id="rId6" Type="http://schemas.openxmlformats.org/officeDocument/2006/relationships/hyperlink" Target="https://www.irena.org/-/media/Files/IRENA/Agency/Publication/2017/Mar/IRENA_REmap_Indonesia_report_2017.pdf" TargetMode="External"/><Relationship Id="rId5" Type="http://schemas.openxmlformats.org/officeDocument/2006/relationships/hyperlink" Target="https://iesr.or.id/wp-content/uploads/2022/01/Indonesia-Energy-Transition-Outlook-2022-IESR-Digital-Version-.pdf" TargetMode="External"/><Relationship Id="rId4" Type="http://schemas.openxmlformats.org/officeDocument/2006/relationships/hyperlink" Target="https://www.eria.org/uploads/media/Research-Project-Report/2022-01-Biomass-Demand-Potential-Indonesia/Forecast-of-Biomass-Demand-Potential-in-Indonesia.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5"/>
  <sheetViews>
    <sheetView workbookViewId="0">
      <selection activeCell="J43" sqref="J43"/>
    </sheetView>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79" t="s">
        <v>2</v>
      </c>
      <c r="C3" s="80"/>
      <c r="D3" s="80"/>
      <c r="E3" s="80"/>
      <c r="F3" s="80"/>
      <c r="G3" s="80"/>
      <c r="H3" s="80"/>
      <c r="I3" s="81"/>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5" t="s">
        <v>152</v>
      </c>
    </row>
    <row r="11" spans="1:9" ht="14.25" customHeight="1" x14ac:dyDescent="0.2">
      <c r="A11" s="2"/>
      <c r="B11" s="75">
        <v>2024</v>
      </c>
    </row>
    <row r="12" spans="1:9" ht="14.25" customHeight="1" x14ac:dyDescent="0.2">
      <c r="A12" s="2"/>
      <c r="B12" s="2" t="s">
        <v>153</v>
      </c>
    </row>
    <row r="13" spans="1:9" ht="14.25" customHeight="1" x14ac:dyDescent="0.2">
      <c r="A13" s="2"/>
      <c r="B13" s="76" t="s">
        <v>154</v>
      </c>
    </row>
    <row r="14" spans="1:9" ht="14.25" customHeight="1" x14ac:dyDescent="0.2">
      <c r="A14" s="2"/>
      <c r="B14" s="2"/>
    </row>
    <row r="15" spans="1:9" ht="14.25" customHeight="1" x14ac:dyDescent="0.2">
      <c r="A15" s="2"/>
      <c r="B15" s="1" t="s">
        <v>155</v>
      </c>
    </row>
    <row r="16" spans="1:9" ht="14.25" customHeight="1" x14ac:dyDescent="0.2">
      <c r="A16" s="2"/>
      <c r="B16" s="75">
        <v>2024</v>
      </c>
    </row>
    <row r="17" spans="1:2" ht="14.25" customHeight="1" x14ac:dyDescent="0.2">
      <c r="A17" s="2"/>
      <c r="B17" s="65" t="s">
        <v>156</v>
      </c>
    </row>
    <row r="18" spans="1:2" ht="14.25" customHeight="1" x14ac:dyDescent="0.2">
      <c r="A18" s="2"/>
      <c r="B18" s="76" t="s">
        <v>157</v>
      </c>
    </row>
    <row r="19" spans="1:2" ht="14.25" customHeight="1" x14ac:dyDescent="0.2">
      <c r="A19" s="2"/>
      <c r="B19" s="2"/>
    </row>
    <row r="20" spans="1:2" ht="14.25" customHeight="1" x14ac:dyDescent="0.2">
      <c r="A20" s="2"/>
      <c r="B20" s="1" t="s">
        <v>158</v>
      </c>
    </row>
    <row r="21" spans="1:2" ht="14.25" customHeight="1" x14ac:dyDescent="0.2">
      <c r="A21" s="2"/>
      <c r="B21" s="75">
        <v>2022</v>
      </c>
    </row>
    <row r="22" spans="1:2" ht="14.25" customHeight="1" x14ac:dyDescent="0.2">
      <c r="A22" s="2"/>
      <c r="B22" s="65" t="s">
        <v>159</v>
      </c>
    </row>
    <row r="23" spans="1:2" ht="14.25" customHeight="1" x14ac:dyDescent="0.2">
      <c r="A23" s="2"/>
      <c r="B23" s="76" t="s">
        <v>160</v>
      </c>
    </row>
    <row r="24" spans="1:2" ht="14.25" customHeight="1" x14ac:dyDescent="0.2">
      <c r="A24" s="2"/>
      <c r="B24" s="2"/>
    </row>
    <row r="25" spans="1:2" ht="14.25" customHeight="1" x14ac:dyDescent="0.2">
      <c r="A25" s="2"/>
      <c r="B25" s="1" t="s">
        <v>161</v>
      </c>
    </row>
    <row r="26" spans="1:2" ht="14.25" customHeight="1" x14ac:dyDescent="0.2">
      <c r="A26" s="2"/>
      <c r="B26" s="75">
        <v>2022</v>
      </c>
    </row>
    <row r="27" spans="1:2" ht="14.25" customHeight="1" x14ac:dyDescent="0.2">
      <c r="A27" s="2"/>
      <c r="B27" s="77" t="s">
        <v>163</v>
      </c>
    </row>
    <row r="28" spans="1:2" ht="14.25" customHeight="1" x14ac:dyDescent="0.2">
      <c r="A28" s="2"/>
      <c r="B28" s="76" t="s">
        <v>162</v>
      </c>
    </row>
    <row r="29" spans="1:2" ht="14.25" customHeight="1" x14ac:dyDescent="0.2">
      <c r="A29" s="2"/>
      <c r="B29" s="2"/>
    </row>
    <row r="30" spans="1:2" ht="14.25" customHeight="1" x14ac:dyDescent="0.2">
      <c r="A30" s="2"/>
      <c r="B30" s="1" t="s">
        <v>164</v>
      </c>
    </row>
    <row r="31" spans="1:2" ht="14.25" customHeight="1" x14ac:dyDescent="0.2">
      <c r="A31" s="2"/>
      <c r="B31" s="75">
        <v>2017</v>
      </c>
    </row>
    <row r="32" spans="1:2" ht="14.25" customHeight="1" x14ac:dyDescent="0.2">
      <c r="A32" s="2"/>
      <c r="B32" s="65" t="s">
        <v>165</v>
      </c>
    </row>
    <row r="33" spans="1:9" ht="14.25" customHeight="1" x14ac:dyDescent="0.2">
      <c r="A33" s="2"/>
      <c r="B33" s="76" t="s">
        <v>166</v>
      </c>
    </row>
    <row r="34" spans="1:9" ht="14.25" customHeight="1" x14ac:dyDescent="0.2">
      <c r="A34" s="2"/>
      <c r="B34" s="65"/>
    </row>
    <row r="35" spans="1:9" ht="14.25" customHeight="1" x14ac:dyDescent="0.2">
      <c r="A35" s="2"/>
      <c r="B35" s="74" t="s">
        <v>167</v>
      </c>
    </row>
    <row r="36" spans="1:9" ht="14.25" customHeight="1" x14ac:dyDescent="0.2">
      <c r="A36" s="2"/>
      <c r="B36" s="78">
        <v>2010</v>
      </c>
    </row>
    <row r="37" spans="1:9" ht="14.25" customHeight="1" x14ac:dyDescent="0.2">
      <c r="A37" s="2"/>
      <c r="B37" s="65" t="s">
        <v>168</v>
      </c>
    </row>
    <row r="38" spans="1:9" ht="14.25" customHeight="1" x14ac:dyDescent="0.2">
      <c r="A38" s="2"/>
      <c r="B38" s="76" t="s">
        <v>169</v>
      </c>
    </row>
    <row r="39" spans="1:9" ht="14.25" customHeight="1" x14ac:dyDescent="0.2">
      <c r="A39" s="2"/>
      <c r="B39" s="65"/>
    </row>
    <row r="40" spans="1:9" ht="14.25" customHeight="1" x14ac:dyDescent="0.2">
      <c r="A40" s="2"/>
      <c r="B40" s="74" t="s">
        <v>170</v>
      </c>
    </row>
    <row r="41" spans="1:9" ht="14.25" customHeight="1" x14ac:dyDescent="0.2">
      <c r="A41" s="2"/>
      <c r="B41" s="78">
        <v>2020</v>
      </c>
    </row>
    <row r="42" spans="1:9" ht="14.25" customHeight="1" x14ac:dyDescent="0.2">
      <c r="A42" s="2"/>
      <c r="B42" s="65" t="s">
        <v>171</v>
      </c>
    </row>
    <row r="43" spans="1:9" ht="14.25" customHeight="1" x14ac:dyDescent="0.2">
      <c r="A43" s="2"/>
      <c r="B43" s="76" t="s">
        <v>172</v>
      </c>
    </row>
    <row r="44" spans="1:9" ht="14.25" customHeight="1" x14ac:dyDescent="0.2">
      <c r="A44" s="2"/>
      <c r="B44" s="65"/>
    </row>
    <row r="45" spans="1:9" ht="14.25" customHeight="1" x14ac:dyDescent="0.2">
      <c r="A45" s="2"/>
      <c r="B45" s="2"/>
    </row>
    <row r="46" spans="1:9" ht="14.25" customHeight="1" x14ac:dyDescent="0.2">
      <c r="A46" s="1" t="s">
        <v>7</v>
      </c>
      <c r="B46" s="2"/>
    </row>
    <row r="47" spans="1:9" ht="14.25" customHeight="1" x14ac:dyDescent="0.2">
      <c r="B47" s="82" t="s">
        <v>8</v>
      </c>
      <c r="C47" s="83"/>
      <c r="D47" s="83"/>
      <c r="E47" s="83"/>
      <c r="F47" s="83"/>
      <c r="G47" s="83"/>
      <c r="H47" s="83"/>
      <c r="I47" s="83"/>
    </row>
    <row r="48" spans="1:9" ht="14.25" customHeight="1" x14ac:dyDescent="0.2">
      <c r="B48" s="83"/>
      <c r="C48" s="83"/>
      <c r="D48" s="83"/>
      <c r="E48" s="83"/>
      <c r="F48" s="83"/>
      <c r="G48" s="83"/>
      <c r="H48" s="83"/>
      <c r="I48" s="83"/>
    </row>
    <row r="49" spans="2:9" ht="14.25" customHeight="1" x14ac:dyDescent="0.2">
      <c r="B49" s="83"/>
      <c r="C49" s="83"/>
      <c r="D49" s="83"/>
      <c r="E49" s="83"/>
      <c r="F49" s="83"/>
      <c r="G49" s="83"/>
      <c r="H49" s="83"/>
      <c r="I49" s="83"/>
    </row>
    <row r="50" spans="2:9" ht="14.25" customHeight="1" x14ac:dyDescent="0.2">
      <c r="B50" s="83"/>
      <c r="C50" s="83"/>
      <c r="D50" s="83"/>
      <c r="E50" s="83"/>
      <c r="F50" s="83"/>
      <c r="G50" s="83"/>
      <c r="H50" s="83"/>
      <c r="I50" s="83"/>
    </row>
    <row r="51" spans="2:9" ht="14.25" customHeight="1" x14ac:dyDescent="0.2">
      <c r="B51" s="83"/>
      <c r="C51" s="83"/>
      <c r="D51" s="83"/>
      <c r="E51" s="83"/>
      <c r="F51" s="83"/>
      <c r="G51" s="83"/>
      <c r="H51" s="83"/>
      <c r="I51" s="83"/>
    </row>
    <row r="52" spans="2:9" ht="14.25" customHeight="1" x14ac:dyDescent="0.2">
      <c r="B52" s="83"/>
      <c r="C52" s="83"/>
      <c r="D52" s="83"/>
      <c r="E52" s="83"/>
      <c r="F52" s="83"/>
      <c r="G52" s="83"/>
      <c r="H52" s="83"/>
      <c r="I52" s="83"/>
    </row>
    <row r="53" spans="2:9" ht="14.25" customHeight="1" x14ac:dyDescent="0.2">
      <c r="B53" s="83"/>
      <c r="C53" s="83"/>
      <c r="D53" s="83"/>
      <c r="E53" s="83"/>
      <c r="F53" s="83"/>
      <c r="G53" s="83"/>
      <c r="H53" s="83"/>
      <c r="I53" s="83"/>
    </row>
    <row r="54" spans="2:9" ht="14.25" customHeight="1" x14ac:dyDescent="0.2">
      <c r="B54" s="83"/>
      <c r="C54" s="83"/>
      <c r="D54" s="83"/>
      <c r="E54" s="83"/>
      <c r="F54" s="83"/>
      <c r="G54" s="83"/>
      <c r="H54" s="83"/>
      <c r="I54" s="83"/>
    </row>
    <row r="55" spans="2:9" ht="14.25" customHeight="1" x14ac:dyDescent="0.2">
      <c r="B55" s="83"/>
      <c r="C55" s="83"/>
      <c r="D55" s="83"/>
      <c r="E55" s="83"/>
      <c r="F55" s="83"/>
      <c r="G55" s="83"/>
      <c r="H55" s="83"/>
      <c r="I55" s="83"/>
    </row>
    <row r="56" spans="2:9" ht="14.25" customHeight="1" x14ac:dyDescent="0.2">
      <c r="B56" s="83"/>
      <c r="C56" s="83"/>
      <c r="D56" s="83"/>
      <c r="E56" s="83"/>
      <c r="F56" s="83"/>
      <c r="G56" s="83"/>
      <c r="H56" s="83"/>
      <c r="I56" s="83"/>
    </row>
    <row r="57" spans="2:9" ht="14.25" customHeight="1" x14ac:dyDescent="0.2">
      <c r="B57" s="83"/>
      <c r="C57" s="83"/>
      <c r="D57" s="83"/>
      <c r="E57" s="83"/>
      <c r="F57" s="83"/>
      <c r="G57" s="83"/>
      <c r="H57" s="83"/>
      <c r="I57" s="83"/>
    </row>
    <row r="58" spans="2:9" ht="14.25" customHeight="1" x14ac:dyDescent="0.2">
      <c r="B58" s="83"/>
      <c r="C58" s="83"/>
      <c r="D58" s="83"/>
      <c r="E58" s="83"/>
      <c r="F58" s="83"/>
      <c r="G58" s="83"/>
      <c r="H58" s="83"/>
      <c r="I58" s="83"/>
    </row>
    <row r="59" spans="2:9" ht="14.25" customHeight="1" x14ac:dyDescent="0.2">
      <c r="B59" s="83"/>
      <c r="C59" s="83"/>
      <c r="D59" s="83"/>
      <c r="E59" s="83"/>
      <c r="F59" s="83"/>
      <c r="G59" s="83"/>
      <c r="H59" s="83"/>
      <c r="I59" s="83"/>
    </row>
    <row r="60" spans="2:9" ht="14.25" customHeight="1" x14ac:dyDescent="0.2"/>
    <row r="61" spans="2:9" ht="14.25" customHeight="1" x14ac:dyDescent="0.2"/>
    <row r="62" spans="2:9" ht="14.25" customHeight="1" x14ac:dyDescent="0.2"/>
    <row r="63" spans="2:9" ht="14.25" customHeight="1" x14ac:dyDescent="0.2"/>
    <row r="64" spans="2:9"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row r="1032" ht="14.25" customHeight="1" x14ac:dyDescent="0.2"/>
    <row r="1033" ht="14.25" customHeight="1" x14ac:dyDescent="0.2"/>
    <row r="1034" ht="14.25" customHeight="1" x14ac:dyDescent="0.2"/>
    <row r="1035" ht="14.25" customHeight="1" x14ac:dyDescent="0.2"/>
  </sheetData>
  <mergeCells count="2">
    <mergeCell ref="B3:I3"/>
    <mergeCell ref="B47:I59"/>
  </mergeCells>
  <hyperlinks>
    <hyperlink ref="B7" r:id="rId1" xr:uid="{00000000-0004-0000-0000-000000000000}"/>
    <hyperlink ref="B13" r:id="rId2" xr:uid="{B849A754-6091-FB40-B100-15350FE94C95}"/>
    <hyperlink ref="B18" r:id="rId3" xr:uid="{B912C859-CB9B-EB44-82E7-1D3A68216806}"/>
    <hyperlink ref="B23" r:id="rId4" xr:uid="{975F4FE7-D8E5-0540-8E2E-7C21F6D41974}"/>
    <hyperlink ref="B28" r:id="rId5" xr:uid="{E32369E6-517E-DC43-B8DF-80DC041DCD36}"/>
    <hyperlink ref="B33" r:id="rId6" xr:uid="{31D3C805-F505-AB40-AC7F-7C2BE018D12B}"/>
    <hyperlink ref="B38" r:id="rId7" xr:uid="{B56265E6-1266-1644-8311-402A1FC2CD58}"/>
    <hyperlink ref="B43" r:id="rId8" xr:uid="{ED1268E7-0774-8647-BC1C-DC9C87DB471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97" t="s">
        <v>9</v>
      </c>
      <c r="B1" s="80"/>
      <c r="C1" s="81"/>
      <c r="D1" s="1" t="s">
        <v>10</v>
      </c>
    </row>
    <row r="2" spans="1:30" ht="14.25" customHeight="1" x14ac:dyDescent="0.2">
      <c r="A2" s="5"/>
      <c r="B2" s="5"/>
      <c r="C2" s="5"/>
    </row>
    <row r="3" spans="1:30" ht="34.5" customHeight="1" x14ac:dyDescent="0.2">
      <c r="A3" s="98" t="s">
        <v>11</v>
      </c>
      <c r="B3" s="85"/>
      <c r="C3" s="99" t="s">
        <v>12</v>
      </c>
      <c r="D3" s="85"/>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100" t="s">
        <v>15</v>
      </c>
      <c r="B4" s="91"/>
      <c r="C4" s="84" t="s">
        <v>24</v>
      </c>
      <c r="D4" s="85"/>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94"/>
      <c r="B5" s="95"/>
      <c r="C5" s="84" t="s">
        <v>26</v>
      </c>
      <c r="D5" s="85"/>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101" t="s">
        <v>16</v>
      </c>
      <c r="B6" s="85"/>
      <c r="C6" s="84" t="s">
        <v>27</v>
      </c>
      <c r="D6" s="85"/>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102" t="s">
        <v>17</v>
      </c>
      <c r="B7" s="91"/>
      <c r="C7" s="84" t="s">
        <v>29</v>
      </c>
      <c r="D7" s="85"/>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94"/>
      <c r="B8" s="95"/>
      <c r="C8" s="84" t="s">
        <v>30</v>
      </c>
      <c r="D8" s="85"/>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103" t="s">
        <v>18</v>
      </c>
      <c r="B9" s="91"/>
      <c r="C9" s="84" t="s">
        <v>31</v>
      </c>
      <c r="D9" s="85"/>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92"/>
      <c r="B10" s="93"/>
      <c r="C10" s="84" t="s">
        <v>33</v>
      </c>
      <c r="D10" s="85"/>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92"/>
      <c r="B11" s="93"/>
      <c r="C11" s="84" t="s">
        <v>34</v>
      </c>
      <c r="D11" s="85"/>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94"/>
      <c r="B12" s="95"/>
      <c r="C12" s="84" t="s">
        <v>35</v>
      </c>
      <c r="D12" s="85"/>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103" t="s">
        <v>19</v>
      </c>
      <c r="B13" s="91"/>
      <c r="C13" s="84" t="s">
        <v>36</v>
      </c>
      <c r="D13" s="85"/>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94"/>
      <c r="B14" s="95"/>
      <c r="C14" s="84" t="s">
        <v>38</v>
      </c>
      <c r="D14" s="85"/>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103" t="s">
        <v>20</v>
      </c>
      <c r="B17" s="91"/>
      <c r="C17" s="84" t="s">
        <v>39</v>
      </c>
      <c r="D17" s="85"/>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94"/>
      <c r="B18" s="95"/>
      <c r="C18" s="84" t="s">
        <v>40</v>
      </c>
      <c r="D18" s="85"/>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90" t="s">
        <v>21</v>
      </c>
      <c r="B19" s="91"/>
      <c r="C19" s="84" t="s">
        <v>42</v>
      </c>
      <c r="D19" s="85"/>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92"/>
      <c r="B20" s="93"/>
      <c r="C20" s="84" t="s">
        <v>47</v>
      </c>
      <c r="D20" s="85"/>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94"/>
      <c r="B21" s="95"/>
      <c r="C21" s="84" t="s">
        <v>48</v>
      </c>
      <c r="D21" s="85"/>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96" t="s">
        <v>22</v>
      </c>
      <c r="B22" s="85"/>
      <c r="C22" s="84" t="s">
        <v>49</v>
      </c>
      <c r="D22" s="85"/>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90" t="s">
        <v>23</v>
      </c>
      <c r="B23" s="91"/>
      <c r="C23" s="84" t="s">
        <v>50</v>
      </c>
      <c r="D23" s="85"/>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92"/>
      <c r="B24" s="93"/>
      <c r="C24" s="89" t="s">
        <v>51</v>
      </c>
      <c r="D24" s="85"/>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92"/>
      <c r="B25" s="93"/>
      <c r="C25" s="89" t="s">
        <v>52</v>
      </c>
      <c r="D25" s="85"/>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92"/>
      <c r="B26" s="93"/>
      <c r="C26" s="89" t="s">
        <v>53</v>
      </c>
      <c r="D26" s="85"/>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94"/>
      <c r="B27" s="95"/>
      <c r="C27" s="84" t="s">
        <v>38</v>
      </c>
      <c r="D27" s="85"/>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86" t="s">
        <v>55</v>
      </c>
      <c r="G35" s="83"/>
      <c r="H35" s="83"/>
      <c r="I35" s="83"/>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87" t="s">
        <v>67</v>
      </c>
      <c r="B53" s="80"/>
      <c r="C53" s="80"/>
      <c r="D53" s="81"/>
      <c r="E53" s="26" t="s">
        <v>10</v>
      </c>
    </row>
    <row r="54" spans="1:18" ht="14.25" customHeight="1" x14ac:dyDescent="0.2">
      <c r="A54" s="37"/>
      <c r="B54" s="37"/>
      <c r="C54" s="37"/>
      <c r="D54" s="37"/>
      <c r="F54" s="86" t="s">
        <v>55</v>
      </c>
      <c r="G54" s="83"/>
      <c r="H54" s="83"/>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88" t="s">
        <v>71</v>
      </c>
      <c r="B70" s="80"/>
      <c r="C70" s="80"/>
      <c r="D70" s="81"/>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A6:B6"/>
    <mergeCell ref="A7:B8"/>
    <mergeCell ref="A9:B12"/>
    <mergeCell ref="A13:B14"/>
    <mergeCell ref="A17:B18"/>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C13:D13"/>
    <mergeCell ref="C23:D23"/>
    <mergeCell ref="C24:D24"/>
    <mergeCell ref="C25:D25"/>
    <mergeCell ref="C26:D26"/>
    <mergeCell ref="C14:D14"/>
    <mergeCell ref="C17:D17"/>
    <mergeCell ref="C18:D18"/>
    <mergeCell ref="C19:D19"/>
    <mergeCell ref="C20:D20"/>
    <mergeCell ref="C21:D21"/>
    <mergeCell ref="C22:D22"/>
    <mergeCell ref="C27:D27"/>
    <mergeCell ref="F35:I35"/>
    <mergeCell ref="F54:H54"/>
    <mergeCell ref="A53:D53"/>
    <mergeCell ref="A70:D70"/>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97" t="s">
        <v>77</v>
      </c>
      <c r="B1" s="80"/>
      <c r="C1" s="81"/>
      <c r="D1" s="1" t="s">
        <v>78</v>
      </c>
    </row>
    <row r="2" spans="1:26" ht="14.25" customHeight="1" x14ac:dyDescent="0.2">
      <c r="A2" s="5"/>
      <c r="B2" s="5"/>
      <c r="C2" s="5"/>
    </row>
    <row r="3" spans="1:26" ht="39" customHeight="1" x14ac:dyDescent="0.2">
      <c r="A3" s="98" t="s">
        <v>11</v>
      </c>
      <c r="B3" s="85"/>
      <c r="C3" s="99" t="s">
        <v>12</v>
      </c>
      <c r="D3" s="85"/>
      <c r="E3" s="6" t="s">
        <v>13</v>
      </c>
      <c r="G3" s="7" t="s">
        <v>14</v>
      </c>
      <c r="H3" s="8" t="s">
        <v>15</v>
      </c>
      <c r="I3" s="8" t="s">
        <v>16</v>
      </c>
      <c r="J3" s="10" t="s">
        <v>17</v>
      </c>
      <c r="K3" s="11" t="s">
        <v>18</v>
      </c>
      <c r="L3" s="11" t="s">
        <v>19</v>
      </c>
      <c r="M3" s="11" t="s">
        <v>20</v>
      </c>
      <c r="N3" s="8" t="s">
        <v>21</v>
      </c>
      <c r="O3" s="8" t="s">
        <v>22</v>
      </c>
      <c r="P3" s="8" t="s">
        <v>23</v>
      </c>
    </row>
    <row r="4" spans="1:26" ht="14.25" customHeight="1" x14ac:dyDescent="0.2">
      <c r="A4" s="100" t="s">
        <v>15</v>
      </c>
      <c r="B4" s="91"/>
      <c r="C4" s="96" t="s">
        <v>24</v>
      </c>
      <c r="D4" s="85"/>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92"/>
      <c r="B5" s="93"/>
      <c r="C5" s="84" t="s">
        <v>26</v>
      </c>
      <c r="D5" s="85"/>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94"/>
      <c r="B6" s="95"/>
      <c r="C6" s="84" t="s">
        <v>79</v>
      </c>
      <c r="D6" s="85"/>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101" t="s">
        <v>16</v>
      </c>
      <c r="B7" s="85"/>
      <c r="C7" s="104" t="s">
        <v>27</v>
      </c>
      <c r="D7" s="85"/>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102" t="s">
        <v>17</v>
      </c>
      <c r="B8" s="91"/>
      <c r="C8" s="104" t="s">
        <v>80</v>
      </c>
      <c r="D8" s="85"/>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92"/>
      <c r="B9" s="93"/>
      <c r="C9" s="104" t="s">
        <v>29</v>
      </c>
      <c r="D9" s="85"/>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94"/>
      <c r="B10" s="95"/>
      <c r="C10" s="84" t="s">
        <v>50</v>
      </c>
      <c r="D10" s="85"/>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103" t="s">
        <v>18</v>
      </c>
      <c r="B11" s="91"/>
      <c r="C11" s="104" t="s">
        <v>81</v>
      </c>
      <c r="D11" s="85"/>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92"/>
      <c r="B12" s="93"/>
      <c r="C12" s="104" t="s">
        <v>34</v>
      </c>
      <c r="D12" s="85"/>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92"/>
      <c r="B13" s="93"/>
      <c r="C13" s="104" t="s">
        <v>82</v>
      </c>
      <c r="D13" s="85"/>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94"/>
      <c r="B14" s="95"/>
      <c r="C14" s="104" t="s">
        <v>35</v>
      </c>
      <c r="D14" s="85"/>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103" t="s">
        <v>19</v>
      </c>
      <c r="B17" s="91"/>
      <c r="C17" s="104" t="s">
        <v>36</v>
      </c>
      <c r="D17" s="85"/>
      <c r="E17" s="12" t="s">
        <v>28</v>
      </c>
    </row>
    <row r="18" spans="1:11" ht="14.25" customHeight="1" x14ac:dyDescent="0.2">
      <c r="A18" s="94"/>
      <c r="B18" s="95"/>
      <c r="C18" s="104" t="s">
        <v>38</v>
      </c>
      <c r="D18" s="85"/>
      <c r="E18" s="12">
        <v>2</v>
      </c>
      <c r="G18" s="2" t="s">
        <v>83</v>
      </c>
    </row>
    <row r="19" spans="1:11" ht="14.25" customHeight="1" x14ac:dyDescent="0.2">
      <c r="A19" s="103" t="s">
        <v>20</v>
      </c>
      <c r="B19" s="91"/>
      <c r="C19" s="104" t="s">
        <v>84</v>
      </c>
      <c r="D19" s="85"/>
      <c r="E19" s="12">
        <v>1</v>
      </c>
      <c r="H19" s="2" t="s">
        <v>43</v>
      </c>
      <c r="I19" s="2" t="s">
        <v>44</v>
      </c>
      <c r="J19" s="2" t="s">
        <v>45</v>
      </c>
      <c r="K19" s="2" t="s">
        <v>46</v>
      </c>
    </row>
    <row r="20" spans="1:11" ht="14.25" customHeight="1" x14ac:dyDescent="0.2">
      <c r="A20" s="94"/>
      <c r="B20" s="95"/>
      <c r="C20" s="84" t="s">
        <v>85</v>
      </c>
      <c r="D20" s="85"/>
      <c r="E20" s="12">
        <v>1</v>
      </c>
      <c r="G20" s="2">
        <v>2010</v>
      </c>
      <c r="H20" s="2">
        <v>0.85808550527515348</v>
      </c>
      <c r="I20" s="2">
        <v>0.12336874609418079</v>
      </c>
      <c r="J20" s="2">
        <v>1.8545748630665736E-2</v>
      </c>
      <c r="K20" s="2">
        <v>0</v>
      </c>
    </row>
    <row r="21" spans="1:11" ht="14.25" customHeight="1" x14ac:dyDescent="0.2">
      <c r="A21" s="90" t="s">
        <v>21</v>
      </c>
      <c r="B21" s="91"/>
      <c r="C21" s="84" t="s">
        <v>47</v>
      </c>
      <c r="D21" s="85"/>
      <c r="E21" s="12" t="s">
        <v>28</v>
      </c>
      <c r="G21" s="2">
        <v>2011</v>
      </c>
      <c r="H21" s="2">
        <v>0.88151309034907599</v>
      </c>
      <c r="I21" s="2">
        <v>0.10239668891170431</v>
      </c>
      <c r="J21" s="2">
        <v>1.6090220739219712E-2</v>
      </c>
      <c r="K21" s="2">
        <v>0</v>
      </c>
    </row>
    <row r="22" spans="1:11" ht="14.25" customHeight="1" x14ac:dyDescent="0.2">
      <c r="A22" s="94"/>
      <c r="B22" s="95"/>
      <c r="C22" s="21" t="s">
        <v>42</v>
      </c>
      <c r="D22" s="21"/>
      <c r="E22" s="12" t="s">
        <v>28</v>
      </c>
      <c r="G22" s="2">
        <v>2012</v>
      </c>
      <c r="H22" s="2">
        <v>0.90260487923817778</v>
      </c>
      <c r="I22" s="2">
        <v>3.238828007531528E-2</v>
      </c>
      <c r="J22" s="2">
        <v>6.5006840686506917E-2</v>
      </c>
      <c r="K22" s="2">
        <v>0</v>
      </c>
    </row>
    <row r="23" spans="1:11" ht="14.25" customHeight="1" x14ac:dyDescent="0.2">
      <c r="A23" s="96" t="s">
        <v>22</v>
      </c>
      <c r="B23" s="85"/>
      <c r="C23" s="84" t="s">
        <v>49</v>
      </c>
      <c r="D23" s="85"/>
      <c r="E23" s="12">
        <v>1</v>
      </c>
      <c r="G23" s="2">
        <v>2013</v>
      </c>
      <c r="H23" s="2">
        <v>0.91866829566279784</v>
      </c>
      <c r="I23" s="2">
        <v>1.2889431887599266E-2</v>
      </c>
      <c r="J23" s="2">
        <v>6.8442272449602937E-2</v>
      </c>
      <c r="K23" s="2">
        <v>0</v>
      </c>
    </row>
    <row r="24" spans="1:11" ht="14.25" customHeight="1" x14ac:dyDescent="0.2">
      <c r="A24" s="90" t="s">
        <v>23</v>
      </c>
      <c r="B24" s="91"/>
      <c r="C24" s="84" t="s">
        <v>50</v>
      </c>
      <c r="D24" s="85"/>
      <c r="E24" s="12">
        <v>1</v>
      </c>
      <c r="G24" s="2">
        <v>2014</v>
      </c>
      <c r="H24" s="2">
        <v>0.92650979869350758</v>
      </c>
      <c r="I24" s="2">
        <v>8.432209038794828E-3</v>
      </c>
      <c r="J24" s="2">
        <v>6.5057992267697637E-2</v>
      </c>
      <c r="K24" s="2">
        <v>0</v>
      </c>
    </row>
    <row r="25" spans="1:11" ht="14.25" customHeight="1" x14ac:dyDescent="0.2">
      <c r="A25" s="92"/>
      <c r="B25" s="93"/>
      <c r="C25" s="104" t="s">
        <v>53</v>
      </c>
      <c r="D25" s="85"/>
      <c r="E25" s="12">
        <v>2</v>
      </c>
      <c r="G25" s="2">
        <v>2015</v>
      </c>
      <c r="H25" s="2">
        <v>0.88047252883542104</v>
      </c>
      <c r="I25" s="2">
        <v>0.11801852081524659</v>
      </c>
      <c r="J25" s="2">
        <v>1.5089503493323411E-3</v>
      </c>
      <c r="K25" s="2">
        <v>0</v>
      </c>
    </row>
    <row r="26" spans="1:11" ht="14.25" customHeight="1" x14ac:dyDescent="0.2">
      <c r="A26" s="92"/>
      <c r="B26" s="93"/>
      <c r="C26" s="89" t="s">
        <v>51</v>
      </c>
      <c r="D26" s="85"/>
      <c r="E26" s="12">
        <v>2</v>
      </c>
      <c r="G26" s="2">
        <v>2016</v>
      </c>
      <c r="H26" s="2">
        <v>0.94321304268180983</v>
      </c>
      <c r="I26" s="2">
        <v>1.1113146485925382E-2</v>
      </c>
      <c r="J26" s="2">
        <v>4.5673810832264759E-2</v>
      </c>
      <c r="K26" s="2">
        <v>0</v>
      </c>
    </row>
    <row r="27" spans="1:11" ht="14.25" customHeight="1" x14ac:dyDescent="0.2">
      <c r="A27" s="92"/>
      <c r="B27" s="93"/>
      <c r="C27" s="89" t="s">
        <v>52</v>
      </c>
      <c r="D27" s="85"/>
      <c r="E27" s="12">
        <v>2</v>
      </c>
      <c r="G27" s="2">
        <v>2017</v>
      </c>
      <c r="H27" s="2">
        <v>0.95798708603949823</v>
      </c>
      <c r="I27" s="2">
        <v>2.6943475424714256E-3</v>
      </c>
      <c r="J27" s="2">
        <v>3.9318566418030387E-2</v>
      </c>
      <c r="K27" s="2">
        <v>0</v>
      </c>
    </row>
    <row r="28" spans="1:11" ht="14.25" customHeight="1" x14ac:dyDescent="0.2">
      <c r="A28" s="94"/>
      <c r="B28" s="95"/>
      <c r="C28" s="84" t="s">
        <v>38</v>
      </c>
      <c r="D28" s="85"/>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A1:C1"/>
    <mergeCell ref="A3:B3"/>
    <mergeCell ref="C3:D3"/>
    <mergeCell ref="A4:B6"/>
    <mergeCell ref="C4:D4"/>
    <mergeCell ref="C5:D5"/>
    <mergeCell ref="C6:D6"/>
    <mergeCell ref="C11:D11"/>
    <mergeCell ref="C12:D12"/>
    <mergeCell ref="C13:D13"/>
    <mergeCell ref="C14:D14"/>
    <mergeCell ref="A7:B7"/>
    <mergeCell ref="C7:D7"/>
    <mergeCell ref="A8:B10"/>
    <mergeCell ref="C8:D8"/>
    <mergeCell ref="C9:D9"/>
    <mergeCell ref="C10:D10"/>
    <mergeCell ref="A11:B14"/>
    <mergeCell ref="A17:B18"/>
    <mergeCell ref="C17:D17"/>
    <mergeCell ref="C18:D18"/>
    <mergeCell ref="A19:B20"/>
    <mergeCell ref="C19:D19"/>
    <mergeCell ref="C20:D20"/>
    <mergeCell ref="C21:D21"/>
    <mergeCell ref="C27:D27"/>
    <mergeCell ref="C28:D28"/>
    <mergeCell ref="A21:B22"/>
    <mergeCell ref="A23:B23"/>
    <mergeCell ref="C23:D23"/>
    <mergeCell ref="A24:B28"/>
    <mergeCell ref="C24:D24"/>
    <mergeCell ref="C25:D25"/>
    <mergeCell ref="C26:D2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workbookViewId="0">
      <selection activeCell="D51" sqref="D51"/>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DDCDD-446B-FA4F-B242-594ECC6C0CA3}">
  <dimension ref="A1:B17"/>
  <sheetViews>
    <sheetView workbookViewId="0">
      <selection activeCell="D4" sqref="D4"/>
    </sheetView>
  </sheetViews>
  <sheetFormatPr baseColWidth="10" defaultRowHeight="15" x14ac:dyDescent="0.2"/>
  <cols>
    <col min="1" max="1" width="21.33203125" customWidth="1"/>
  </cols>
  <sheetData>
    <row r="1" spans="1:2" x14ac:dyDescent="0.2">
      <c r="A1" s="65" t="s">
        <v>150</v>
      </c>
      <c r="B1" s="65" t="s">
        <v>151</v>
      </c>
    </row>
    <row r="2" spans="1:2" x14ac:dyDescent="0.2">
      <c r="A2" s="55" t="s">
        <v>126</v>
      </c>
      <c r="B2">
        <v>0.65</v>
      </c>
    </row>
    <row r="3" spans="1:2" x14ac:dyDescent="0.2">
      <c r="A3" s="54" t="s">
        <v>127</v>
      </c>
      <c r="B3">
        <v>0.28999999999999998</v>
      </c>
    </row>
    <row r="4" spans="1:2" x14ac:dyDescent="0.2">
      <c r="A4" s="54" t="s">
        <v>128</v>
      </c>
      <c r="B4">
        <v>0.45</v>
      </c>
    </row>
    <row r="5" spans="1:2" x14ac:dyDescent="0.2">
      <c r="A5" s="54" t="s">
        <v>15</v>
      </c>
      <c r="B5">
        <v>0.37</v>
      </c>
    </row>
    <row r="6" spans="1:2" x14ac:dyDescent="0.2">
      <c r="A6" s="54" t="s">
        <v>129</v>
      </c>
      <c r="B6">
        <v>0.35</v>
      </c>
    </row>
    <row r="7" spans="1:2" x14ac:dyDescent="0.2">
      <c r="A7" s="54" t="s">
        <v>23</v>
      </c>
      <c r="B7">
        <v>0.18</v>
      </c>
    </row>
    <row r="8" spans="1:2" x14ac:dyDescent="0.2">
      <c r="A8" s="54" t="s">
        <v>130</v>
      </c>
      <c r="B8">
        <f>B7</f>
        <v>0.18</v>
      </c>
    </row>
    <row r="9" spans="1:2" x14ac:dyDescent="0.2">
      <c r="A9" s="54" t="s">
        <v>21</v>
      </c>
      <c r="B9">
        <v>0.5</v>
      </c>
    </row>
    <row r="10" spans="1:2" x14ac:dyDescent="0.2">
      <c r="A10" s="54" t="s">
        <v>16</v>
      </c>
      <c r="B10">
        <v>0.82</v>
      </c>
    </row>
    <row r="11" spans="1:2" x14ac:dyDescent="0.2">
      <c r="A11" s="54" t="s">
        <v>131</v>
      </c>
      <c r="B11">
        <v>0.7</v>
      </c>
    </row>
    <row r="12" spans="1:2" x14ac:dyDescent="0.2">
      <c r="A12" s="54" t="s">
        <v>132</v>
      </c>
      <c r="B12">
        <v>0.28999999999999998</v>
      </c>
    </row>
    <row r="13" spans="1:2" x14ac:dyDescent="0.2">
      <c r="A13" s="54" t="s">
        <v>65</v>
      </c>
      <c r="B13">
        <v>0.65</v>
      </c>
    </row>
    <row r="14" spans="1:2" x14ac:dyDescent="0.2">
      <c r="A14" s="54" t="s">
        <v>133</v>
      </c>
      <c r="B14">
        <v>0.37</v>
      </c>
    </row>
    <row r="15" spans="1:2" x14ac:dyDescent="0.2">
      <c r="A15" s="54" t="s">
        <v>134</v>
      </c>
      <c r="B15">
        <v>0.7</v>
      </c>
    </row>
    <row r="16" spans="1:2" x14ac:dyDescent="0.2">
      <c r="A16" s="54" t="s">
        <v>135</v>
      </c>
      <c r="B16">
        <v>0.7</v>
      </c>
    </row>
    <row r="17" spans="1:2" x14ac:dyDescent="0.2">
      <c r="A17" s="54" t="s">
        <v>66</v>
      </c>
      <c r="B17">
        <v>0.5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AG1000"/>
  <sheetViews>
    <sheetView workbookViewId="0">
      <selection activeCell="B4" sqref="B4"/>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33"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row>
    <row r="2" spans="1:33" s="52" customFormat="1" ht="14.25" customHeight="1" x14ac:dyDescent="0.2">
      <c r="A2" s="55" t="s">
        <v>126</v>
      </c>
      <c r="B2" s="64">
        <f>'Capacity Factor-Reports'!B2</f>
        <v>0.65</v>
      </c>
      <c r="C2" s="64">
        <f>B2</f>
        <v>0.65</v>
      </c>
      <c r="D2" s="64">
        <f t="shared" ref="D2:AG10" si="0">C2</f>
        <v>0.65</v>
      </c>
      <c r="E2" s="64">
        <f t="shared" si="0"/>
        <v>0.65</v>
      </c>
      <c r="F2" s="64">
        <f t="shared" si="0"/>
        <v>0.65</v>
      </c>
      <c r="G2" s="64">
        <f t="shared" si="0"/>
        <v>0.65</v>
      </c>
      <c r="H2" s="64">
        <f t="shared" si="0"/>
        <v>0.65</v>
      </c>
      <c r="I2" s="64">
        <f t="shared" si="0"/>
        <v>0.65</v>
      </c>
      <c r="J2" s="64">
        <f t="shared" si="0"/>
        <v>0.65</v>
      </c>
      <c r="K2" s="64">
        <f t="shared" si="0"/>
        <v>0.65</v>
      </c>
      <c r="L2" s="64">
        <f t="shared" si="0"/>
        <v>0.65</v>
      </c>
      <c r="M2" s="64">
        <f t="shared" si="0"/>
        <v>0.65</v>
      </c>
      <c r="N2" s="64">
        <f t="shared" si="0"/>
        <v>0.65</v>
      </c>
      <c r="O2" s="64">
        <f t="shared" si="0"/>
        <v>0.65</v>
      </c>
      <c r="P2" s="64">
        <f t="shared" si="0"/>
        <v>0.65</v>
      </c>
      <c r="Q2" s="64">
        <f t="shared" si="0"/>
        <v>0.65</v>
      </c>
      <c r="R2" s="64">
        <f t="shared" si="0"/>
        <v>0.65</v>
      </c>
      <c r="S2" s="64">
        <f t="shared" si="0"/>
        <v>0.65</v>
      </c>
      <c r="T2" s="64">
        <f t="shared" si="0"/>
        <v>0.65</v>
      </c>
      <c r="U2" s="64">
        <f t="shared" si="0"/>
        <v>0.65</v>
      </c>
      <c r="V2" s="64">
        <f t="shared" si="0"/>
        <v>0.65</v>
      </c>
      <c r="W2" s="64">
        <f t="shared" si="0"/>
        <v>0.65</v>
      </c>
      <c r="X2" s="64">
        <f t="shared" si="0"/>
        <v>0.65</v>
      </c>
      <c r="Y2" s="64">
        <f t="shared" si="0"/>
        <v>0.65</v>
      </c>
      <c r="Z2" s="64">
        <f t="shared" si="0"/>
        <v>0.65</v>
      </c>
      <c r="AA2" s="64">
        <f t="shared" si="0"/>
        <v>0.65</v>
      </c>
      <c r="AB2" s="64">
        <f t="shared" si="0"/>
        <v>0.65</v>
      </c>
      <c r="AC2" s="64">
        <f t="shared" si="0"/>
        <v>0.65</v>
      </c>
      <c r="AD2" s="64">
        <f t="shared" si="0"/>
        <v>0.65</v>
      </c>
      <c r="AE2" s="64">
        <f t="shared" si="0"/>
        <v>0.65</v>
      </c>
      <c r="AF2" s="64">
        <f t="shared" si="0"/>
        <v>0.65</v>
      </c>
      <c r="AG2" s="64">
        <f t="shared" si="0"/>
        <v>0.65</v>
      </c>
    </row>
    <row r="3" spans="1:33" ht="14.25" customHeight="1" x14ac:dyDescent="0.2">
      <c r="A3" s="54" t="s">
        <v>127</v>
      </c>
      <c r="B3" s="64">
        <f>'Capacity Factor-Reports'!B3</f>
        <v>0.28999999999999998</v>
      </c>
      <c r="C3" s="64">
        <f t="shared" ref="C3:R17" si="1">B3</f>
        <v>0.28999999999999998</v>
      </c>
      <c r="D3" s="64">
        <f t="shared" si="1"/>
        <v>0.28999999999999998</v>
      </c>
      <c r="E3" s="64">
        <f t="shared" si="1"/>
        <v>0.28999999999999998</v>
      </c>
      <c r="F3" s="64">
        <f t="shared" si="1"/>
        <v>0.28999999999999998</v>
      </c>
      <c r="G3" s="64">
        <f t="shared" si="1"/>
        <v>0.28999999999999998</v>
      </c>
      <c r="H3" s="64">
        <f t="shared" si="1"/>
        <v>0.28999999999999998</v>
      </c>
      <c r="I3" s="64">
        <f t="shared" si="1"/>
        <v>0.28999999999999998</v>
      </c>
      <c r="J3" s="64">
        <f t="shared" si="1"/>
        <v>0.28999999999999998</v>
      </c>
      <c r="K3" s="64">
        <f t="shared" si="1"/>
        <v>0.28999999999999998</v>
      </c>
      <c r="L3" s="64">
        <f t="shared" si="1"/>
        <v>0.28999999999999998</v>
      </c>
      <c r="M3" s="64">
        <f t="shared" si="1"/>
        <v>0.28999999999999998</v>
      </c>
      <c r="N3" s="64">
        <f t="shared" si="1"/>
        <v>0.28999999999999998</v>
      </c>
      <c r="O3" s="64">
        <f t="shared" si="1"/>
        <v>0.28999999999999998</v>
      </c>
      <c r="P3" s="64">
        <f t="shared" si="1"/>
        <v>0.28999999999999998</v>
      </c>
      <c r="Q3" s="64">
        <f t="shared" si="1"/>
        <v>0.28999999999999998</v>
      </c>
      <c r="R3" s="64">
        <f t="shared" si="1"/>
        <v>0.28999999999999998</v>
      </c>
      <c r="S3" s="64">
        <f t="shared" si="0"/>
        <v>0.28999999999999998</v>
      </c>
      <c r="T3" s="64">
        <f t="shared" si="0"/>
        <v>0.28999999999999998</v>
      </c>
      <c r="U3" s="64">
        <f t="shared" si="0"/>
        <v>0.28999999999999998</v>
      </c>
      <c r="V3" s="64">
        <f t="shared" si="0"/>
        <v>0.28999999999999998</v>
      </c>
      <c r="W3" s="64">
        <f t="shared" si="0"/>
        <v>0.28999999999999998</v>
      </c>
      <c r="X3" s="64">
        <f t="shared" si="0"/>
        <v>0.28999999999999998</v>
      </c>
      <c r="Y3" s="64">
        <f t="shared" si="0"/>
        <v>0.28999999999999998</v>
      </c>
      <c r="Z3" s="64">
        <f t="shared" si="0"/>
        <v>0.28999999999999998</v>
      </c>
      <c r="AA3" s="64">
        <f t="shared" si="0"/>
        <v>0.28999999999999998</v>
      </c>
      <c r="AB3" s="64">
        <f t="shared" si="0"/>
        <v>0.28999999999999998</v>
      </c>
      <c r="AC3" s="64">
        <f t="shared" si="0"/>
        <v>0.28999999999999998</v>
      </c>
      <c r="AD3" s="64">
        <f t="shared" si="0"/>
        <v>0.28999999999999998</v>
      </c>
      <c r="AE3" s="64">
        <f t="shared" si="0"/>
        <v>0.28999999999999998</v>
      </c>
      <c r="AF3" s="64">
        <f t="shared" si="0"/>
        <v>0.28999999999999998</v>
      </c>
      <c r="AG3" s="64">
        <f t="shared" si="0"/>
        <v>0.28999999999999998</v>
      </c>
    </row>
    <row r="4" spans="1:33" ht="14.25" customHeight="1" x14ac:dyDescent="0.2">
      <c r="A4" s="54" t="s">
        <v>128</v>
      </c>
      <c r="B4" s="64">
        <f>'Capacity Factor-Reports'!B4</f>
        <v>0.45</v>
      </c>
      <c r="C4" s="64">
        <f t="shared" si="1"/>
        <v>0.45</v>
      </c>
      <c r="D4" s="64">
        <f t="shared" si="0"/>
        <v>0.45</v>
      </c>
      <c r="E4" s="64">
        <f t="shared" si="0"/>
        <v>0.45</v>
      </c>
      <c r="F4" s="64">
        <f t="shared" si="0"/>
        <v>0.45</v>
      </c>
      <c r="G4" s="64">
        <f t="shared" si="0"/>
        <v>0.45</v>
      </c>
      <c r="H4" s="64">
        <f t="shared" si="0"/>
        <v>0.45</v>
      </c>
      <c r="I4" s="64">
        <f t="shared" si="0"/>
        <v>0.45</v>
      </c>
      <c r="J4" s="64">
        <f t="shared" si="0"/>
        <v>0.45</v>
      </c>
      <c r="K4" s="64">
        <f t="shared" si="0"/>
        <v>0.45</v>
      </c>
      <c r="L4" s="64">
        <f t="shared" si="0"/>
        <v>0.45</v>
      </c>
      <c r="M4" s="64">
        <f t="shared" si="0"/>
        <v>0.45</v>
      </c>
      <c r="N4" s="64">
        <f t="shared" si="0"/>
        <v>0.45</v>
      </c>
      <c r="O4" s="64">
        <f t="shared" si="0"/>
        <v>0.45</v>
      </c>
      <c r="P4" s="64">
        <f t="shared" si="0"/>
        <v>0.45</v>
      </c>
      <c r="Q4" s="64">
        <f t="shared" si="0"/>
        <v>0.45</v>
      </c>
      <c r="R4" s="64">
        <f t="shared" si="0"/>
        <v>0.45</v>
      </c>
      <c r="S4" s="64">
        <f t="shared" si="0"/>
        <v>0.45</v>
      </c>
      <c r="T4" s="64">
        <f t="shared" si="0"/>
        <v>0.45</v>
      </c>
      <c r="U4" s="64">
        <f t="shared" si="0"/>
        <v>0.45</v>
      </c>
      <c r="V4" s="64">
        <f t="shared" si="0"/>
        <v>0.45</v>
      </c>
      <c r="W4" s="64">
        <f t="shared" si="0"/>
        <v>0.45</v>
      </c>
      <c r="X4" s="64">
        <f t="shared" si="0"/>
        <v>0.45</v>
      </c>
      <c r="Y4" s="64">
        <f t="shared" si="0"/>
        <v>0.45</v>
      </c>
      <c r="Z4" s="64">
        <f t="shared" si="0"/>
        <v>0.45</v>
      </c>
      <c r="AA4" s="64">
        <f t="shared" si="0"/>
        <v>0.45</v>
      </c>
      <c r="AB4" s="64">
        <f t="shared" si="0"/>
        <v>0.45</v>
      </c>
      <c r="AC4" s="64">
        <f t="shared" si="0"/>
        <v>0.45</v>
      </c>
      <c r="AD4" s="64">
        <f t="shared" si="0"/>
        <v>0.45</v>
      </c>
      <c r="AE4" s="64">
        <f t="shared" si="0"/>
        <v>0.45</v>
      </c>
      <c r="AF4" s="64">
        <f t="shared" si="0"/>
        <v>0.45</v>
      </c>
      <c r="AG4" s="64">
        <f t="shared" si="0"/>
        <v>0.45</v>
      </c>
    </row>
    <row r="5" spans="1:33" ht="14.25" customHeight="1" x14ac:dyDescent="0.2">
      <c r="A5" s="54" t="s">
        <v>15</v>
      </c>
      <c r="B5" s="64">
        <f>'Capacity Factor-Reports'!B5</f>
        <v>0.37</v>
      </c>
      <c r="C5" s="64">
        <f t="shared" si="1"/>
        <v>0.37</v>
      </c>
      <c r="D5" s="64">
        <f t="shared" si="0"/>
        <v>0.37</v>
      </c>
      <c r="E5" s="64">
        <f t="shared" si="0"/>
        <v>0.37</v>
      </c>
      <c r="F5" s="64">
        <f t="shared" si="0"/>
        <v>0.37</v>
      </c>
      <c r="G5" s="64">
        <f t="shared" si="0"/>
        <v>0.37</v>
      </c>
      <c r="H5" s="64">
        <f t="shared" si="0"/>
        <v>0.37</v>
      </c>
      <c r="I5" s="64">
        <f t="shared" si="0"/>
        <v>0.37</v>
      </c>
      <c r="J5" s="64">
        <f t="shared" si="0"/>
        <v>0.37</v>
      </c>
      <c r="K5" s="64">
        <f t="shared" si="0"/>
        <v>0.37</v>
      </c>
      <c r="L5" s="64">
        <f t="shared" si="0"/>
        <v>0.37</v>
      </c>
      <c r="M5" s="64">
        <f t="shared" si="0"/>
        <v>0.37</v>
      </c>
      <c r="N5" s="64">
        <f t="shared" si="0"/>
        <v>0.37</v>
      </c>
      <c r="O5" s="64">
        <f t="shared" si="0"/>
        <v>0.37</v>
      </c>
      <c r="P5" s="64">
        <f t="shared" si="0"/>
        <v>0.37</v>
      </c>
      <c r="Q5" s="64">
        <f t="shared" si="0"/>
        <v>0.37</v>
      </c>
      <c r="R5" s="64">
        <f t="shared" si="0"/>
        <v>0.37</v>
      </c>
      <c r="S5" s="64">
        <f t="shared" si="0"/>
        <v>0.37</v>
      </c>
      <c r="T5" s="64">
        <f t="shared" si="0"/>
        <v>0.37</v>
      </c>
      <c r="U5" s="64">
        <f t="shared" si="0"/>
        <v>0.37</v>
      </c>
      <c r="V5" s="64">
        <f t="shared" si="0"/>
        <v>0.37</v>
      </c>
      <c r="W5" s="64">
        <f t="shared" si="0"/>
        <v>0.37</v>
      </c>
      <c r="X5" s="64">
        <f t="shared" si="0"/>
        <v>0.37</v>
      </c>
      <c r="Y5" s="64">
        <f t="shared" si="0"/>
        <v>0.37</v>
      </c>
      <c r="Z5" s="64">
        <f t="shared" si="0"/>
        <v>0.37</v>
      </c>
      <c r="AA5" s="64">
        <f t="shared" si="0"/>
        <v>0.37</v>
      </c>
      <c r="AB5" s="64">
        <f t="shared" si="0"/>
        <v>0.37</v>
      </c>
      <c r="AC5" s="64">
        <f t="shared" si="0"/>
        <v>0.37</v>
      </c>
      <c r="AD5" s="64">
        <f t="shared" si="0"/>
        <v>0.37</v>
      </c>
      <c r="AE5" s="64">
        <f t="shared" si="0"/>
        <v>0.37</v>
      </c>
      <c r="AF5" s="64">
        <f t="shared" si="0"/>
        <v>0.37</v>
      </c>
      <c r="AG5" s="64">
        <f t="shared" si="0"/>
        <v>0.37</v>
      </c>
    </row>
    <row r="6" spans="1:33" ht="14.25" customHeight="1" x14ac:dyDescent="0.2">
      <c r="A6" s="54" t="s">
        <v>129</v>
      </c>
      <c r="B6" s="64">
        <f>'Capacity Factor-Reports'!B6</f>
        <v>0.35</v>
      </c>
      <c r="C6" s="64">
        <f t="shared" si="1"/>
        <v>0.35</v>
      </c>
      <c r="D6" s="64">
        <f t="shared" si="0"/>
        <v>0.35</v>
      </c>
      <c r="E6" s="64">
        <f t="shared" si="0"/>
        <v>0.35</v>
      </c>
      <c r="F6" s="64">
        <f t="shared" si="0"/>
        <v>0.35</v>
      </c>
      <c r="G6" s="64">
        <f t="shared" si="0"/>
        <v>0.35</v>
      </c>
      <c r="H6" s="64">
        <f t="shared" si="0"/>
        <v>0.35</v>
      </c>
      <c r="I6" s="64">
        <f t="shared" si="0"/>
        <v>0.35</v>
      </c>
      <c r="J6" s="64">
        <f t="shared" si="0"/>
        <v>0.35</v>
      </c>
      <c r="K6" s="64">
        <f t="shared" si="0"/>
        <v>0.35</v>
      </c>
      <c r="L6" s="64">
        <f t="shared" si="0"/>
        <v>0.35</v>
      </c>
      <c r="M6" s="64">
        <f t="shared" si="0"/>
        <v>0.35</v>
      </c>
      <c r="N6" s="64">
        <f t="shared" si="0"/>
        <v>0.35</v>
      </c>
      <c r="O6" s="64">
        <f t="shared" si="0"/>
        <v>0.35</v>
      </c>
      <c r="P6" s="64">
        <f t="shared" si="0"/>
        <v>0.35</v>
      </c>
      <c r="Q6" s="64">
        <f t="shared" si="0"/>
        <v>0.35</v>
      </c>
      <c r="R6" s="64">
        <f t="shared" si="0"/>
        <v>0.35</v>
      </c>
      <c r="S6" s="64">
        <f t="shared" si="0"/>
        <v>0.35</v>
      </c>
      <c r="T6" s="64">
        <f t="shared" si="0"/>
        <v>0.35</v>
      </c>
      <c r="U6" s="64">
        <f t="shared" si="0"/>
        <v>0.35</v>
      </c>
      <c r="V6" s="64">
        <f t="shared" si="0"/>
        <v>0.35</v>
      </c>
      <c r="W6" s="64">
        <f t="shared" si="0"/>
        <v>0.35</v>
      </c>
      <c r="X6" s="64">
        <f t="shared" si="0"/>
        <v>0.35</v>
      </c>
      <c r="Y6" s="64">
        <f t="shared" si="0"/>
        <v>0.35</v>
      </c>
      <c r="Z6" s="64">
        <f t="shared" si="0"/>
        <v>0.35</v>
      </c>
      <c r="AA6" s="64">
        <f t="shared" si="0"/>
        <v>0.35</v>
      </c>
      <c r="AB6" s="64">
        <f t="shared" si="0"/>
        <v>0.35</v>
      </c>
      <c r="AC6" s="64">
        <f t="shared" si="0"/>
        <v>0.35</v>
      </c>
      <c r="AD6" s="64">
        <f t="shared" si="0"/>
        <v>0.35</v>
      </c>
      <c r="AE6" s="64">
        <f t="shared" si="0"/>
        <v>0.35</v>
      </c>
      <c r="AF6" s="64">
        <f t="shared" si="0"/>
        <v>0.35</v>
      </c>
      <c r="AG6" s="64">
        <f t="shared" si="0"/>
        <v>0.35</v>
      </c>
    </row>
    <row r="7" spans="1:33" ht="14.25" customHeight="1" x14ac:dyDescent="0.2">
      <c r="A7" s="54" t="s">
        <v>23</v>
      </c>
      <c r="B7" s="64">
        <f>'Capacity Factor-Reports'!B7</f>
        <v>0.18</v>
      </c>
      <c r="C7" s="64">
        <f t="shared" si="1"/>
        <v>0.18</v>
      </c>
      <c r="D7" s="64">
        <f t="shared" si="0"/>
        <v>0.18</v>
      </c>
      <c r="E7" s="64">
        <f t="shared" si="0"/>
        <v>0.18</v>
      </c>
      <c r="F7" s="64">
        <f t="shared" si="0"/>
        <v>0.18</v>
      </c>
      <c r="G7" s="64">
        <f t="shared" si="0"/>
        <v>0.18</v>
      </c>
      <c r="H7" s="64">
        <f t="shared" si="0"/>
        <v>0.18</v>
      </c>
      <c r="I7" s="64">
        <f t="shared" si="0"/>
        <v>0.18</v>
      </c>
      <c r="J7" s="64">
        <f t="shared" si="0"/>
        <v>0.18</v>
      </c>
      <c r="K7" s="64">
        <f t="shared" si="0"/>
        <v>0.18</v>
      </c>
      <c r="L7" s="64">
        <f t="shared" si="0"/>
        <v>0.18</v>
      </c>
      <c r="M7" s="64">
        <f t="shared" si="0"/>
        <v>0.18</v>
      </c>
      <c r="N7" s="64">
        <f t="shared" si="0"/>
        <v>0.18</v>
      </c>
      <c r="O7" s="64">
        <f t="shared" si="0"/>
        <v>0.18</v>
      </c>
      <c r="P7" s="64">
        <f t="shared" si="0"/>
        <v>0.18</v>
      </c>
      <c r="Q7" s="64">
        <f t="shared" si="0"/>
        <v>0.18</v>
      </c>
      <c r="R7" s="64">
        <f t="shared" si="0"/>
        <v>0.18</v>
      </c>
      <c r="S7" s="64">
        <f t="shared" si="0"/>
        <v>0.18</v>
      </c>
      <c r="T7" s="64">
        <f t="shared" si="0"/>
        <v>0.18</v>
      </c>
      <c r="U7" s="64">
        <f t="shared" si="0"/>
        <v>0.18</v>
      </c>
      <c r="V7" s="64">
        <f t="shared" si="0"/>
        <v>0.18</v>
      </c>
      <c r="W7" s="64">
        <f t="shared" si="0"/>
        <v>0.18</v>
      </c>
      <c r="X7" s="64">
        <f t="shared" si="0"/>
        <v>0.18</v>
      </c>
      <c r="Y7" s="64">
        <f t="shared" si="0"/>
        <v>0.18</v>
      </c>
      <c r="Z7" s="64">
        <f t="shared" si="0"/>
        <v>0.18</v>
      </c>
      <c r="AA7" s="64">
        <f t="shared" si="0"/>
        <v>0.18</v>
      </c>
      <c r="AB7" s="64">
        <f t="shared" si="0"/>
        <v>0.18</v>
      </c>
      <c r="AC7" s="64">
        <f t="shared" si="0"/>
        <v>0.18</v>
      </c>
      <c r="AD7" s="64">
        <f t="shared" si="0"/>
        <v>0.18</v>
      </c>
      <c r="AE7" s="64">
        <f t="shared" si="0"/>
        <v>0.18</v>
      </c>
      <c r="AF7" s="64">
        <f t="shared" si="0"/>
        <v>0.18</v>
      </c>
      <c r="AG7" s="64">
        <f t="shared" si="0"/>
        <v>0.18</v>
      </c>
    </row>
    <row r="8" spans="1:33" ht="14.25" customHeight="1" x14ac:dyDescent="0.2">
      <c r="A8" s="54" t="s">
        <v>130</v>
      </c>
      <c r="B8" s="64">
        <f>'Capacity Factor-Reports'!B8</f>
        <v>0.18</v>
      </c>
      <c r="C8" s="64">
        <f t="shared" si="1"/>
        <v>0.18</v>
      </c>
      <c r="D8" s="64">
        <f t="shared" si="0"/>
        <v>0.18</v>
      </c>
      <c r="E8" s="64">
        <f t="shared" si="0"/>
        <v>0.18</v>
      </c>
      <c r="F8" s="64">
        <f t="shared" si="0"/>
        <v>0.18</v>
      </c>
      <c r="G8" s="64">
        <f t="shared" si="0"/>
        <v>0.18</v>
      </c>
      <c r="H8" s="64">
        <f t="shared" si="0"/>
        <v>0.18</v>
      </c>
      <c r="I8" s="64">
        <f t="shared" si="0"/>
        <v>0.18</v>
      </c>
      <c r="J8" s="64">
        <f t="shared" si="0"/>
        <v>0.18</v>
      </c>
      <c r="K8" s="64">
        <f t="shared" si="0"/>
        <v>0.18</v>
      </c>
      <c r="L8" s="64">
        <f t="shared" si="0"/>
        <v>0.18</v>
      </c>
      <c r="M8" s="64">
        <f t="shared" si="0"/>
        <v>0.18</v>
      </c>
      <c r="N8" s="64">
        <f t="shared" si="0"/>
        <v>0.18</v>
      </c>
      <c r="O8" s="64">
        <f t="shared" si="0"/>
        <v>0.18</v>
      </c>
      <c r="P8" s="64">
        <f t="shared" si="0"/>
        <v>0.18</v>
      </c>
      <c r="Q8" s="64">
        <f t="shared" si="0"/>
        <v>0.18</v>
      </c>
      <c r="R8" s="64">
        <f t="shared" si="0"/>
        <v>0.18</v>
      </c>
      <c r="S8" s="64">
        <f t="shared" si="0"/>
        <v>0.18</v>
      </c>
      <c r="T8" s="64">
        <f t="shared" si="0"/>
        <v>0.18</v>
      </c>
      <c r="U8" s="64">
        <f t="shared" si="0"/>
        <v>0.18</v>
      </c>
      <c r="V8" s="64">
        <f t="shared" si="0"/>
        <v>0.18</v>
      </c>
      <c r="W8" s="64">
        <f t="shared" si="0"/>
        <v>0.18</v>
      </c>
      <c r="X8" s="64">
        <f t="shared" si="0"/>
        <v>0.18</v>
      </c>
      <c r="Y8" s="64">
        <f t="shared" si="0"/>
        <v>0.18</v>
      </c>
      <c r="Z8" s="64">
        <f t="shared" si="0"/>
        <v>0.18</v>
      </c>
      <c r="AA8" s="64">
        <f t="shared" si="0"/>
        <v>0.18</v>
      </c>
      <c r="AB8" s="64">
        <f t="shared" si="0"/>
        <v>0.18</v>
      </c>
      <c r="AC8" s="64">
        <f t="shared" si="0"/>
        <v>0.18</v>
      </c>
      <c r="AD8" s="64">
        <f t="shared" si="0"/>
        <v>0.18</v>
      </c>
      <c r="AE8" s="64">
        <f t="shared" si="0"/>
        <v>0.18</v>
      </c>
      <c r="AF8" s="64">
        <f t="shared" si="0"/>
        <v>0.18</v>
      </c>
      <c r="AG8" s="64">
        <f t="shared" si="0"/>
        <v>0.18</v>
      </c>
    </row>
    <row r="9" spans="1:33" ht="14.25" customHeight="1" x14ac:dyDescent="0.2">
      <c r="A9" s="54" t="s">
        <v>21</v>
      </c>
      <c r="B9" s="64">
        <f>'Capacity Factor-Reports'!B9</f>
        <v>0.5</v>
      </c>
      <c r="C9" s="64">
        <f t="shared" si="1"/>
        <v>0.5</v>
      </c>
      <c r="D9" s="64">
        <f t="shared" si="0"/>
        <v>0.5</v>
      </c>
      <c r="E9" s="64">
        <f t="shared" si="0"/>
        <v>0.5</v>
      </c>
      <c r="F9" s="64">
        <f t="shared" si="0"/>
        <v>0.5</v>
      </c>
      <c r="G9" s="64">
        <f t="shared" si="0"/>
        <v>0.5</v>
      </c>
      <c r="H9" s="64">
        <f t="shared" si="0"/>
        <v>0.5</v>
      </c>
      <c r="I9" s="64">
        <f t="shared" si="0"/>
        <v>0.5</v>
      </c>
      <c r="J9" s="64">
        <f t="shared" si="0"/>
        <v>0.5</v>
      </c>
      <c r="K9" s="64">
        <f t="shared" si="0"/>
        <v>0.5</v>
      </c>
      <c r="L9" s="64">
        <f t="shared" si="0"/>
        <v>0.5</v>
      </c>
      <c r="M9" s="64">
        <f t="shared" si="0"/>
        <v>0.5</v>
      </c>
      <c r="N9" s="64">
        <f t="shared" si="0"/>
        <v>0.5</v>
      </c>
      <c r="O9" s="64">
        <f t="shared" si="0"/>
        <v>0.5</v>
      </c>
      <c r="P9" s="64">
        <f t="shared" si="0"/>
        <v>0.5</v>
      </c>
      <c r="Q9" s="64">
        <f t="shared" si="0"/>
        <v>0.5</v>
      </c>
      <c r="R9" s="64">
        <f t="shared" si="0"/>
        <v>0.5</v>
      </c>
      <c r="S9" s="64">
        <f t="shared" si="0"/>
        <v>0.5</v>
      </c>
      <c r="T9" s="64">
        <f t="shared" si="0"/>
        <v>0.5</v>
      </c>
      <c r="U9" s="64">
        <f t="shared" si="0"/>
        <v>0.5</v>
      </c>
      <c r="V9" s="64">
        <f t="shared" si="0"/>
        <v>0.5</v>
      </c>
      <c r="W9" s="64">
        <f t="shared" si="0"/>
        <v>0.5</v>
      </c>
      <c r="X9" s="64">
        <f t="shared" si="0"/>
        <v>0.5</v>
      </c>
      <c r="Y9" s="64">
        <f t="shared" si="0"/>
        <v>0.5</v>
      </c>
      <c r="Z9" s="64">
        <f t="shared" si="0"/>
        <v>0.5</v>
      </c>
      <c r="AA9" s="64">
        <f t="shared" si="0"/>
        <v>0.5</v>
      </c>
      <c r="AB9" s="64">
        <f t="shared" si="0"/>
        <v>0.5</v>
      </c>
      <c r="AC9" s="64">
        <f t="shared" si="0"/>
        <v>0.5</v>
      </c>
      <c r="AD9" s="64">
        <f t="shared" si="0"/>
        <v>0.5</v>
      </c>
      <c r="AE9" s="64">
        <f t="shared" si="0"/>
        <v>0.5</v>
      </c>
      <c r="AF9" s="64">
        <f t="shared" si="0"/>
        <v>0.5</v>
      </c>
      <c r="AG9" s="64">
        <f t="shared" si="0"/>
        <v>0.5</v>
      </c>
    </row>
    <row r="10" spans="1:33" ht="14.25" customHeight="1" x14ac:dyDescent="0.2">
      <c r="A10" s="54" t="s">
        <v>16</v>
      </c>
      <c r="B10" s="64">
        <f>'Capacity Factor-Reports'!B10</f>
        <v>0.82</v>
      </c>
      <c r="C10" s="64">
        <f t="shared" si="1"/>
        <v>0.82</v>
      </c>
      <c r="D10" s="64">
        <f t="shared" si="0"/>
        <v>0.82</v>
      </c>
      <c r="E10" s="64">
        <f t="shared" si="0"/>
        <v>0.82</v>
      </c>
      <c r="F10" s="64">
        <f t="shared" si="0"/>
        <v>0.82</v>
      </c>
      <c r="G10" s="64">
        <f t="shared" si="0"/>
        <v>0.82</v>
      </c>
      <c r="H10" s="64">
        <f t="shared" si="0"/>
        <v>0.82</v>
      </c>
      <c r="I10" s="64">
        <f t="shared" si="0"/>
        <v>0.82</v>
      </c>
      <c r="J10" s="64">
        <f t="shared" si="0"/>
        <v>0.82</v>
      </c>
      <c r="K10" s="64">
        <f t="shared" si="0"/>
        <v>0.82</v>
      </c>
      <c r="L10" s="64">
        <f t="shared" si="0"/>
        <v>0.82</v>
      </c>
      <c r="M10" s="64">
        <f t="shared" si="0"/>
        <v>0.82</v>
      </c>
      <c r="N10" s="64">
        <f t="shared" si="0"/>
        <v>0.82</v>
      </c>
      <c r="O10" s="64">
        <f t="shared" si="0"/>
        <v>0.82</v>
      </c>
      <c r="P10" s="64">
        <f t="shared" si="0"/>
        <v>0.82</v>
      </c>
      <c r="Q10" s="64">
        <f t="shared" si="0"/>
        <v>0.82</v>
      </c>
      <c r="R10" s="64">
        <f t="shared" si="0"/>
        <v>0.82</v>
      </c>
      <c r="S10" s="64">
        <f t="shared" si="0"/>
        <v>0.82</v>
      </c>
      <c r="T10" s="64">
        <f t="shared" si="0"/>
        <v>0.82</v>
      </c>
      <c r="U10" s="64">
        <f t="shared" si="0"/>
        <v>0.82</v>
      </c>
      <c r="V10" s="64">
        <f t="shared" si="0"/>
        <v>0.82</v>
      </c>
      <c r="W10" s="64">
        <f t="shared" si="0"/>
        <v>0.82</v>
      </c>
      <c r="X10" s="64">
        <f t="shared" si="0"/>
        <v>0.82</v>
      </c>
      <c r="Y10" s="64">
        <f t="shared" si="0"/>
        <v>0.82</v>
      </c>
      <c r="Z10" s="64">
        <f t="shared" si="0"/>
        <v>0.82</v>
      </c>
      <c r="AA10" s="64">
        <f t="shared" si="0"/>
        <v>0.82</v>
      </c>
      <c r="AB10" s="64">
        <f t="shared" si="0"/>
        <v>0.82</v>
      </c>
      <c r="AC10" s="64">
        <f t="shared" si="0"/>
        <v>0.82</v>
      </c>
      <c r="AD10" s="64">
        <f t="shared" si="0"/>
        <v>0.82</v>
      </c>
      <c r="AE10" s="64">
        <f t="shared" si="0"/>
        <v>0.82</v>
      </c>
      <c r="AF10" s="64">
        <f t="shared" si="0"/>
        <v>0.82</v>
      </c>
      <c r="AG10" s="64">
        <f t="shared" si="0"/>
        <v>0.82</v>
      </c>
    </row>
    <row r="11" spans="1:33" ht="14.25" customHeight="1" x14ac:dyDescent="0.2">
      <c r="A11" s="54" t="s">
        <v>131</v>
      </c>
      <c r="B11" s="64">
        <f>'Capacity Factor-Reports'!B11</f>
        <v>0.7</v>
      </c>
      <c r="C11" s="64">
        <f t="shared" si="1"/>
        <v>0.7</v>
      </c>
      <c r="D11" s="64">
        <f t="shared" ref="D11:AG17" si="2">C11</f>
        <v>0.7</v>
      </c>
      <c r="E11" s="64">
        <f t="shared" si="2"/>
        <v>0.7</v>
      </c>
      <c r="F11" s="64">
        <f t="shared" si="2"/>
        <v>0.7</v>
      </c>
      <c r="G11" s="64">
        <f t="shared" si="2"/>
        <v>0.7</v>
      </c>
      <c r="H11" s="64">
        <f t="shared" si="2"/>
        <v>0.7</v>
      </c>
      <c r="I11" s="64">
        <f t="shared" si="2"/>
        <v>0.7</v>
      </c>
      <c r="J11" s="64">
        <f t="shared" si="2"/>
        <v>0.7</v>
      </c>
      <c r="K11" s="64">
        <f t="shared" si="2"/>
        <v>0.7</v>
      </c>
      <c r="L11" s="64">
        <f t="shared" si="2"/>
        <v>0.7</v>
      </c>
      <c r="M11" s="64">
        <f t="shared" si="2"/>
        <v>0.7</v>
      </c>
      <c r="N11" s="64">
        <f t="shared" si="2"/>
        <v>0.7</v>
      </c>
      <c r="O11" s="64">
        <f t="shared" si="2"/>
        <v>0.7</v>
      </c>
      <c r="P11" s="64">
        <f t="shared" si="2"/>
        <v>0.7</v>
      </c>
      <c r="Q11" s="64">
        <f t="shared" si="2"/>
        <v>0.7</v>
      </c>
      <c r="R11" s="64">
        <f t="shared" si="2"/>
        <v>0.7</v>
      </c>
      <c r="S11" s="64">
        <f t="shared" si="2"/>
        <v>0.7</v>
      </c>
      <c r="T11" s="64">
        <f t="shared" si="2"/>
        <v>0.7</v>
      </c>
      <c r="U11" s="64">
        <f t="shared" si="2"/>
        <v>0.7</v>
      </c>
      <c r="V11" s="64">
        <f t="shared" si="2"/>
        <v>0.7</v>
      </c>
      <c r="W11" s="64">
        <f t="shared" si="2"/>
        <v>0.7</v>
      </c>
      <c r="X11" s="64">
        <f t="shared" si="2"/>
        <v>0.7</v>
      </c>
      <c r="Y11" s="64">
        <f t="shared" si="2"/>
        <v>0.7</v>
      </c>
      <c r="Z11" s="64">
        <f t="shared" si="2"/>
        <v>0.7</v>
      </c>
      <c r="AA11" s="64">
        <f t="shared" si="2"/>
        <v>0.7</v>
      </c>
      <c r="AB11" s="64">
        <f t="shared" si="2"/>
        <v>0.7</v>
      </c>
      <c r="AC11" s="64">
        <f t="shared" si="2"/>
        <v>0.7</v>
      </c>
      <c r="AD11" s="64">
        <f t="shared" si="2"/>
        <v>0.7</v>
      </c>
      <c r="AE11" s="64">
        <f t="shared" si="2"/>
        <v>0.7</v>
      </c>
      <c r="AF11" s="64">
        <f t="shared" si="2"/>
        <v>0.7</v>
      </c>
      <c r="AG11" s="64">
        <f t="shared" si="2"/>
        <v>0.7</v>
      </c>
    </row>
    <row r="12" spans="1:33" ht="14.25" customHeight="1" x14ac:dyDescent="0.2">
      <c r="A12" s="54" t="s">
        <v>132</v>
      </c>
      <c r="B12" s="64">
        <f>'Capacity Factor-Reports'!B12</f>
        <v>0.28999999999999998</v>
      </c>
      <c r="C12" s="64">
        <f t="shared" si="1"/>
        <v>0.28999999999999998</v>
      </c>
      <c r="D12" s="64">
        <f t="shared" si="2"/>
        <v>0.28999999999999998</v>
      </c>
      <c r="E12" s="64">
        <f t="shared" si="2"/>
        <v>0.28999999999999998</v>
      </c>
      <c r="F12" s="64">
        <f t="shared" si="2"/>
        <v>0.28999999999999998</v>
      </c>
      <c r="G12" s="64">
        <f t="shared" si="2"/>
        <v>0.28999999999999998</v>
      </c>
      <c r="H12" s="64">
        <f t="shared" si="2"/>
        <v>0.28999999999999998</v>
      </c>
      <c r="I12" s="64">
        <f t="shared" si="2"/>
        <v>0.28999999999999998</v>
      </c>
      <c r="J12" s="64">
        <f t="shared" si="2"/>
        <v>0.28999999999999998</v>
      </c>
      <c r="K12" s="64">
        <f t="shared" si="2"/>
        <v>0.28999999999999998</v>
      </c>
      <c r="L12" s="64">
        <f t="shared" si="2"/>
        <v>0.28999999999999998</v>
      </c>
      <c r="M12" s="64">
        <f t="shared" si="2"/>
        <v>0.28999999999999998</v>
      </c>
      <c r="N12" s="64">
        <f t="shared" si="2"/>
        <v>0.28999999999999998</v>
      </c>
      <c r="O12" s="64">
        <f t="shared" si="2"/>
        <v>0.28999999999999998</v>
      </c>
      <c r="P12" s="64">
        <f t="shared" si="2"/>
        <v>0.28999999999999998</v>
      </c>
      <c r="Q12" s="64">
        <f t="shared" si="2"/>
        <v>0.28999999999999998</v>
      </c>
      <c r="R12" s="64">
        <f t="shared" si="2"/>
        <v>0.28999999999999998</v>
      </c>
      <c r="S12" s="64">
        <f t="shared" si="2"/>
        <v>0.28999999999999998</v>
      </c>
      <c r="T12" s="64">
        <f t="shared" si="2"/>
        <v>0.28999999999999998</v>
      </c>
      <c r="U12" s="64">
        <f t="shared" si="2"/>
        <v>0.28999999999999998</v>
      </c>
      <c r="V12" s="64">
        <f t="shared" si="2"/>
        <v>0.28999999999999998</v>
      </c>
      <c r="W12" s="64">
        <f t="shared" si="2"/>
        <v>0.28999999999999998</v>
      </c>
      <c r="X12" s="64">
        <f t="shared" si="2"/>
        <v>0.28999999999999998</v>
      </c>
      <c r="Y12" s="64">
        <f t="shared" si="2"/>
        <v>0.28999999999999998</v>
      </c>
      <c r="Z12" s="64">
        <f t="shared" si="2"/>
        <v>0.28999999999999998</v>
      </c>
      <c r="AA12" s="64">
        <f t="shared" si="2"/>
        <v>0.28999999999999998</v>
      </c>
      <c r="AB12" s="64">
        <f t="shared" si="2"/>
        <v>0.28999999999999998</v>
      </c>
      <c r="AC12" s="64">
        <f t="shared" si="2"/>
        <v>0.28999999999999998</v>
      </c>
      <c r="AD12" s="64">
        <f t="shared" si="2"/>
        <v>0.28999999999999998</v>
      </c>
      <c r="AE12" s="64">
        <f t="shared" si="2"/>
        <v>0.28999999999999998</v>
      </c>
      <c r="AF12" s="64">
        <f t="shared" si="2"/>
        <v>0.28999999999999998</v>
      </c>
      <c r="AG12" s="64">
        <f t="shared" si="2"/>
        <v>0.28999999999999998</v>
      </c>
    </row>
    <row r="13" spans="1:33" ht="14.25" customHeight="1" x14ac:dyDescent="0.2">
      <c r="A13" s="54" t="s">
        <v>65</v>
      </c>
      <c r="B13" s="64">
        <f>'Capacity Factor-Reports'!B13</f>
        <v>0.65</v>
      </c>
      <c r="C13" s="64">
        <f t="shared" si="1"/>
        <v>0.65</v>
      </c>
      <c r="D13" s="64">
        <f t="shared" si="2"/>
        <v>0.65</v>
      </c>
      <c r="E13" s="64">
        <f t="shared" si="2"/>
        <v>0.65</v>
      </c>
      <c r="F13" s="64">
        <f t="shared" si="2"/>
        <v>0.65</v>
      </c>
      <c r="G13" s="64">
        <f t="shared" si="2"/>
        <v>0.65</v>
      </c>
      <c r="H13" s="64">
        <f t="shared" si="2"/>
        <v>0.65</v>
      </c>
      <c r="I13" s="64">
        <f t="shared" si="2"/>
        <v>0.65</v>
      </c>
      <c r="J13" s="64">
        <f t="shared" si="2"/>
        <v>0.65</v>
      </c>
      <c r="K13" s="64">
        <f t="shared" si="2"/>
        <v>0.65</v>
      </c>
      <c r="L13" s="64">
        <f t="shared" si="2"/>
        <v>0.65</v>
      </c>
      <c r="M13" s="64">
        <f t="shared" si="2"/>
        <v>0.65</v>
      </c>
      <c r="N13" s="64">
        <f t="shared" si="2"/>
        <v>0.65</v>
      </c>
      <c r="O13" s="64">
        <f t="shared" si="2"/>
        <v>0.65</v>
      </c>
      <c r="P13" s="64">
        <f t="shared" si="2"/>
        <v>0.65</v>
      </c>
      <c r="Q13" s="64">
        <f t="shared" si="2"/>
        <v>0.65</v>
      </c>
      <c r="R13" s="64">
        <f t="shared" si="2"/>
        <v>0.65</v>
      </c>
      <c r="S13" s="64">
        <f t="shared" si="2"/>
        <v>0.65</v>
      </c>
      <c r="T13" s="64">
        <f t="shared" si="2"/>
        <v>0.65</v>
      </c>
      <c r="U13" s="64">
        <f t="shared" si="2"/>
        <v>0.65</v>
      </c>
      <c r="V13" s="64">
        <f t="shared" si="2"/>
        <v>0.65</v>
      </c>
      <c r="W13" s="64">
        <f t="shared" si="2"/>
        <v>0.65</v>
      </c>
      <c r="X13" s="64">
        <f t="shared" si="2"/>
        <v>0.65</v>
      </c>
      <c r="Y13" s="64">
        <f t="shared" si="2"/>
        <v>0.65</v>
      </c>
      <c r="Z13" s="64">
        <f t="shared" si="2"/>
        <v>0.65</v>
      </c>
      <c r="AA13" s="64">
        <f t="shared" si="2"/>
        <v>0.65</v>
      </c>
      <c r="AB13" s="64">
        <f t="shared" si="2"/>
        <v>0.65</v>
      </c>
      <c r="AC13" s="64">
        <f t="shared" si="2"/>
        <v>0.65</v>
      </c>
      <c r="AD13" s="64">
        <f t="shared" si="2"/>
        <v>0.65</v>
      </c>
      <c r="AE13" s="64">
        <f t="shared" si="2"/>
        <v>0.65</v>
      </c>
      <c r="AF13" s="64">
        <f t="shared" si="2"/>
        <v>0.65</v>
      </c>
      <c r="AG13" s="64">
        <f t="shared" si="2"/>
        <v>0.65</v>
      </c>
    </row>
    <row r="14" spans="1:33" ht="14.25" customHeight="1" x14ac:dyDescent="0.2">
      <c r="A14" s="54" t="s">
        <v>133</v>
      </c>
      <c r="B14" s="64">
        <f>'Capacity Factor-Reports'!B14</f>
        <v>0.37</v>
      </c>
      <c r="C14" s="64">
        <f t="shared" si="1"/>
        <v>0.37</v>
      </c>
      <c r="D14" s="64">
        <f t="shared" si="2"/>
        <v>0.37</v>
      </c>
      <c r="E14" s="64">
        <f t="shared" si="2"/>
        <v>0.37</v>
      </c>
      <c r="F14" s="64">
        <f t="shared" si="2"/>
        <v>0.37</v>
      </c>
      <c r="G14" s="64">
        <f t="shared" si="2"/>
        <v>0.37</v>
      </c>
      <c r="H14" s="64">
        <f t="shared" si="2"/>
        <v>0.37</v>
      </c>
      <c r="I14" s="64">
        <f t="shared" si="2"/>
        <v>0.37</v>
      </c>
      <c r="J14" s="64">
        <f t="shared" si="2"/>
        <v>0.37</v>
      </c>
      <c r="K14" s="64">
        <f t="shared" si="2"/>
        <v>0.37</v>
      </c>
      <c r="L14" s="64">
        <f t="shared" si="2"/>
        <v>0.37</v>
      </c>
      <c r="M14" s="64">
        <f t="shared" si="2"/>
        <v>0.37</v>
      </c>
      <c r="N14" s="64">
        <f t="shared" si="2"/>
        <v>0.37</v>
      </c>
      <c r="O14" s="64">
        <f t="shared" si="2"/>
        <v>0.37</v>
      </c>
      <c r="P14" s="64">
        <f t="shared" si="2"/>
        <v>0.37</v>
      </c>
      <c r="Q14" s="64">
        <f t="shared" si="2"/>
        <v>0.37</v>
      </c>
      <c r="R14" s="64">
        <f t="shared" si="2"/>
        <v>0.37</v>
      </c>
      <c r="S14" s="64">
        <f t="shared" si="2"/>
        <v>0.37</v>
      </c>
      <c r="T14" s="64">
        <f t="shared" si="2"/>
        <v>0.37</v>
      </c>
      <c r="U14" s="64">
        <f t="shared" si="2"/>
        <v>0.37</v>
      </c>
      <c r="V14" s="64">
        <f t="shared" si="2"/>
        <v>0.37</v>
      </c>
      <c r="W14" s="64">
        <f t="shared" si="2"/>
        <v>0.37</v>
      </c>
      <c r="X14" s="64">
        <f t="shared" si="2"/>
        <v>0.37</v>
      </c>
      <c r="Y14" s="64">
        <f t="shared" si="2"/>
        <v>0.37</v>
      </c>
      <c r="Z14" s="64">
        <f t="shared" si="2"/>
        <v>0.37</v>
      </c>
      <c r="AA14" s="64">
        <f t="shared" si="2"/>
        <v>0.37</v>
      </c>
      <c r="AB14" s="64">
        <f t="shared" si="2"/>
        <v>0.37</v>
      </c>
      <c r="AC14" s="64">
        <f t="shared" si="2"/>
        <v>0.37</v>
      </c>
      <c r="AD14" s="64">
        <f t="shared" si="2"/>
        <v>0.37</v>
      </c>
      <c r="AE14" s="64">
        <f t="shared" si="2"/>
        <v>0.37</v>
      </c>
      <c r="AF14" s="64">
        <f t="shared" si="2"/>
        <v>0.37</v>
      </c>
      <c r="AG14" s="64">
        <f t="shared" si="2"/>
        <v>0.37</v>
      </c>
    </row>
    <row r="15" spans="1:33" ht="14.25" customHeight="1" x14ac:dyDescent="0.2">
      <c r="A15" s="54" t="s">
        <v>134</v>
      </c>
      <c r="B15" s="64">
        <f>'Capacity Factor-Reports'!B15</f>
        <v>0.7</v>
      </c>
      <c r="C15" s="64">
        <f t="shared" si="1"/>
        <v>0.7</v>
      </c>
      <c r="D15" s="64">
        <f t="shared" si="2"/>
        <v>0.7</v>
      </c>
      <c r="E15" s="64">
        <f t="shared" si="2"/>
        <v>0.7</v>
      </c>
      <c r="F15" s="64">
        <f t="shared" si="2"/>
        <v>0.7</v>
      </c>
      <c r="G15" s="64">
        <f t="shared" si="2"/>
        <v>0.7</v>
      </c>
      <c r="H15" s="64">
        <f t="shared" si="2"/>
        <v>0.7</v>
      </c>
      <c r="I15" s="64">
        <f t="shared" si="2"/>
        <v>0.7</v>
      </c>
      <c r="J15" s="64">
        <f t="shared" si="2"/>
        <v>0.7</v>
      </c>
      <c r="K15" s="64">
        <f t="shared" si="2"/>
        <v>0.7</v>
      </c>
      <c r="L15" s="64">
        <f t="shared" si="2"/>
        <v>0.7</v>
      </c>
      <c r="M15" s="64">
        <f t="shared" si="2"/>
        <v>0.7</v>
      </c>
      <c r="N15" s="64">
        <f t="shared" si="2"/>
        <v>0.7</v>
      </c>
      <c r="O15" s="64">
        <f t="shared" si="2"/>
        <v>0.7</v>
      </c>
      <c r="P15" s="64">
        <f t="shared" si="2"/>
        <v>0.7</v>
      </c>
      <c r="Q15" s="64">
        <f t="shared" si="2"/>
        <v>0.7</v>
      </c>
      <c r="R15" s="64">
        <f t="shared" si="2"/>
        <v>0.7</v>
      </c>
      <c r="S15" s="64">
        <f t="shared" si="2"/>
        <v>0.7</v>
      </c>
      <c r="T15" s="64">
        <f t="shared" si="2"/>
        <v>0.7</v>
      </c>
      <c r="U15" s="64">
        <f t="shared" si="2"/>
        <v>0.7</v>
      </c>
      <c r="V15" s="64">
        <f t="shared" si="2"/>
        <v>0.7</v>
      </c>
      <c r="W15" s="64">
        <f t="shared" si="2"/>
        <v>0.7</v>
      </c>
      <c r="X15" s="64">
        <f t="shared" si="2"/>
        <v>0.7</v>
      </c>
      <c r="Y15" s="64">
        <f t="shared" si="2"/>
        <v>0.7</v>
      </c>
      <c r="Z15" s="64">
        <f t="shared" si="2"/>
        <v>0.7</v>
      </c>
      <c r="AA15" s="64">
        <f t="shared" si="2"/>
        <v>0.7</v>
      </c>
      <c r="AB15" s="64">
        <f t="shared" si="2"/>
        <v>0.7</v>
      </c>
      <c r="AC15" s="64">
        <f t="shared" si="2"/>
        <v>0.7</v>
      </c>
      <c r="AD15" s="64">
        <f t="shared" si="2"/>
        <v>0.7</v>
      </c>
      <c r="AE15" s="64">
        <f t="shared" si="2"/>
        <v>0.7</v>
      </c>
      <c r="AF15" s="64">
        <f t="shared" si="2"/>
        <v>0.7</v>
      </c>
      <c r="AG15" s="64">
        <f t="shared" si="2"/>
        <v>0.7</v>
      </c>
    </row>
    <row r="16" spans="1:33" ht="14.25" customHeight="1" x14ac:dyDescent="0.2">
      <c r="A16" s="54" t="s">
        <v>135</v>
      </c>
      <c r="B16" s="64">
        <f>'Capacity Factor-Reports'!B16</f>
        <v>0.7</v>
      </c>
      <c r="C16" s="64">
        <f t="shared" si="1"/>
        <v>0.7</v>
      </c>
      <c r="D16" s="64">
        <f t="shared" si="2"/>
        <v>0.7</v>
      </c>
      <c r="E16" s="64">
        <f t="shared" si="2"/>
        <v>0.7</v>
      </c>
      <c r="F16" s="64">
        <f t="shared" si="2"/>
        <v>0.7</v>
      </c>
      <c r="G16" s="64">
        <f t="shared" si="2"/>
        <v>0.7</v>
      </c>
      <c r="H16" s="64">
        <f t="shared" si="2"/>
        <v>0.7</v>
      </c>
      <c r="I16" s="64">
        <f t="shared" si="2"/>
        <v>0.7</v>
      </c>
      <c r="J16" s="64">
        <f t="shared" si="2"/>
        <v>0.7</v>
      </c>
      <c r="K16" s="64">
        <f t="shared" si="2"/>
        <v>0.7</v>
      </c>
      <c r="L16" s="64">
        <f t="shared" si="2"/>
        <v>0.7</v>
      </c>
      <c r="M16" s="64">
        <f t="shared" si="2"/>
        <v>0.7</v>
      </c>
      <c r="N16" s="64">
        <f t="shared" si="2"/>
        <v>0.7</v>
      </c>
      <c r="O16" s="64">
        <f t="shared" si="2"/>
        <v>0.7</v>
      </c>
      <c r="P16" s="64">
        <f t="shared" si="2"/>
        <v>0.7</v>
      </c>
      <c r="Q16" s="64">
        <f t="shared" si="2"/>
        <v>0.7</v>
      </c>
      <c r="R16" s="64">
        <f t="shared" si="2"/>
        <v>0.7</v>
      </c>
      <c r="S16" s="64">
        <f t="shared" si="2"/>
        <v>0.7</v>
      </c>
      <c r="T16" s="64">
        <f t="shared" si="2"/>
        <v>0.7</v>
      </c>
      <c r="U16" s="64">
        <f t="shared" si="2"/>
        <v>0.7</v>
      </c>
      <c r="V16" s="64">
        <f t="shared" si="2"/>
        <v>0.7</v>
      </c>
      <c r="W16" s="64">
        <f t="shared" si="2"/>
        <v>0.7</v>
      </c>
      <c r="X16" s="64">
        <f t="shared" si="2"/>
        <v>0.7</v>
      </c>
      <c r="Y16" s="64">
        <f t="shared" si="2"/>
        <v>0.7</v>
      </c>
      <c r="Z16" s="64">
        <f t="shared" si="2"/>
        <v>0.7</v>
      </c>
      <c r="AA16" s="64">
        <f t="shared" si="2"/>
        <v>0.7</v>
      </c>
      <c r="AB16" s="64">
        <f t="shared" si="2"/>
        <v>0.7</v>
      </c>
      <c r="AC16" s="64">
        <f t="shared" si="2"/>
        <v>0.7</v>
      </c>
      <c r="AD16" s="64">
        <f t="shared" si="2"/>
        <v>0.7</v>
      </c>
      <c r="AE16" s="64">
        <f t="shared" si="2"/>
        <v>0.7</v>
      </c>
      <c r="AF16" s="64">
        <f t="shared" si="2"/>
        <v>0.7</v>
      </c>
      <c r="AG16" s="64">
        <f t="shared" si="2"/>
        <v>0.7</v>
      </c>
    </row>
    <row r="17" spans="1:33" ht="14.25" customHeight="1" x14ac:dyDescent="0.2">
      <c r="A17" s="54" t="s">
        <v>66</v>
      </c>
      <c r="B17" s="64">
        <f>'Capacity Factor-Reports'!B17</f>
        <v>0.5</v>
      </c>
      <c r="C17" s="64">
        <f t="shared" si="1"/>
        <v>0.5</v>
      </c>
      <c r="D17" s="64">
        <f t="shared" si="2"/>
        <v>0.5</v>
      </c>
      <c r="E17" s="64">
        <f t="shared" si="2"/>
        <v>0.5</v>
      </c>
      <c r="F17" s="64">
        <f t="shared" si="2"/>
        <v>0.5</v>
      </c>
      <c r="G17" s="64">
        <f t="shared" si="2"/>
        <v>0.5</v>
      </c>
      <c r="H17" s="64">
        <f t="shared" si="2"/>
        <v>0.5</v>
      </c>
      <c r="I17" s="64">
        <f t="shared" si="2"/>
        <v>0.5</v>
      </c>
      <c r="J17" s="64">
        <f t="shared" si="2"/>
        <v>0.5</v>
      </c>
      <c r="K17" s="64">
        <f t="shared" si="2"/>
        <v>0.5</v>
      </c>
      <c r="L17" s="64">
        <f t="shared" si="2"/>
        <v>0.5</v>
      </c>
      <c r="M17" s="64">
        <f t="shared" si="2"/>
        <v>0.5</v>
      </c>
      <c r="N17" s="64">
        <f t="shared" si="2"/>
        <v>0.5</v>
      </c>
      <c r="O17" s="64">
        <f t="shared" si="2"/>
        <v>0.5</v>
      </c>
      <c r="P17" s="64">
        <f t="shared" si="2"/>
        <v>0.5</v>
      </c>
      <c r="Q17" s="64">
        <f t="shared" si="2"/>
        <v>0.5</v>
      </c>
      <c r="R17" s="64">
        <f t="shared" si="2"/>
        <v>0.5</v>
      </c>
      <c r="S17" s="64">
        <f t="shared" si="2"/>
        <v>0.5</v>
      </c>
      <c r="T17" s="64">
        <f t="shared" si="2"/>
        <v>0.5</v>
      </c>
      <c r="U17" s="64">
        <f t="shared" si="2"/>
        <v>0.5</v>
      </c>
      <c r="V17" s="64">
        <f t="shared" si="2"/>
        <v>0.5</v>
      </c>
      <c r="W17" s="64">
        <f t="shared" si="2"/>
        <v>0.5</v>
      </c>
      <c r="X17" s="64">
        <f t="shared" si="2"/>
        <v>0.5</v>
      </c>
      <c r="Y17" s="64">
        <f t="shared" si="2"/>
        <v>0.5</v>
      </c>
      <c r="Z17" s="64">
        <f t="shared" si="2"/>
        <v>0.5</v>
      </c>
      <c r="AA17" s="64">
        <f t="shared" si="2"/>
        <v>0.5</v>
      </c>
      <c r="AB17" s="64">
        <f t="shared" si="2"/>
        <v>0.5</v>
      </c>
      <c r="AC17" s="64">
        <f t="shared" si="2"/>
        <v>0.5</v>
      </c>
      <c r="AD17" s="64">
        <f t="shared" si="2"/>
        <v>0.5</v>
      </c>
      <c r="AE17" s="64">
        <f t="shared" si="2"/>
        <v>0.5</v>
      </c>
      <c r="AF17" s="64">
        <f t="shared" si="2"/>
        <v>0.5</v>
      </c>
      <c r="AG17" s="64">
        <f t="shared" si="2"/>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AG1000"/>
  <sheetViews>
    <sheetView workbookViewId="0">
      <selection activeCell="B2" sqref="B2:B17"/>
    </sheetView>
  </sheetViews>
  <sheetFormatPr baseColWidth="10" defaultColWidth="14.5" defaultRowHeight="15" customHeight="1" x14ac:dyDescent="0.2"/>
  <cols>
    <col min="1" max="1" width="24.5" customWidth="1"/>
    <col min="2" max="4" width="9.1640625" customWidth="1"/>
    <col min="5" max="33" width="8.6640625" customWidth="1"/>
  </cols>
  <sheetData>
    <row r="1" spans="1:3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row>
    <row r="2" spans="1:33" ht="14.25" customHeight="1" x14ac:dyDescent="0.2">
      <c r="A2" s="2" t="s">
        <v>126</v>
      </c>
      <c r="B2" s="58">
        <v>0</v>
      </c>
      <c r="C2" s="58">
        <f t="shared" ref="C2:AG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row>
    <row r="3" spans="1:33" ht="14.25" customHeight="1" x14ac:dyDescent="0.2">
      <c r="A3" s="2" t="s">
        <v>127</v>
      </c>
      <c r="B3" s="58">
        <v>0</v>
      </c>
      <c r="C3" s="58">
        <f t="shared" ref="C3:AG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row>
    <row r="4" spans="1:33" ht="14.25" customHeight="1" x14ac:dyDescent="0.2">
      <c r="A4" s="2" t="s">
        <v>128</v>
      </c>
      <c r="B4" s="58">
        <v>0</v>
      </c>
      <c r="C4" s="58">
        <f t="shared" ref="C4:AG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row>
    <row r="5" spans="1:33" ht="14.25" customHeight="1" x14ac:dyDescent="0.2">
      <c r="A5" s="2" t="s">
        <v>15</v>
      </c>
      <c r="B5" s="58">
        <v>0</v>
      </c>
      <c r="C5" s="58">
        <f t="shared" ref="C5:AG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row>
    <row r="6" spans="1:33" ht="14.25" customHeight="1" x14ac:dyDescent="0.2">
      <c r="A6" s="2" t="s">
        <v>129</v>
      </c>
      <c r="B6" s="58">
        <v>0</v>
      </c>
      <c r="C6" s="58">
        <f t="shared" ref="C6:AG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row>
    <row r="7" spans="1:33" ht="14.25" customHeight="1" x14ac:dyDescent="0.2">
      <c r="A7" s="2" t="s">
        <v>23</v>
      </c>
      <c r="B7" s="58">
        <v>0</v>
      </c>
      <c r="C7" s="58">
        <f t="shared" ref="C7:AG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row>
    <row r="8" spans="1:33" ht="14.25" customHeight="1" x14ac:dyDescent="0.2">
      <c r="A8" s="2" t="s">
        <v>130</v>
      </c>
      <c r="B8" s="58">
        <v>0</v>
      </c>
      <c r="C8" s="58">
        <f t="shared" ref="C8:AG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row>
    <row r="9" spans="1:33" ht="14.25" customHeight="1" x14ac:dyDescent="0.2">
      <c r="A9" s="2" t="s">
        <v>21</v>
      </c>
      <c r="B9" s="58">
        <v>0</v>
      </c>
      <c r="C9" s="58">
        <f t="shared" ref="C9:AG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row>
    <row r="10" spans="1:33" ht="14.25" customHeight="1" x14ac:dyDescent="0.2">
      <c r="A10" s="2" t="s">
        <v>16</v>
      </c>
      <c r="B10" s="58">
        <v>0</v>
      </c>
      <c r="C10" s="58">
        <f t="shared" ref="C10:AG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row>
    <row r="11" spans="1:33" ht="14.25" customHeight="1" x14ac:dyDescent="0.2">
      <c r="A11" s="2" t="s">
        <v>131</v>
      </c>
      <c r="B11" s="58">
        <v>0</v>
      </c>
      <c r="C11" s="58">
        <f t="shared" ref="C11:AG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row>
    <row r="12" spans="1:33" ht="14.25" customHeight="1" x14ac:dyDescent="0.2">
      <c r="A12" s="2" t="s">
        <v>132</v>
      </c>
      <c r="B12" s="58">
        <v>0</v>
      </c>
      <c r="C12" s="58">
        <f t="shared" ref="C12:AG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row>
    <row r="13" spans="1:33" ht="14.25" customHeight="1" x14ac:dyDescent="0.2">
      <c r="A13" s="2" t="s">
        <v>65</v>
      </c>
      <c r="B13" s="58">
        <v>0</v>
      </c>
      <c r="C13" s="58">
        <f t="shared" ref="C13:AG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row>
    <row r="14" spans="1:33" ht="14.25" customHeight="1" x14ac:dyDescent="0.2">
      <c r="A14" s="2" t="s">
        <v>133</v>
      </c>
      <c r="B14" s="58">
        <v>0</v>
      </c>
      <c r="C14" s="58">
        <f t="shared" ref="C14:AG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row>
    <row r="15" spans="1:33" ht="14.25" customHeight="1" x14ac:dyDescent="0.2">
      <c r="A15" s="2" t="s">
        <v>134</v>
      </c>
      <c r="B15" s="58">
        <v>0</v>
      </c>
      <c r="C15" s="58">
        <f t="shared" ref="C15:AG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row>
    <row r="16" spans="1:33" ht="14.25" customHeight="1" x14ac:dyDescent="0.2">
      <c r="A16" s="2" t="s">
        <v>135</v>
      </c>
      <c r="B16" s="58">
        <v>0</v>
      </c>
      <c r="C16" s="58">
        <f t="shared" ref="C16:AG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row>
    <row r="17" spans="1:33" ht="14.25" customHeight="1" x14ac:dyDescent="0.2">
      <c r="A17" s="2" t="s">
        <v>66</v>
      </c>
      <c r="B17" s="58">
        <v>0</v>
      </c>
      <c r="C17" s="58">
        <f t="shared" ref="C17:AG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AG1000"/>
  <sheetViews>
    <sheetView tabSelected="1" workbookViewId="0">
      <selection activeCell="B8" sqref="B8"/>
    </sheetView>
  </sheetViews>
  <sheetFormatPr baseColWidth="10" defaultColWidth="14.5" defaultRowHeight="15" customHeight="1" x14ac:dyDescent="0.2"/>
  <cols>
    <col min="1" max="1" width="23.83203125" customWidth="1"/>
    <col min="2" max="4" width="9.1640625" customWidth="1"/>
    <col min="5" max="33" width="8.6640625" customWidth="1"/>
  </cols>
  <sheetData>
    <row r="1" spans="1:3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row>
    <row r="2" spans="1:33" ht="14.25" customHeight="1" x14ac:dyDescent="0.2">
      <c r="A2" s="2" t="s">
        <v>126</v>
      </c>
      <c r="B2" s="63">
        <f>'BECF-pre-ret'!B2</f>
        <v>0.65</v>
      </c>
      <c r="C2" s="63">
        <f t="shared" ref="C2:AG2" si="0">$B2</f>
        <v>0.65</v>
      </c>
      <c r="D2" s="63">
        <f t="shared" si="0"/>
        <v>0.65</v>
      </c>
      <c r="E2" s="63">
        <f t="shared" si="0"/>
        <v>0.65</v>
      </c>
      <c r="F2" s="63">
        <f t="shared" si="0"/>
        <v>0.65</v>
      </c>
      <c r="G2" s="63">
        <f t="shared" si="0"/>
        <v>0.65</v>
      </c>
      <c r="H2" s="63">
        <f t="shared" si="0"/>
        <v>0.65</v>
      </c>
      <c r="I2" s="63">
        <f t="shared" si="0"/>
        <v>0.65</v>
      </c>
      <c r="J2" s="63">
        <f t="shared" si="0"/>
        <v>0.65</v>
      </c>
      <c r="K2" s="63">
        <f t="shared" si="0"/>
        <v>0.65</v>
      </c>
      <c r="L2" s="63">
        <f t="shared" si="0"/>
        <v>0.65</v>
      </c>
      <c r="M2" s="63">
        <f t="shared" si="0"/>
        <v>0.65</v>
      </c>
      <c r="N2" s="63">
        <f t="shared" si="0"/>
        <v>0.65</v>
      </c>
      <c r="O2" s="63">
        <f t="shared" si="0"/>
        <v>0.65</v>
      </c>
      <c r="P2" s="63">
        <f t="shared" si="0"/>
        <v>0.65</v>
      </c>
      <c r="Q2" s="63">
        <f t="shared" si="0"/>
        <v>0.65</v>
      </c>
      <c r="R2" s="63">
        <f t="shared" si="0"/>
        <v>0.65</v>
      </c>
      <c r="S2" s="63">
        <f t="shared" si="0"/>
        <v>0.65</v>
      </c>
      <c r="T2" s="63">
        <f t="shared" si="0"/>
        <v>0.65</v>
      </c>
      <c r="U2" s="63">
        <f t="shared" si="0"/>
        <v>0.65</v>
      </c>
      <c r="V2" s="63">
        <f t="shared" si="0"/>
        <v>0.65</v>
      </c>
      <c r="W2" s="63">
        <f t="shared" si="0"/>
        <v>0.65</v>
      </c>
      <c r="X2" s="63">
        <f t="shared" si="0"/>
        <v>0.65</v>
      </c>
      <c r="Y2" s="63">
        <f t="shared" si="0"/>
        <v>0.65</v>
      </c>
      <c r="Z2" s="63">
        <f t="shared" si="0"/>
        <v>0.65</v>
      </c>
      <c r="AA2" s="63">
        <f t="shared" si="0"/>
        <v>0.65</v>
      </c>
      <c r="AB2" s="63">
        <f t="shared" si="0"/>
        <v>0.65</v>
      </c>
      <c r="AC2" s="63">
        <f t="shared" si="0"/>
        <v>0.65</v>
      </c>
      <c r="AD2" s="63">
        <f t="shared" si="0"/>
        <v>0.65</v>
      </c>
      <c r="AE2" s="63">
        <f t="shared" si="0"/>
        <v>0.65</v>
      </c>
      <c r="AF2" s="63">
        <f t="shared" si="0"/>
        <v>0.65</v>
      </c>
      <c r="AG2" s="63">
        <f t="shared" si="0"/>
        <v>0.65</v>
      </c>
    </row>
    <row r="3" spans="1:33" ht="14.25" customHeight="1" x14ac:dyDescent="0.2">
      <c r="A3" s="2" t="s">
        <v>127</v>
      </c>
      <c r="B3" s="63">
        <f>'BECF-pre-ret'!B3</f>
        <v>0.28999999999999998</v>
      </c>
      <c r="C3" s="63">
        <f t="shared" ref="C3:AG3" si="1">$B3</f>
        <v>0.28999999999999998</v>
      </c>
      <c r="D3" s="63">
        <f t="shared" si="1"/>
        <v>0.28999999999999998</v>
      </c>
      <c r="E3" s="63">
        <f t="shared" si="1"/>
        <v>0.28999999999999998</v>
      </c>
      <c r="F3" s="63">
        <f t="shared" si="1"/>
        <v>0.28999999999999998</v>
      </c>
      <c r="G3" s="63">
        <f t="shared" si="1"/>
        <v>0.28999999999999998</v>
      </c>
      <c r="H3" s="63">
        <f t="shared" si="1"/>
        <v>0.28999999999999998</v>
      </c>
      <c r="I3" s="63">
        <f t="shared" si="1"/>
        <v>0.28999999999999998</v>
      </c>
      <c r="J3" s="63">
        <f t="shared" si="1"/>
        <v>0.28999999999999998</v>
      </c>
      <c r="K3" s="63">
        <f t="shared" si="1"/>
        <v>0.28999999999999998</v>
      </c>
      <c r="L3" s="63">
        <f t="shared" si="1"/>
        <v>0.28999999999999998</v>
      </c>
      <c r="M3" s="63">
        <f t="shared" si="1"/>
        <v>0.28999999999999998</v>
      </c>
      <c r="N3" s="63">
        <f t="shared" si="1"/>
        <v>0.28999999999999998</v>
      </c>
      <c r="O3" s="63">
        <f t="shared" si="1"/>
        <v>0.28999999999999998</v>
      </c>
      <c r="P3" s="63">
        <f t="shared" si="1"/>
        <v>0.28999999999999998</v>
      </c>
      <c r="Q3" s="63">
        <f t="shared" si="1"/>
        <v>0.28999999999999998</v>
      </c>
      <c r="R3" s="63">
        <f t="shared" si="1"/>
        <v>0.28999999999999998</v>
      </c>
      <c r="S3" s="63">
        <f t="shared" si="1"/>
        <v>0.28999999999999998</v>
      </c>
      <c r="T3" s="63">
        <f t="shared" si="1"/>
        <v>0.28999999999999998</v>
      </c>
      <c r="U3" s="63">
        <f t="shared" si="1"/>
        <v>0.28999999999999998</v>
      </c>
      <c r="V3" s="63">
        <f t="shared" si="1"/>
        <v>0.28999999999999998</v>
      </c>
      <c r="W3" s="63">
        <f t="shared" si="1"/>
        <v>0.28999999999999998</v>
      </c>
      <c r="X3" s="63">
        <f t="shared" si="1"/>
        <v>0.28999999999999998</v>
      </c>
      <c r="Y3" s="63">
        <f t="shared" si="1"/>
        <v>0.28999999999999998</v>
      </c>
      <c r="Z3" s="63">
        <f t="shared" si="1"/>
        <v>0.28999999999999998</v>
      </c>
      <c r="AA3" s="63">
        <f t="shared" si="1"/>
        <v>0.28999999999999998</v>
      </c>
      <c r="AB3" s="63">
        <f t="shared" si="1"/>
        <v>0.28999999999999998</v>
      </c>
      <c r="AC3" s="63">
        <f t="shared" si="1"/>
        <v>0.28999999999999998</v>
      </c>
      <c r="AD3" s="63">
        <f t="shared" si="1"/>
        <v>0.28999999999999998</v>
      </c>
      <c r="AE3" s="63">
        <f t="shared" si="1"/>
        <v>0.28999999999999998</v>
      </c>
      <c r="AF3" s="63">
        <f t="shared" si="1"/>
        <v>0.28999999999999998</v>
      </c>
      <c r="AG3" s="63">
        <f t="shared" si="1"/>
        <v>0.28999999999999998</v>
      </c>
    </row>
    <row r="4" spans="1:33" ht="14.25" customHeight="1" x14ac:dyDescent="0.2">
      <c r="A4" s="2" t="s">
        <v>128</v>
      </c>
      <c r="B4" s="63">
        <f>'BECF-pre-ret'!B4</f>
        <v>0.45</v>
      </c>
      <c r="C4" s="63">
        <f>$B$4</f>
        <v>0.45</v>
      </c>
      <c r="D4" s="63">
        <f t="shared" ref="D4:AG4" si="2">$B$4</f>
        <v>0.45</v>
      </c>
      <c r="E4" s="63">
        <f t="shared" si="2"/>
        <v>0.45</v>
      </c>
      <c r="F4" s="63">
        <f t="shared" si="2"/>
        <v>0.45</v>
      </c>
      <c r="G4" s="63">
        <f t="shared" si="2"/>
        <v>0.45</v>
      </c>
      <c r="H4" s="63">
        <f t="shared" si="2"/>
        <v>0.45</v>
      </c>
      <c r="I4" s="63">
        <f t="shared" si="2"/>
        <v>0.45</v>
      </c>
      <c r="J4" s="63">
        <f t="shared" si="2"/>
        <v>0.45</v>
      </c>
      <c r="K4" s="63">
        <f t="shared" si="2"/>
        <v>0.45</v>
      </c>
      <c r="L4" s="63">
        <f t="shared" si="2"/>
        <v>0.45</v>
      </c>
      <c r="M4" s="63">
        <f t="shared" si="2"/>
        <v>0.45</v>
      </c>
      <c r="N4" s="63">
        <f t="shared" si="2"/>
        <v>0.45</v>
      </c>
      <c r="O4" s="63">
        <f t="shared" si="2"/>
        <v>0.45</v>
      </c>
      <c r="P4" s="63">
        <f t="shared" si="2"/>
        <v>0.45</v>
      </c>
      <c r="Q4" s="63">
        <f t="shared" si="2"/>
        <v>0.45</v>
      </c>
      <c r="R4" s="63">
        <f t="shared" si="2"/>
        <v>0.45</v>
      </c>
      <c r="S4" s="63">
        <f t="shared" si="2"/>
        <v>0.45</v>
      </c>
      <c r="T4" s="63">
        <f t="shared" si="2"/>
        <v>0.45</v>
      </c>
      <c r="U4" s="63">
        <f t="shared" si="2"/>
        <v>0.45</v>
      </c>
      <c r="V4" s="63">
        <f t="shared" si="2"/>
        <v>0.45</v>
      </c>
      <c r="W4" s="63">
        <f t="shared" si="2"/>
        <v>0.45</v>
      </c>
      <c r="X4" s="63">
        <f t="shared" si="2"/>
        <v>0.45</v>
      </c>
      <c r="Y4" s="63">
        <f t="shared" si="2"/>
        <v>0.45</v>
      </c>
      <c r="Z4" s="63">
        <f t="shared" si="2"/>
        <v>0.45</v>
      </c>
      <c r="AA4" s="63">
        <f t="shared" si="2"/>
        <v>0.45</v>
      </c>
      <c r="AB4" s="63">
        <f t="shared" si="2"/>
        <v>0.45</v>
      </c>
      <c r="AC4" s="63">
        <f t="shared" si="2"/>
        <v>0.45</v>
      </c>
      <c r="AD4" s="63">
        <f t="shared" si="2"/>
        <v>0.45</v>
      </c>
      <c r="AE4" s="63">
        <f t="shared" si="2"/>
        <v>0.45</v>
      </c>
      <c r="AF4" s="63">
        <f t="shared" si="2"/>
        <v>0.45</v>
      </c>
      <c r="AG4" s="63">
        <f t="shared" si="2"/>
        <v>0.45</v>
      </c>
    </row>
    <row r="5" spans="1:33" ht="14.25" customHeight="1" x14ac:dyDescent="0.2">
      <c r="A5" s="2" t="s">
        <v>15</v>
      </c>
      <c r="B5" s="63">
        <f>'BECF-pre-ret'!B5</f>
        <v>0.37</v>
      </c>
      <c r="C5" s="63">
        <f t="shared" ref="C5:AG5" si="3">$B5</f>
        <v>0.37</v>
      </c>
      <c r="D5" s="63">
        <f t="shared" si="3"/>
        <v>0.37</v>
      </c>
      <c r="E5" s="63">
        <f t="shared" si="3"/>
        <v>0.37</v>
      </c>
      <c r="F5" s="63">
        <f t="shared" si="3"/>
        <v>0.37</v>
      </c>
      <c r="G5" s="63">
        <f t="shared" si="3"/>
        <v>0.37</v>
      </c>
      <c r="H5" s="63">
        <f t="shared" si="3"/>
        <v>0.37</v>
      </c>
      <c r="I5" s="63">
        <f t="shared" si="3"/>
        <v>0.37</v>
      </c>
      <c r="J5" s="63">
        <f t="shared" si="3"/>
        <v>0.37</v>
      </c>
      <c r="K5" s="63">
        <f t="shared" si="3"/>
        <v>0.37</v>
      </c>
      <c r="L5" s="63">
        <f t="shared" si="3"/>
        <v>0.37</v>
      </c>
      <c r="M5" s="63">
        <f t="shared" si="3"/>
        <v>0.37</v>
      </c>
      <c r="N5" s="63">
        <f t="shared" si="3"/>
        <v>0.37</v>
      </c>
      <c r="O5" s="63">
        <f t="shared" si="3"/>
        <v>0.37</v>
      </c>
      <c r="P5" s="63">
        <f t="shared" si="3"/>
        <v>0.37</v>
      </c>
      <c r="Q5" s="63">
        <f t="shared" si="3"/>
        <v>0.37</v>
      </c>
      <c r="R5" s="63">
        <f t="shared" si="3"/>
        <v>0.37</v>
      </c>
      <c r="S5" s="63">
        <f t="shared" si="3"/>
        <v>0.37</v>
      </c>
      <c r="T5" s="63">
        <f t="shared" si="3"/>
        <v>0.37</v>
      </c>
      <c r="U5" s="63">
        <f t="shared" si="3"/>
        <v>0.37</v>
      </c>
      <c r="V5" s="63">
        <f t="shared" si="3"/>
        <v>0.37</v>
      </c>
      <c r="W5" s="63">
        <f t="shared" si="3"/>
        <v>0.37</v>
      </c>
      <c r="X5" s="63">
        <f t="shared" si="3"/>
        <v>0.37</v>
      </c>
      <c r="Y5" s="63">
        <f t="shared" si="3"/>
        <v>0.37</v>
      </c>
      <c r="Z5" s="63">
        <f t="shared" si="3"/>
        <v>0.37</v>
      </c>
      <c r="AA5" s="63">
        <f t="shared" si="3"/>
        <v>0.37</v>
      </c>
      <c r="AB5" s="63">
        <f t="shared" si="3"/>
        <v>0.37</v>
      </c>
      <c r="AC5" s="63">
        <f t="shared" si="3"/>
        <v>0.37</v>
      </c>
      <c r="AD5" s="63">
        <f t="shared" si="3"/>
        <v>0.37</v>
      </c>
      <c r="AE5" s="63">
        <f t="shared" si="3"/>
        <v>0.37</v>
      </c>
      <c r="AF5" s="63">
        <f t="shared" si="3"/>
        <v>0.37</v>
      </c>
      <c r="AG5" s="63">
        <f t="shared" si="3"/>
        <v>0.37</v>
      </c>
    </row>
    <row r="6" spans="1:33" ht="14.25" customHeight="1" x14ac:dyDescent="0.2">
      <c r="A6" s="2" t="s">
        <v>129</v>
      </c>
      <c r="B6" s="63">
        <f>'BECF-pre-ret'!B6</f>
        <v>0.35</v>
      </c>
      <c r="C6" s="63">
        <f t="shared" ref="C6:C7" si="4">$B6</f>
        <v>0.35</v>
      </c>
      <c r="D6" s="63">
        <f t="shared" ref="D6:D7" si="5">B6</f>
        <v>0.35</v>
      </c>
      <c r="E6" s="63">
        <f t="shared" ref="E6:AG6" si="6">D6</f>
        <v>0.35</v>
      </c>
      <c r="F6" s="63">
        <f t="shared" si="6"/>
        <v>0.35</v>
      </c>
      <c r="G6" s="63">
        <f t="shared" si="6"/>
        <v>0.35</v>
      </c>
      <c r="H6" s="63">
        <f t="shared" si="6"/>
        <v>0.35</v>
      </c>
      <c r="I6" s="63">
        <f t="shared" si="6"/>
        <v>0.35</v>
      </c>
      <c r="J6" s="63">
        <f t="shared" si="6"/>
        <v>0.35</v>
      </c>
      <c r="K6" s="63">
        <f t="shared" si="6"/>
        <v>0.35</v>
      </c>
      <c r="L6" s="63">
        <f t="shared" si="6"/>
        <v>0.35</v>
      </c>
      <c r="M6" s="63">
        <f t="shared" si="6"/>
        <v>0.35</v>
      </c>
      <c r="N6" s="63">
        <f t="shared" si="6"/>
        <v>0.35</v>
      </c>
      <c r="O6" s="63">
        <f t="shared" si="6"/>
        <v>0.35</v>
      </c>
      <c r="P6" s="63">
        <f t="shared" si="6"/>
        <v>0.35</v>
      </c>
      <c r="Q6" s="63">
        <f t="shared" si="6"/>
        <v>0.35</v>
      </c>
      <c r="R6" s="63">
        <f t="shared" si="6"/>
        <v>0.35</v>
      </c>
      <c r="S6" s="63">
        <f t="shared" si="6"/>
        <v>0.35</v>
      </c>
      <c r="T6" s="63">
        <f t="shared" si="6"/>
        <v>0.35</v>
      </c>
      <c r="U6" s="63">
        <f t="shared" si="6"/>
        <v>0.35</v>
      </c>
      <c r="V6" s="63">
        <f t="shared" si="6"/>
        <v>0.35</v>
      </c>
      <c r="W6" s="63">
        <f t="shared" si="6"/>
        <v>0.35</v>
      </c>
      <c r="X6" s="63">
        <f t="shared" si="6"/>
        <v>0.35</v>
      </c>
      <c r="Y6" s="63">
        <f t="shared" si="6"/>
        <v>0.35</v>
      </c>
      <c r="Z6" s="63">
        <f t="shared" si="6"/>
        <v>0.35</v>
      </c>
      <c r="AA6" s="63">
        <f t="shared" si="6"/>
        <v>0.35</v>
      </c>
      <c r="AB6" s="63">
        <f t="shared" si="6"/>
        <v>0.35</v>
      </c>
      <c r="AC6" s="63">
        <f t="shared" si="6"/>
        <v>0.35</v>
      </c>
      <c r="AD6" s="63">
        <f t="shared" si="6"/>
        <v>0.35</v>
      </c>
      <c r="AE6" s="63">
        <f t="shared" si="6"/>
        <v>0.35</v>
      </c>
      <c r="AF6" s="63">
        <f t="shared" si="6"/>
        <v>0.35</v>
      </c>
      <c r="AG6" s="63">
        <f t="shared" si="6"/>
        <v>0.35</v>
      </c>
    </row>
    <row r="7" spans="1:33" ht="14.25" customHeight="1" x14ac:dyDescent="0.2">
      <c r="A7" s="2" t="s">
        <v>23</v>
      </c>
      <c r="B7" s="63">
        <f>'BECF-pre-ret'!B7</f>
        <v>0.18</v>
      </c>
      <c r="C7" s="63">
        <f t="shared" si="4"/>
        <v>0.18</v>
      </c>
      <c r="D7" s="63">
        <f t="shared" si="5"/>
        <v>0.18</v>
      </c>
      <c r="E7" s="63">
        <f t="shared" ref="E7:AG7" si="7">D7</f>
        <v>0.18</v>
      </c>
      <c r="F7" s="63">
        <f t="shared" si="7"/>
        <v>0.18</v>
      </c>
      <c r="G7" s="63">
        <f t="shared" si="7"/>
        <v>0.18</v>
      </c>
      <c r="H7" s="63">
        <f t="shared" si="7"/>
        <v>0.18</v>
      </c>
      <c r="I7" s="63">
        <f t="shared" si="7"/>
        <v>0.18</v>
      </c>
      <c r="J7" s="63">
        <f t="shared" si="7"/>
        <v>0.18</v>
      </c>
      <c r="K7" s="63">
        <f t="shared" si="7"/>
        <v>0.18</v>
      </c>
      <c r="L7" s="63">
        <f t="shared" si="7"/>
        <v>0.18</v>
      </c>
      <c r="M7" s="63">
        <f t="shared" si="7"/>
        <v>0.18</v>
      </c>
      <c r="N7" s="63">
        <f t="shared" si="7"/>
        <v>0.18</v>
      </c>
      <c r="O7" s="63">
        <f t="shared" si="7"/>
        <v>0.18</v>
      </c>
      <c r="P7" s="63">
        <f t="shared" si="7"/>
        <v>0.18</v>
      </c>
      <c r="Q7" s="63">
        <f t="shared" si="7"/>
        <v>0.18</v>
      </c>
      <c r="R7" s="63">
        <f t="shared" si="7"/>
        <v>0.18</v>
      </c>
      <c r="S7" s="63">
        <f t="shared" si="7"/>
        <v>0.18</v>
      </c>
      <c r="T7" s="63">
        <f t="shared" si="7"/>
        <v>0.18</v>
      </c>
      <c r="U7" s="63">
        <f t="shared" si="7"/>
        <v>0.18</v>
      </c>
      <c r="V7" s="63">
        <f t="shared" si="7"/>
        <v>0.18</v>
      </c>
      <c r="W7" s="63">
        <f t="shared" si="7"/>
        <v>0.18</v>
      </c>
      <c r="X7" s="63">
        <f t="shared" si="7"/>
        <v>0.18</v>
      </c>
      <c r="Y7" s="63">
        <f t="shared" si="7"/>
        <v>0.18</v>
      </c>
      <c r="Z7" s="63">
        <f t="shared" si="7"/>
        <v>0.18</v>
      </c>
      <c r="AA7" s="63">
        <f t="shared" si="7"/>
        <v>0.18</v>
      </c>
      <c r="AB7" s="63">
        <f t="shared" si="7"/>
        <v>0.18</v>
      </c>
      <c r="AC7" s="63">
        <f t="shared" si="7"/>
        <v>0.18</v>
      </c>
      <c r="AD7" s="63">
        <f t="shared" si="7"/>
        <v>0.18</v>
      </c>
      <c r="AE7" s="63">
        <f t="shared" si="7"/>
        <v>0.18</v>
      </c>
      <c r="AF7" s="63">
        <f t="shared" si="7"/>
        <v>0.18</v>
      </c>
      <c r="AG7" s="63">
        <f t="shared" si="7"/>
        <v>0.18</v>
      </c>
    </row>
    <row r="8" spans="1:33" ht="14.25" customHeight="1" x14ac:dyDescent="0.2">
      <c r="A8" s="2" t="s">
        <v>130</v>
      </c>
      <c r="B8" s="63">
        <f>'BECF-pre-ret'!B8</f>
        <v>0.18</v>
      </c>
      <c r="C8" s="63">
        <f>$B8</f>
        <v>0.18</v>
      </c>
      <c r="D8" s="63">
        <f t="shared" ref="D8:AG8" si="8">$B8</f>
        <v>0.18</v>
      </c>
      <c r="E8" s="63">
        <f t="shared" si="8"/>
        <v>0.18</v>
      </c>
      <c r="F8" s="63">
        <f t="shared" si="8"/>
        <v>0.18</v>
      </c>
      <c r="G8" s="63">
        <f t="shared" si="8"/>
        <v>0.18</v>
      </c>
      <c r="H8" s="63">
        <f t="shared" si="8"/>
        <v>0.18</v>
      </c>
      <c r="I8" s="63">
        <f t="shared" si="8"/>
        <v>0.18</v>
      </c>
      <c r="J8" s="63">
        <f t="shared" si="8"/>
        <v>0.18</v>
      </c>
      <c r="K8" s="63">
        <f t="shared" si="8"/>
        <v>0.18</v>
      </c>
      <c r="L8" s="63">
        <f t="shared" si="8"/>
        <v>0.18</v>
      </c>
      <c r="M8" s="63">
        <f t="shared" si="8"/>
        <v>0.18</v>
      </c>
      <c r="N8" s="63">
        <f t="shared" si="8"/>
        <v>0.18</v>
      </c>
      <c r="O8" s="63">
        <f t="shared" si="8"/>
        <v>0.18</v>
      </c>
      <c r="P8" s="63">
        <f t="shared" si="8"/>
        <v>0.18</v>
      </c>
      <c r="Q8" s="63">
        <f t="shared" si="8"/>
        <v>0.18</v>
      </c>
      <c r="R8" s="63">
        <f t="shared" si="8"/>
        <v>0.18</v>
      </c>
      <c r="S8" s="63">
        <f t="shared" si="8"/>
        <v>0.18</v>
      </c>
      <c r="T8" s="63">
        <f t="shared" si="8"/>
        <v>0.18</v>
      </c>
      <c r="U8" s="63">
        <f t="shared" si="8"/>
        <v>0.18</v>
      </c>
      <c r="V8" s="63">
        <f t="shared" si="8"/>
        <v>0.18</v>
      </c>
      <c r="W8" s="63">
        <f t="shared" si="8"/>
        <v>0.18</v>
      </c>
      <c r="X8" s="63">
        <f t="shared" si="8"/>
        <v>0.18</v>
      </c>
      <c r="Y8" s="63">
        <f t="shared" si="8"/>
        <v>0.18</v>
      </c>
      <c r="Z8" s="63">
        <f t="shared" si="8"/>
        <v>0.18</v>
      </c>
      <c r="AA8" s="63">
        <f t="shared" si="8"/>
        <v>0.18</v>
      </c>
      <c r="AB8" s="63">
        <f t="shared" si="8"/>
        <v>0.18</v>
      </c>
      <c r="AC8" s="63">
        <f t="shared" si="8"/>
        <v>0.18</v>
      </c>
      <c r="AD8" s="63">
        <f t="shared" si="8"/>
        <v>0.18</v>
      </c>
      <c r="AE8" s="63">
        <f t="shared" si="8"/>
        <v>0.18</v>
      </c>
      <c r="AF8" s="63">
        <f t="shared" si="8"/>
        <v>0.18</v>
      </c>
      <c r="AG8" s="63">
        <f t="shared" si="8"/>
        <v>0.18</v>
      </c>
    </row>
    <row r="9" spans="1:33" ht="14.25" customHeight="1" x14ac:dyDescent="0.2">
      <c r="A9" s="2" t="s">
        <v>21</v>
      </c>
      <c r="B9" s="63">
        <f>'BECF-pre-ret'!B9</f>
        <v>0.5</v>
      </c>
      <c r="C9" s="63">
        <f t="shared" ref="C9:AG9" si="9">$B9</f>
        <v>0.5</v>
      </c>
      <c r="D9" s="63">
        <f t="shared" si="9"/>
        <v>0.5</v>
      </c>
      <c r="E9" s="63">
        <f t="shared" si="9"/>
        <v>0.5</v>
      </c>
      <c r="F9" s="63">
        <f t="shared" si="9"/>
        <v>0.5</v>
      </c>
      <c r="G9" s="63">
        <f t="shared" si="9"/>
        <v>0.5</v>
      </c>
      <c r="H9" s="63">
        <f t="shared" si="9"/>
        <v>0.5</v>
      </c>
      <c r="I9" s="63">
        <f t="shared" si="9"/>
        <v>0.5</v>
      </c>
      <c r="J9" s="63">
        <f t="shared" si="9"/>
        <v>0.5</v>
      </c>
      <c r="K9" s="63">
        <f t="shared" si="9"/>
        <v>0.5</v>
      </c>
      <c r="L9" s="63">
        <f t="shared" si="9"/>
        <v>0.5</v>
      </c>
      <c r="M9" s="63">
        <f t="shared" si="9"/>
        <v>0.5</v>
      </c>
      <c r="N9" s="63">
        <f t="shared" si="9"/>
        <v>0.5</v>
      </c>
      <c r="O9" s="63">
        <f t="shared" si="9"/>
        <v>0.5</v>
      </c>
      <c r="P9" s="63">
        <f t="shared" si="9"/>
        <v>0.5</v>
      </c>
      <c r="Q9" s="63">
        <f t="shared" si="9"/>
        <v>0.5</v>
      </c>
      <c r="R9" s="63">
        <f t="shared" si="9"/>
        <v>0.5</v>
      </c>
      <c r="S9" s="63">
        <f t="shared" si="9"/>
        <v>0.5</v>
      </c>
      <c r="T9" s="63">
        <f t="shared" si="9"/>
        <v>0.5</v>
      </c>
      <c r="U9" s="63">
        <f t="shared" si="9"/>
        <v>0.5</v>
      </c>
      <c r="V9" s="63">
        <f t="shared" si="9"/>
        <v>0.5</v>
      </c>
      <c r="W9" s="63">
        <f t="shared" si="9"/>
        <v>0.5</v>
      </c>
      <c r="X9" s="63">
        <f t="shared" si="9"/>
        <v>0.5</v>
      </c>
      <c r="Y9" s="63">
        <f t="shared" si="9"/>
        <v>0.5</v>
      </c>
      <c r="Z9" s="63">
        <f t="shared" si="9"/>
        <v>0.5</v>
      </c>
      <c r="AA9" s="63">
        <f t="shared" si="9"/>
        <v>0.5</v>
      </c>
      <c r="AB9" s="63">
        <f t="shared" si="9"/>
        <v>0.5</v>
      </c>
      <c r="AC9" s="63">
        <f t="shared" si="9"/>
        <v>0.5</v>
      </c>
      <c r="AD9" s="63">
        <f t="shared" si="9"/>
        <v>0.5</v>
      </c>
      <c r="AE9" s="63">
        <f t="shared" si="9"/>
        <v>0.5</v>
      </c>
      <c r="AF9" s="63">
        <f t="shared" si="9"/>
        <v>0.5</v>
      </c>
      <c r="AG9" s="63">
        <f t="shared" si="9"/>
        <v>0.5</v>
      </c>
    </row>
    <row r="10" spans="1:33" ht="14.25" customHeight="1" x14ac:dyDescent="0.2">
      <c r="A10" s="2" t="s">
        <v>16</v>
      </c>
      <c r="B10" s="63">
        <f>'BECF-pre-ret'!B10</f>
        <v>0.82</v>
      </c>
      <c r="C10" s="63">
        <f t="shared" ref="C10:AG10" si="10">$B10</f>
        <v>0.82</v>
      </c>
      <c r="D10" s="63">
        <f t="shared" si="10"/>
        <v>0.82</v>
      </c>
      <c r="E10" s="63">
        <f t="shared" si="10"/>
        <v>0.82</v>
      </c>
      <c r="F10" s="63">
        <f t="shared" si="10"/>
        <v>0.82</v>
      </c>
      <c r="G10" s="63">
        <f t="shared" si="10"/>
        <v>0.82</v>
      </c>
      <c r="H10" s="63">
        <f t="shared" si="10"/>
        <v>0.82</v>
      </c>
      <c r="I10" s="63">
        <f t="shared" si="10"/>
        <v>0.82</v>
      </c>
      <c r="J10" s="63">
        <f t="shared" si="10"/>
        <v>0.82</v>
      </c>
      <c r="K10" s="63">
        <f t="shared" si="10"/>
        <v>0.82</v>
      </c>
      <c r="L10" s="63">
        <f t="shared" si="10"/>
        <v>0.82</v>
      </c>
      <c r="M10" s="63">
        <f t="shared" si="10"/>
        <v>0.82</v>
      </c>
      <c r="N10" s="63">
        <f t="shared" si="10"/>
        <v>0.82</v>
      </c>
      <c r="O10" s="63">
        <f t="shared" si="10"/>
        <v>0.82</v>
      </c>
      <c r="P10" s="63">
        <f t="shared" si="10"/>
        <v>0.82</v>
      </c>
      <c r="Q10" s="63">
        <f t="shared" si="10"/>
        <v>0.82</v>
      </c>
      <c r="R10" s="63">
        <f t="shared" si="10"/>
        <v>0.82</v>
      </c>
      <c r="S10" s="63">
        <f t="shared" si="10"/>
        <v>0.82</v>
      </c>
      <c r="T10" s="63">
        <f t="shared" si="10"/>
        <v>0.82</v>
      </c>
      <c r="U10" s="63">
        <f t="shared" si="10"/>
        <v>0.82</v>
      </c>
      <c r="V10" s="63">
        <f t="shared" si="10"/>
        <v>0.82</v>
      </c>
      <c r="W10" s="63">
        <f t="shared" si="10"/>
        <v>0.82</v>
      </c>
      <c r="X10" s="63">
        <f t="shared" si="10"/>
        <v>0.82</v>
      </c>
      <c r="Y10" s="63">
        <f t="shared" si="10"/>
        <v>0.82</v>
      </c>
      <c r="Z10" s="63">
        <f t="shared" si="10"/>
        <v>0.82</v>
      </c>
      <c r="AA10" s="63">
        <f t="shared" si="10"/>
        <v>0.82</v>
      </c>
      <c r="AB10" s="63">
        <f t="shared" si="10"/>
        <v>0.82</v>
      </c>
      <c r="AC10" s="63">
        <f t="shared" si="10"/>
        <v>0.82</v>
      </c>
      <c r="AD10" s="63">
        <f t="shared" si="10"/>
        <v>0.82</v>
      </c>
      <c r="AE10" s="63">
        <f t="shared" si="10"/>
        <v>0.82</v>
      </c>
      <c r="AF10" s="63">
        <f t="shared" si="10"/>
        <v>0.82</v>
      </c>
      <c r="AG10" s="63">
        <f t="shared" si="10"/>
        <v>0.82</v>
      </c>
    </row>
    <row r="11" spans="1:33" ht="14.25" customHeight="1" x14ac:dyDescent="0.2">
      <c r="A11" s="2" t="s">
        <v>131</v>
      </c>
      <c r="B11" s="63">
        <f>'BECF-pre-ret'!B11</f>
        <v>0.7</v>
      </c>
      <c r="C11" s="63">
        <f t="shared" ref="C11:AG11" si="11">$B11</f>
        <v>0.7</v>
      </c>
      <c r="D11" s="63">
        <f t="shared" si="11"/>
        <v>0.7</v>
      </c>
      <c r="E11" s="63">
        <f t="shared" si="11"/>
        <v>0.7</v>
      </c>
      <c r="F11" s="63">
        <f t="shared" si="11"/>
        <v>0.7</v>
      </c>
      <c r="G11" s="63">
        <f t="shared" si="11"/>
        <v>0.7</v>
      </c>
      <c r="H11" s="63">
        <f t="shared" si="11"/>
        <v>0.7</v>
      </c>
      <c r="I11" s="63">
        <f t="shared" si="11"/>
        <v>0.7</v>
      </c>
      <c r="J11" s="63">
        <f t="shared" si="11"/>
        <v>0.7</v>
      </c>
      <c r="K11" s="63">
        <f t="shared" si="11"/>
        <v>0.7</v>
      </c>
      <c r="L11" s="63">
        <f t="shared" si="11"/>
        <v>0.7</v>
      </c>
      <c r="M11" s="63">
        <f t="shared" si="11"/>
        <v>0.7</v>
      </c>
      <c r="N11" s="63">
        <f t="shared" si="11"/>
        <v>0.7</v>
      </c>
      <c r="O11" s="63">
        <f t="shared" si="11"/>
        <v>0.7</v>
      </c>
      <c r="P11" s="63">
        <f t="shared" si="11"/>
        <v>0.7</v>
      </c>
      <c r="Q11" s="63">
        <f t="shared" si="11"/>
        <v>0.7</v>
      </c>
      <c r="R11" s="63">
        <f t="shared" si="11"/>
        <v>0.7</v>
      </c>
      <c r="S11" s="63">
        <f t="shared" si="11"/>
        <v>0.7</v>
      </c>
      <c r="T11" s="63">
        <f t="shared" si="11"/>
        <v>0.7</v>
      </c>
      <c r="U11" s="63">
        <f t="shared" si="11"/>
        <v>0.7</v>
      </c>
      <c r="V11" s="63">
        <f t="shared" si="11"/>
        <v>0.7</v>
      </c>
      <c r="W11" s="63">
        <f t="shared" si="11"/>
        <v>0.7</v>
      </c>
      <c r="X11" s="63">
        <f t="shared" si="11"/>
        <v>0.7</v>
      </c>
      <c r="Y11" s="63">
        <f t="shared" si="11"/>
        <v>0.7</v>
      </c>
      <c r="Z11" s="63">
        <f t="shared" si="11"/>
        <v>0.7</v>
      </c>
      <c r="AA11" s="63">
        <f t="shared" si="11"/>
        <v>0.7</v>
      </c>
      <c r="AB11" s="63">
        <f t="shared" si="11"/>
        <v>0.7</v>
      </c>
      <c r="AC11" s="63">
        <f t="shared" si="11"/>
        <v>0.7</v>
      </c>
      <c r="AD11" s="63">
        <f t="shared" si="11"/>
        <v>0.7</v>
      </c>
      <c r="AE11" s="63">
        <f t="shared" si="11"/>
        <v>0.7</v>
      </c>
      <c r="AF11" s="63">
        <f t="shared" si="11"/>
        <v>0.7</v>
      </c>
      <c r="AG11" s="63">
        <f t="shared" si="11"/>
        <v>0.7</v>
      </c>
    </row>
    <row r="12" spans="1:33" ht="14.25" customHeight="1" x14ac:dyDescent="0.2">
      <c r="A12" s="2" t="s">
        <v>132</v>
      </c>
      <c r="B12" s="63">
        <f>'BECF-pre-ret'!B12</f>
        <v>0.28999999999999998</v>
      </c>
      <c r="C12" s="63">
        <f t="shared" ref="C12:AG12" si="12">$B12</f>
        <v>0.28999999999999998</v>
      </c>
      <c r="D12" s="63">
        <f t="shared" si="12"/>
        <v>0.28999999999999998</v>
      </c>
      <c r="E12" s="63">
        <f t="shared" si="12"/>
        <v>0.28999999999999998</v>
      </c>
      <c r="F12" s="63">
        <f t="shared" si="12"/>
        <v>0.28999999999999998</v>
      </c>
      <c r="G12" s="63">
        <f t="shared" si="12"/>
        <v>0.28999999999999998</v>
      </c>
      <c r="H12" s="63">
        <f t="shared" si="12"/>
        <v>0.28999999999999998</v>
      </c>
      <c r="I12" s="63">
        <f t="shared" si="12"/>
        <v>0.28999999999999998</v>
      </c>
      <c r="J12" s="63">
        <f t="shared" si="12"/>
        <v>0.28999999999999998</v>
      </c>
      <c r="K12" s="63">
        <f t="shared" si="12"/>
        <v>0.28999999999999998</v>
      </c>
      <c r="L12" s="63">
        <f t="shared" si="12"/>
        <v>0.28999999999999998</v>
      </c>
      <c r="M12" s="63">
        <f t="shared" si="12"/>
        <v>0.28999999999999998</v>
      </c>
      <c r="N12" s="63">
        <f t="shared" si="12"/>
        <v>0.28999999999999998</v>
      </c>
      <c r="O12" s="63">
        <f t="shared" si="12"/>
        <v>0.28999999999999998</v>
      </c>
      <c r="P12" s="63">
        <f t="shared" si="12"/>
        <v>0.28999999999999998</v>
      </c>
      <c r="Q12" s="63">
        <f t="shared" si="12"/>
        <v>0.28999999999999998</v>
      </c>
      <c r="R12" s="63">
        <f t="shared" si="12"/>
        <v>0.28999999999999998</v>
      </c>
      <c r="S12" s="63">
        <f t="shared" si="12"/>
        <v>0.28999999999999998</v>
      </c>
      <c r="T12" s="63">
        <f t="shared" si="12"/>
        <v>0.28999999999999998</v>
      </c>
      <c r="U12" s="63">
        <f t="shared" si="12"/>
        <v>0.28999999999999998</v>
      </c>
      <c r="V12" s="63">
        <f t="shared" si="12"/>
        <v>0.28999999999999998</v>
      </c>
      <c r="W12" s="63">
        <f t="shared" si="12"/>
        <v>0.28999999999999998</v>
      </c>
      <c r="X12" s="63">
        <f t="shared" si="12"/>
        <v>0.28999999999999998</v>
      </c>
      <c r="Y12" s="63">
        <f t="shared" si="12"/>
        <v>0.28999999999999998</v>
      </c>
      <c r="Z12" s="63">
        <f t="shared" si="12"/>
        <v>0.28999999999999998</v>
      </c>
      <c r="AA12" s="63">
        <f t="shared" si="12"/>
        <v>0.28999999999999998</v>
      </c>
      <c r="AB12" s="63">
        <f t="shared" si="12"/>
        <v>0.28999999999999998</v>
      </c>
      <c r="AC12" s="63">
        <f t="shared" si="12"/>
        <v>0.28999999999999998</v>
      </c>
      <c r="AD12" s="63">
        <f t="shared" si="12"/>
        <v>0.28999999999999998</v>
      </c>
      <c r="AE12" s="63">
        <f t="shared" si="12"/>
        <v>0.28999999999999998</v>
      </c>
      <c r="AF12" s="63">
        <f t="shared" si="12"/>
        <v>0.28999999999999998</v>
      </c>
      <c r="AG12" s="63">
        <f t="shared" si="12"/>
        <v>0.28999999999999998</v>
      </c>
    </row>
    <row r="13" spans="1:33" ht="14.25" customHeight="1" x14ac:dyDescent="0.2">
      <c r="A13" s="2" t="s">
        <v>65</v>
      </c>
      <c r="B13" s="63">
        <f>'BECF-pre-ret'!B13</f>
        <v>0.65</v>
      </c>
      <c r="C13" s="63">
        <f t="shared" ref="C13:AG13" si="13">$B13</f>
        <v>0.65</v>
      </c>
      <c r="D13" s="63">
        <f t="shared" si="13"/>
        <v>0.65</v>
      </c>
      <c r="E13" s="63">
        <f t="shared" si="13"/>
        <v>0.65</v>
      </c>
      <c r="F13" s="63">
        <f t="shared" si="13"/>
        <v>0.65</v>
      </c>
      <c r="G13" s="63">
        <f t="shared" si="13"/>
        <v>0.65</v>
      </c>
      <c r="H13" s="63">
        <f t="shared" si="13"/>
        <v>0.65</v>
      </c>
      <c r="I13" s="63">
        <f t="shared" si="13"/>
        <v>0.65</v>
      </c>
      <c r="J13" s="63">
        <f t="shared" si="13"/>
        <v>0.65</v>
      </c>
      <c r="K13" s="63">
        <f t="shared" si="13"/>
        <v>0.65</v>
      </c>
      <c r="L13" s="63">
        <f t="shared" si="13"/>
        <v>0.65</v>
      </c>
      <c r="M13" s="63">
        <f t="shared" si="13"/>
        <v>0.65</v>
      </c>
      <c r="N13" s="63">
        <f t="shared" si="13"/>
        <v>0.65</v>
      </c>
      <c r="O13" s="63">
        <f t="shared" si="13"/>
        <v>0.65</v>
      </c>
      <c r="P13" s="63">
        <f t="shared" si="13"/>
        <v>0.65</v>
      </c>
      <c r="Q13" s="63">
        <f t="shared" si="13"/>
        <v>0.65</v>
      </c>
      <c r="R13" s="63">
        <f t="shared" si="13"/>
        <v>0.65</v>
      </c>
      <c r="S13" s="63">
        <f t="shared" si="13"/>
        <v>0.65</v>
      </c>
      <c r="T13" s="63">
        <f t="shared" si="13"/>
        <v>0.65</v>
      </c>
      <c r="U13" s="63">
        <f t="shared" si="13"/>
        <v>0.65</v>
      </c>
      <c r="V13" s="63">
        <f t="shared" si="13"/>
        <v>0.65</v>
      </c>
      <c r="W13" s="63">
        <f t="shared" si="13"/>
        <v>0.65</v>
      </c>
      <c r="X13" s="63">
        <f t="shared" si="13"/>
        <v>0.65</v>
      </c>
      <c r="Y13" s="63">
        <f t="shared" si="13"/>
        <v>0.65</v>
      </c>
      <c r="Z13" s="63">
        <f t="shared" si="13"/>
        <v>0.65</v>
      </c>
      <c r="AA13" s="63">
        <f t="shared" si="13"/>
        <v>0.65</v>
      </c>
      <c r="AB13" s="63">
        <f t="shared" si="13"/>
        <v>0.65</v>
      </c>
      <c r="AC13" s="63">
        <f t="shared" si="13"/>
        <v>0.65</v>
      </c>
      <c r="AD13" s="63">
        <f t="shared" si="13"/>
        <v>0.65</v>
      </c>
      <c r="AE13" s="63">
        <f t="shared" si="13"/>
        <v>0.65</v>
      </c>
      <c r="AF13" s="63">
        <f t="shared" si="13"/>
        <v>0.65</v>
      </c>
      <c r="AG13" s="63">
        <f t="shared" si="13"/>
        <v>0.65</v>
      </c>
    </row>
    <row r="14" spans="1:33" ht="14.25" customHeight="1" x14ac:dyDescent="0.2">
      <c r="A14" s="2" t="s">
        <v>133</v>
      </c>
      <c r="B14" s="63">
        <f>'BECF-pre-ret'!B14</f>
        <v>0.37</v>
      </c>
      <c r="C14" s="63">
        <f t="shared" ref="C14:AG14" si="14">$B14</f>
        <v>0.37</v>
      </c>
      <c r="D14" s="63">
        <f t="shared" si="14"/>
        <v>0.37</v>
      </c>
      <c r="E14" s="63">
        <f t="shared" si="14"/>
        <v>0.37</v>
      </c>
      <c r="F14" s="63">
        <f t="shared" si="14"/>
        <v>0.37</v>
      </c>
      <c r="G14" s="63">
        <f t="shared" si="14"/>
        <v>0.37</v>
      </c>
      <c r="H14" s="63">
        <f t="shared" si="14"/>
        <v>0.37</v>
      </c>
      <c r="I14" s="63">
        <f t="shared" si="14"/>
        <v>0.37</v>
      </c>
      <c r="J14" s="63">
        <f t="shared" si="14"/>
        <v>0.37</v>
      </c>
      <c r="K14" s="63">
        <f t="shared" si="14"/>
        <v>0.37</v>
      </c>
      <c r="L14" s="63">
        <f t="shared" si="14"/>
        <v>0.37</v>
      </c>
      <c r="M14" s="63">
        <f t="shared" si="14"/>
        <v>0.37</v>
      </c>
      <c r="N14" s="63">
        <f t="shared" si="14"/>
        <v>0.37</v>
      </c>
      <c r="O14" s="63">
        <f t="shared" si="14"/>
        <v>0.37</v>
      </c>
      <c r="P14" s="63">
        <f t="shared" si="14"/>
        <v>0.37</v>
      </c>
      <c r="Q14" s="63">
        <f t="shared" si="14"/>
        <v>0.37</v>
      </c>
      <c r="R14" s="63">
        <f t="shared" si="14"/>
        <v>0.37</v>
      </c>
      <c r="S14" s="63">
        <f t="shared" si="14"/>
        <v>0.37</v>
      </c>
      <c r="T14" s="63">
        <f t="shared" si="14"/>
        <v>0.37</v>
      </c>
      <c r="U14" s="63">
        <f t="shared" si="14"/>
        <v>0.37</v>
      </c>
      <c r="V14" s="63">
        <f t="shared" si="14"/>
        <v>0.37</v>
      </c>
      <c r="W14" s="63">
        <f t="shared" si="14"/>
        <v>0.37</v>
      </c>
      <c r="X14" s="63">
        <f t="shared" si="14"/>
        <v>0.37</v>
      </c>
      <c r="Y14" s="63">
        <f t="shared" si="14"/>
        <v>0.37</v>
      </c>
      <c r="Z14" s="63">
        <f t="shared" si="14"/>
        <v>0.37</v>
      </c>
      <c r="AA14" s="63">
        <f t="shared" si="14"/>
        <v>0.37</v>
      </c>
      <c r="AB14" s="63">
        <f t="shared" si="14"/>
        <v>0.37</v>
      </c>
      <c r="AC14" s="63">
        <f t="shared" si="14"/>
        <v>0.37</v>
      </c>
      <c r="AD14" s="63">
        <f t="shared" si="14"/>
        <v>0.37</v>
      </c>
      <c r="AE14" s="63">
        <f t="shared" si="14"/>
        <v>0.37</v>
      </c>
      <c r="AF14" s="63">
        <f t="shared" si="14"/>
        <v>0.37</v>
      </c>
      <c r="AG14" s="63">
        <f t="shared" si="14"/>
        <v>0.37</v>
      </c>
    </row>
    <row r="15" spans="1:33" ht="14.25" customHeight="1" x14ac:dyDescent="0.2">
      <c r="A15" s="2" t="s">
        <v>134</v>
      </c>
      <c r="B15" s="63">
        <f>'BECF-pre-ret'!B15</f>
        <v>0.7</v>
      </c>
      <c r="C15" s="63">
        <f t="shared" ref="C15:AG15" si="15">$B15</f>
        <v>0.7</v>
      </c>
      <c r="D15" s="63">
        <f t="shared" si="15"/>
        <v>0.7</v>
      </c>
      <c r="E15" s="63">
        <f t="shared" si="15"/>
        <v>0.7</v>
      </c>
      <c r="F15" s="63">
        <f t="shared" si="15"/>
        <v>0.7</v>
      </c>
      <c r="G15" s="63">
        <f t="shared" si="15"/>
        <v>0.7</v>
      </c>
      <c r="H15" s="63">
        <f t="shared" si="15"/>
        <v>0.7</v>
      </c>
      <c r="I15" s="63">
        <f t="shared" si="15"/>
        <v>0.7</v>
      </c>
      <c r="J15" s="63">
        <f t="shared" si="15"/>
        <v>0.7</v>
      </c>
      <c r="K15" s="63">
        <f t="shared" si="15"/>
        <v>0.7</v>
      </c>
      <c r="L15" s="63">
        <f t="shared" si="15"/>
        <v>0.7</v>
      </c>
      <c r="M15" s="63">
        <f t="shared" si="15"/>
        <v>0.7</v>
      </c>
      <c r="N15" s="63">
        <f t="shared" si="15"/>
        <v>0.7</v>
      </c>
      <c r="O15" s="63">
        <f t="shared" si="15"/>
        <v>0.7</v>
      </c>
      <c r="P15" s="63">
        <f t="shared" si="15"/>
        <v>0.7</v>
      </c>
      <c r="Q15" s="63">
        <f t="shared" si="15"/>
        <v>0.7</v>
      </c>
      <c r="R15" s="63">
        <f t="shared" si="15"/>
        <v>0.7</v>
      </c>
      <c r="S15" s="63">
        <f t="shared" si="15"/>
        <v>0.7</v>
      </c>
      <c r="T15" s="63">
        <f t="shared" si="15"/>
        <v>0.7</v>
      </c>
      <c r="U15" s="63">
        <f t="shared" si="15"/>
        <v>0.7</v>
      </c>
      <c r="V15" s="63">
        <f t="shared" si="15"/>
        <v>0.7</v>
      </c>
      <c r="W15" s="63">
        <f t="shared" si="15"/>
        <v>0.7</v>
      </c>
      <c r="X15" s="63">
        <f t="shared" si="15"/>
        <v>0.7</v>
      </c>
      <c r="Y15" s="63">
        <f t="shared" si="15"/>
        <v>0.7</v>
      </c>
      <c r="Z15" s="63">
        <f t="shared" si="15"/>
        <v>0.7</v>
      </c>
      <c r="AA15" s="63">
        <f t="shared" si="15"/>
        <v>0.7</v>
      </c>
      <c r="AB15" s="63">
        <f t="shared" si="15"/>
        <v>0.7</v>
      </c>
      <c r="AC15" s="63">
        <f t="shared" si="15"/>
        <v>0.7</v>
      </c>
      <c r="AD15" s="63">
        <f t="shared" si="15"/>
        <v>0.7</v>
      </c>
      <c r="AE15" s="63">
        <f t="shared" si="15"/>
        <v>0.7</v>
      </c>
      <c r="AF15" s="63">
        <f t="shared" si="15"/>
        <v>0.7</v>
      </c>
      <c r="AG15" s="63">
        <f t="shared" si="15"/>
        <v>0.7</v>
      </c>
    </row>
    <row r="16" spans="1:33" ht="14.25" customHeight="1" x14ac:dyDescent="0.2">
      <c r="A16" s="2" t="s">
        <v>135</v>
      </c>
      <c r="B16" s="63">
        <f>'BECF-pre-ret'!B16</f>
        <v>0.7</v>
      </c>
      <c r="C16" s="63">
        <f t="shared" ref="C16:AG16" si="16">$B16</f>
        <v>0.7</v>
      </c>
      <c r="D16" s="63">
        <f t="shared" si="16"/>
        <v>0.7</v>
      </c>
      <c r="E16" s="63">
        <f t="shared" si="16"/>
        <v>0.7</v>
      </c>
      <c r="F16" s="63">
        <f t="shared" si="16"/>
        <v>0.7</v>
      </c>
      <c r="G16" s="63">
        <f t="shared" si="16"/>
        <v>0.7</v>
      </c>
      <c r="H16" s="63">
        <f t="shared" si="16"/>
        <v>0.7</v>
      </c>
      <c r="I16" s="63">
        <f t="shared" si="16"/>
        <v>0.7</v>
      </c>
      <c r="J16" s="63">
        <f t="shared" si="16"/>
        <v>0.7</v>
      </c>
      <c r="K16" s="63">
        <f t="shared" si="16"/>
        <v>0.7</v>
      </c>
      <c r="L16" s="63">
        <f t="shared" si="16"/>
        <v>0.7</v>
      </c>
      <c r="M16" s="63">
        <f t="shared" si="16"/>
        <v>0.7</v>
      </c>
      <c r="N16" s="63">
        <f t="shared" si="16"/>
        <v>0.7</v>
      </c>
      <c r="O16" s="63">
        <f t="shared" si="16"/>
        <v>0.7</v>
      </c>
      <c r="P16" s="63">
        <f t="shared" si="16"/>
        <v>0.7</v>
      </c>
      <c r="Q16" s="63">
        <f t="shared" si="16"/>
        <v>0.7</v>
      </c>
      <c r="R16" s="63">
        <f t="shared" si="16"/>
        <v>0.7</v>
      </c>
      <c r="S16" s="63">
        <f t="shared" si="16"/>
        <v>0.7</v>
      </c>
      <c r="T16" s="63">
        <f t="shared" si="16"/>
        <v>0.7</v>
      </c>
      <c r="U16" s="63">
        <f t="shared" si="16"/>
        <v>0.7</v>
      </c>
      <c r="V16" s="63">
        <f t="shared" si="16"/>
        <v>0.7</v>
      </c>
      <c r="W16" s="63">
        <f t="shared" si="16"/>
        <v>0.7</v>
      </c>
      <c r="X16" s="63">
        <f t="shared" si="16"/>
        <v>0.7</v>
      </c>
      <c r="Y16" s="63">
        <f t="shared" si="16"/>
        <v>0.7</v>
      </c>
      <c r="Z16" s="63">
        <f t="shared" si="16"/>
        <v>0.7</v>
      </c>
      <c r="AA16" s="63">
        <f t="shared" si="16"/>
        <v>0.7</v>
      </c>
      <c r="AB16" s="63">
        <f t="shared" si="16"/>
        <v>0.7</v>
      </c>
      <c r="AC16" s="63">
        <f t="shared" si="16"/>
        <v>0.7</v>
      </c>
      <c r="AD16" s="63">
        <f t="shared" si="16"/>
        <v>0.7</v>
      </c>
      <c r="AE16" s="63">
        <f t="shared" si="16"/>
        <v>0.7</v>
      </c>
      <c r="AF16" s="63">
        <f t="shared" si="16"/>
        <v>0.7</v>
      </c>
      <c r="AG16" s="63">
        <f t="shared" si="16"/>
        <v>0.7</v>
      </c>
    </row>
    <row r="17" spans="1:33" ht="14.25" customHeight="1" x14ac:dyDescent="0.2">
      <c r="A17" s="2" t="s">
        <v>66</v>
      </c>
      <c r="B17" s="63">
        <f>'BECF-pre-ret'!B17</f>
        <v>0.5</v>
      </c>
      <c r="C17" s="63">
        <f t="shared" ref="C17:AG17" si="17">$B17</f>
        <v>0.5</v>
      </c>
      <c r="D17" s="63">
        <f t="shared" si="17"/>
        <v>0.5</v>
      </c>
      <c r="E17" s="63">
        <f t="shared" si="17"/>
        <v>0.5</v>
      </c>
      <c r="F17" s="63">
        <f t="shared" si="17"/>
        <v>0.5</v>
      </c>
      <c r="G17" s="63">
        <f t="shared" si="17"/>
        <v>0.5</v>
      </c>
      <c r="H17" s="63">
        <f t="shared" si="17"/>
        <v>0.5</v>
      </c>
      <c r="I17" s="63">
        <f t="shared" si="17"/>
        <v>0.5</v>
      </c>
      <c r="J17" s="63">
        <f t="shared" si="17"/>
        <v>0.5</v>
      </c>
      <c r="K17" s="63">
        <f t="shared" si="17"/>
        <v>0.5</v>
      </c>
      <c r="L17" s="63">
        <f t="shared" si="17"/>
        <v>0.5</v>
      </c>
      <c r="M17" s="63">
        <f t="shared" si="17"/>
        <v>0.5</v>
      </c>
      <c r="N17" s="63">
        <f t="shared" si="17"/>
        <v>0.5</v>
      </c>
      <c r="O17" s="63">
        <f t="shared" si="17"/>
        <v>0.5</v>
      </c>
      <c r="P17" s="63">
        <f t="shared" si="17"/>
        <v>0.5</v>
      </c>
      <c r="Q17" s="63">
        <f t="shared" si="17"/>
        <v>0.5</v>
      </c>
      <c r="R17" s="63">
        <f t="shared" si="17"/>
        <v>0.5</v>
      </c>
      <c r="S17" s="63">
        <f t="shared" si="17"/>
        <v>0.5</v>
      </c>
      <c r="T17" s="63">
        <f t="shared" si="17"/>
        <v>0.5</v>
      </c>
      <c r="U17" s="63">
        <f t="shared" si="17"/>
        <v>0.5</v>
      </c>
      <c r="V17" s="63">
        <f t="shared" si="17"/>
        <v>0.5</v>
      </c>
      <c r="W17" s="63">
        <f t="shared" si="17"/>
        <v>0.5</v>
      </c>
      <c r="X17" s="63">
        <f t="shared" si="17"/>
        <v>0.5</v>
      </c>
      <c r="Y17" s="63">
        <f t="shared" si="17"/>
        <v>0.5</v>
      </c>
      <c r="Z17" s="63">
        <f t="shared" si="17"/>
        <v>0.5</v>
      </c>
      <c r="AA17" s="63">
        <f t="shared" si="17"/>
        <v>0.5</v>
      </c>
      <c r="AB17" s="63">
        <f t="shared" si="17"/>
        <v>0.5</v>
      </c>
      <c r="AC17" s="63">
        <f t="shared" si="17"/>
        <v>0.5</v>
      </c>
      <c r="AD17" s="63">
        <f t="shared" si="17"/>
        <v>0.5</v>
      </c>
      <c r="AE17" s="63">
        <f t="shared" si="17"/>
        <v>0.5</v>
      </c>
      <c r="AF17" s="63">
        <f t="shared" si="17"/>
        <v>0.5</v>
      </c>
      <c r="AG17" s="63">
        <f t="shared" si="17"/>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Generation</vt:lpstr>
      <vt:lpstr>Installed Capacity</vt:lpstr>
      <vt:lpstr>Capacity Factor Calculation</vt:lpstr>
      <vt:lpstr>Solar Capacity Factor</vt:lpstr>
      <vt:lpstr>Capacity Factor-Reports</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2025-03-12T15:51:01Z</dcterms:modified>
</cp:coreProperties>
</file>