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bout" sheetId="1" r:id="rId4"/>
    <sheet state="visible" name="OECD EMPN" sheetId="2" r:id="rId5"/>
    <sheet state="visible" name="Output by industry" sheetId="3" r:id="rId6"/>
    <sheet state="visible" name="Conversion" sheetId="4" r:id="rId7"/>
    <sheet state="visible" name="BEbIC" sheetId="5" r:id="rId8"/>
  </sheets>
  <definedNames/>
  <calcPr/>
  <extLst>
    <ext uri="GoogleSheetsCustomDataVersion2">
      <go:sheetsCustomData xmlns:go="http://customooxmlschemas.google.com/" r:id="rId9" roundtripDataChecksum="9ArasHNpOoMi6gX8yOvavD+fk+HzliVniacXFmpOtLo="/>
    </ext>
  </extLst>
</workbook>
</file>

<file path=xl/sharedStrings.xml><?xml version="1.0" encoding="utf-8"?>
<sst xmlns="http://schemas.openxmlformats.org/spreadsheetml/2006/main" count="340" uniqueCount="180">
  <si>
    <t>BEbIC BAU Employment by BPS Code</t>
  </si>
  <si>
    <t>Source:</t>
  </si>
  <si>
    <t>OECD data</t>
  </si>
  <si>
    <t>https://stats.oecd.org/Index.aspx?DataSetCode=TIM_2021#</t>
  </si>
  <si>
    <t>Note:</t>
  </si>
  <si>
    <t>Data that used in this calculation as on 2019</t>
  </si>
  <si>
    <t>BPCiObIC BAU Percent Change in Output by ISIC Code</t>
  </si>
  <si>
    <t>Most Industries</t>
  </si>
  <si>
    <t>OECD</t>
  </si>
  <si>
    <t>Input-Output Tables 2021 Edition (ISIC Rev. 4)</t>
  </si>
  <si>
    <t>https://stats.oecd.org/Index.aspx?DataSetCode=IOTS_2021</t>
  </si>
  <si>
    <t>Variable: TTL</t>
  </si>
  <si>
    <t>Notes:</t>
  </si>
  <si>
    <t>We examine each industry to determin the appropriate trend, then carry that forward.</t>
  </si>
  <si>
    <t>From there, we estimate the annual percentage growth.</t>
  </si>
  <si>
    <t>Note that this is not linked to BIFUbC nor fuel production.</t>
  </si>
  <si>
    <t>Sorry, the query is too large to fit into the Excel cell. You will not be able to update your table with the .Stat Populator.</t>
  </si>
  <si>
    <t>Dataset: Trade in employment (TiM) 2021 ed.</t>
  </si>
  <si>
    <t>Partner</t>
  </si>
  <si>
    <t>WLD: World</t>
  </si>
  <si>
    <t>Indicator</t>
  </si>
  <si>
    <t>EMPN: Employment</t>
  </si>
  <si>
    <t>Country</t>
  </si>
  <si>
    <t>IDN: Indonesia</t>
  </si>
  <si>
    <t>Unit</t>
  </si>
  <si>
    <t>Persons, Thousands</t>
  </si>
  <si>
    <t>Time</t>
  </si>
  <si>
    <t>Industry</t>
  </si>
  <si>
    <t/>
  </si>
  <si>
    <t>DTOTAL: TOTAL</t>
  </si>
  <si>
    <t xml:space="preserve">  D01T03: Agriculture, hunting, forestry and fishing</t>
  </si>
  <si>
    <t xml:space="preserve">    D01T02: Agriculture, hunting, forestry</t>
  </si>
  <si>
    <t xml:space="preserve">    D03: Fishing and aquaculture</t>
  </si>
  <si>
    <t xml:space="preserve">  D05T09: Mining and quarrying</t>
  </si>
  <si>
    <t xml:space="preserve">    D05T06: Mining and quarrying, energy producing products</t>
  </si>
  <si>
    <t xml:space="preserve">    D07T08: Mining and quarrying, non-energy producing products</t>
  </si>
  <si>
    <t xml:space="preserve">    D09: Mining support service activities</t>
  </si>
  <si>
    <t xml:space="preserve">  D10T33: Total Manufacturing</t>
  </si>
  <si>
    <t xml:space="preserve">    D10T12: Food products, beverages and tobacco</t>
  </si>
  <si>
    <t xml:space="preserve">    D13T15: Textiles, textile products, leather and footwear</t>
  </si>
  <si>
    <t xml:space="preserve">    D16T18: Wood and paper products and printing</t>
  </si>
  <si>
    <t xml:space="preserve">      D16: Wood and products of wood and cork</t>
  </si>
  <si>
    <t xml:space="preserve">      D17T18: Paper products and printing</t>
  </si>
  <si>
    <t xml:space="preserve">    D19T23: Chemicals and non-metallic mineral products</t>
  </si>
  <si>
    <t xml:space="preserve">      D19: Coke and refined petroleum products</t>
  </si>
  <si>
    <t xml:space="preserve">      D20T21: Chemicals and pharmaceutical products</t>
  </si>
  <si>
    <t xml:space="preserve">        D20: Chemical and chemical products</t>
  </si>
  <si>
    <t xml:space="preserve">        D21: Pharmaceuticals, medicinal chemical and botanical products</t>
  </si>
  <si>
    <t xml:space="preserve">      D22: Rubber and plastics products</t>
  </si>
  <si>
    <t xml:space="preserve">      D23: Other non-metallic mineral products</t>
  </si>
  <si>
    <t xml:space="preserve">    D24T25: Basic metals and fabricated metal products</t>
  </si>
  <si>
    <t xml:space="preserve">      D24: Basic metals</t>
  </si>
  <si>
    <t xml:space="preserve">      D25: Fabricated metal products</t>
  </si>
  <si>
    <t xml:space="preserve">    D26T27: Computer, electronic and electrical equipment</t>
  </si>
  <si>
    <t xml:space="preserve">      D26: Computer, electronic and optical equipment</t>
  </si>
  <si>
    <t xml:space="preserve">      D27: Electrical equipment</t>
  </si>
  <si>
    <t xml:space="preserve">    D28: Machinery and equipment, nec</t>
  </si>
  <si>
    <t xml:space="preserve">    D29T30: Transport equipment</t>
  </si>
  <si>
    <t xml:space="preserve">      D29: Motor vehicles, trailers and semi-trailers</t>
  </si>
  <si>
    <t xml:space="preserve">      D30: Other transport equipment</t>
  </si>
  <si>
    <t xml:space="preserve">    D31T33: Manufacturing nec; repair and installation of machinery and equipment</t>
  </si>
  <si>
    <t xml:space="preserve">  D35T39: Electricity, gas, water supply, sewerage, waste and remediation services</t>
  </si>
  <si>
    <t xml:space="preserve">    D35: Electricity, gas, steam and air conditioning supply</t>
  </si>
  <si>
    <t xml:space="preserve">    D36T39: Water supply; sewerage, waste management and remediation activities</t>
  </si>
  <si>
    <t xml:space="preserve">  D41T43: Construction</t>
  </si>
  <si>
    <t xml:space="preserve">  D45T82: Total Business Sector Services</t>
  </si>
  <si>
    <t xml:space="preserve">    D45T56: Distributive trade, transport, accommodation and food services</t>
  </si>
  <si>
    <t xml:space="preserve">      D45T47: Wholesale and retail trade; repair of motor vehicles</t>
  </si>
  <si>
    <t xml:space="preserve">      D49T53: Transportation and storage</t>
  </si>
  <si>
    <t xml:space="preserve">        D49: Land transport and transport via pipelines</t>
  </si>
  <si>
    <t xml:space="preserve">        D50: Water transport</t>
  </si>
  <si>
    <t xml:space="preserve">        D51: Air transport</t>
  </si>
  <si>
    <t xml:space="preserve">        D52: Warehousing and support activities for transportation</t>
  </si>
  <si>
    <t xml:space="preserve">        D53: Postal and courier activities</t>
  </si>
  <si>
    <t xml:space="preserve">      D55T56: Accommodation and food service activities</t>
  </si>
  <si>
    <t xml:space="preserve">    D58T63: Information and communication</t>
  </si>
  <si>
    <t xml:space="preserve">      D58T60: Publishing, audiovisual and broadcasting activities</t>
  </si>
  <si>
    <t xml:space="preserve">      D61: Telecommunications</t>
  </si>
  <si>
    <t xml:space="preserve">      D62T63: IT and other information services</t>
  </si>
  <si>
    <t xml:space="preserve">    D64T66: Financial and insurance activities</t>
  </si>
  <si>
    <t xml:space="preserve">    D68: Real estate activities</t>
  </si>
  <si>
    <t xml:space="preserve">    D69T82: Other business sector services</t>
  </si>
  <si>
    <t xml:space="preserve">      D69T75: Professional, scientific and technical activities</t>
  </si>
  <si>
    <t xml:space="preserve">      D77T82: Administrative and support services</t>
  </si>
  <si>
    <t xml:space="preserve">  D84T98: Public administration, education, health and other personal services</t>
  </si>
  <si>
    <t xml:space="preserve">    D84T88: Public administration, defence; education and health</t>
  </si>
  <si>
    <t xml:space="preserve">      D84: Public administration and defence; compulsory social security</t>
  </si>
  <si>
    <t xml:space="preserve">      D85: Education</t>
  </si>
  <si>
    <t xml:space="preserve">      D86T88: Human health and social work activities</t>
  </si>
  <si>
    <t xml:space="preserve">    D90T98: Other social and personal services</t>
  </si>
  <si>
    <t xml:space="preserve">      D90T96: Other community, social and personal services</t>
  </si>
  <si>
    <t xml:space="preserve">        D90T93: Arts, entertainment and recreation</t>
  </si>
  <si>
    <t xml:space="preserve">        D94T96: Other service activities</t>
  </si>
  <si>
    <t xml:space="preserve">      D97T98: Activities of households as employers; undifferentiated goods- and services-producing activities of households for own use</t>
  </si>
  <si>
    <t xml:space="preserve">  D05T39: Industry (mining, manufactures and utilities)</t>
  </si>
  <si>
    <t xml:space="preserve">  D41T98: Total services (including construction)</t>
  </si>
  <si>
    <t xml:space="preserve">  D45T98: Total services</t>
  </si>
  <si>
    <t xml:space="preserve">  D58T82: Information, finance, real estate and other business services</t>
  </si>
  <si>
    <t xml:space="preserve">  DINFO: Information industries</t>
  </si>
  <si>
    <t>Data extracted on 29 Apr 2024 01:45 UTC (GMT) from OECD.Stat</t>
  </si>
  <si>
    <t>Industrial Sector (EPS)</t>
  </si>
  <si>
    <t>agriculture and forestry 01T03</t>
  </si>
  <si>
    <t>coal mining 05</t>
  </si>
  <si>
    <t>oil and gas extraction 06</t>
  </si>
  <si>
    <t>other mining and quarrying 07T08</t>
  </si>
  <si>
    <t>food beverage and tobacco 10T12</t>
  </si>
  <si>
    <t>textiles apparel and leather 13T15</t>
  </si>
  <si>
    <t>wood products 16</t>
  </si>
  <si>
    <t>pulp paper and printing 17T18</t>
  </si>
  <si>
    <t>refined petroleum and coke 19</t>
  </si>
  <si>
    <t>chemicals 20</t>
  </si>
  <si>
    <t>rubber and plastic products 22</t>
  </si>
  <si>
    <t>glass and glass products 231</t>
  </si>
  <si>
    <t>cement and other nonmetallic minerals 239</t>
  </si>
  <si>
    <t>iron and steel 241</t>
  </si>
  <si>
    <t>other metals 242</t>
  </si>
  <si>
    <t>metal products except machinery and vehicles 25</t>
  </si>
  <si>
    <t>computers and electronics 26</t>
  </si>
  <si>
    <t>appliances and electrical equipment 27</t>
  </si>
  <si>
    <t>other machinery 28</t>
  </si>
  <si>
    <t>road vehicles 29</t>
  </si>
  <si>
    <t>nonroad vehicles 30</t>
  </si>
  <si>
    <t>other manufacturing 31T33</t>
  </si>
  <si>
    <t>energy pipelines and gas processing 352T353</t>
  </si>
  <si>
    <t>water and waste 36T39</t>
  </si>
  <si>
    <t>construction 41T43</t>
  </si>
  <si>
    <t>We'll use linear interpolation to backcast the values for 2019 and 2020 based on the available data for 2021 and 2022 for each industry sector.</t>
  </si>
  <si>
    <t>Here's how you can calculate it in Excel:</t>
  </si>
  <si>
    <r>
      <rPr>
        <rFont val="Calibri"/>
        <color rgb="FF0D0D0D"/>
        <sz val="11.0"/>
      </rPr>
      <t>Calculate the slope (m) and y-intercept (b)</t>
    </r>
    <r>
      <rPr>
        <rFont val="Calibri"/>
        <color rgb="FF0D0D0D"/>
        <sz val="11.0"/>
      </rPr>
      <t>:</t>
    </r>
  </si>
  <si>
    <t>For each industry sector, use the values for 2021 and 2022 to find the slope and y-intercept.</t>
  </si>
  <si>
    <r>
      <rPr>
        <rFont val="Calibri"/>
        <color rgb="FF0D0D0D"/>
        <sz val="11.0"/>
      </rPr>
      <t>Calculate the backcast values for 2019 and 2020</t>
    </r>
    <r>
      <rPr>
        <rFont val="Calibri"/>
        <color rgb="FF0D0D0D"/>
        <sz val="11.0"/>
      </rPr>
      <t>:</t>
    </r>
  </si>
  <si>
    <t>Use the slope and y-intercept to interpolate the values for 2019 and 2020 for each sector.</t>
  </si>
  <si>
    <t>Backcast 2019</t>
  </si>
  <si>
    <t>Backcast 2020</t>
  </si>
  <si>
    <t>Unit: Thousands of jobs</t>
  </si>
  <si>
    <t>ISIC 01T03</t>
  </si>
  <si>
    <t>ISIC 05</t>
  </si>
  <si>
    <t>ISIC 06</t>
  </si>
  <si>
    <t>ISIC 07T08</t>
  </si>
  <si>
    <t>ISIC 09</t>
  </si>
  <si>
    <t>ISIC 10T12</t>
  </si>
  <si>
    <t>ISIC 13T15</t>
  </si>
  <si>
    <t>ISIC 16</t>
  </si>
  <si>
    <t>ISIC 17T18</t>
  </si>
  <si>
    <t>ISIC 19</t>
  </si>
  <si>
    <t>ISIC 20</t>
  </si>
  <si>
    <t>ISIC 21</t>
  </si>
  <si>
    <t>ISIC 22</t>
  </si>
  <si>
    <t>ISIC 231</t>
  </si>
  <si>
    <t>ISIC 239</t>
  </si>
  <si>
    <t>ISIC 241</t>
  </si>
  <si>
    <t>ISIC 242</t>
  </si>
  <si>
    <t>ISIC 25</t>
  </si>
  <si>
    <t>ISIC 26</t>
  </si>
  <si>
    <t>ISIC 27</t>
  </si>
  <si>
    <t>ISIC 28</t>
  </si>
  <si>
    <t>ISIC 29</t>
  </si>
  <si>
    <t>ISIC 30</t>
  </si>
  <si>
    <t>ISIC 31T33</t>
  </si>
  <si>
    <t>ISIC 351</t>
  </si>
  <si>
    <t>ISIC 352T353</t>
  </si>
  <si>
    <t>ISIC 36T39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</si>
  <si>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</si>
  <si>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</si>
  <si>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</si>
  <si>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</si>
  <si>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</si>
  <si>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</si>
  <si>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</si>
  <si>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</si>
  <si>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</si>
  <si>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</si>
  <si>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</si>
  <si>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</si>
  <si>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</si>
  <si>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</si>
  <si>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ISIC 97T98</t>
  </si>
  <si>
    <t>IND: Indonesia</t>
  </si>
  <si>
    <t>Thousands of Jobs</t>
  </si>
  <si>
    <t>Unit: jobs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</si>
</sst>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_ ;\-#,##0.0\ "/>
  </numFmts>
  <fonts count="21">
    <font>
      <sz val="11.0"/>
      <color theme="1"/>
      <name val="Calibri"/>
      <scheme val="minor"/>
    </font>
    <font>
      <b/>
      <sz val="11.0"/>
      <color rgb="FF000000"/>
      <name val="Calibri"/>
    </font>
    <font>
      <sz val="11.0"/>
      <color theme="1"/>
      <name val="Calibri"/>
    </font>
    <font>
      <color theme="1"/>
      <name val="Calibri"/>
      <scheme val="minor"/>
    </font>
    <font>
      <b/>
      <sz val="11.0"/>
      <color theme="1"/>
      <name val="Calibri"/>
    </font>
    <font>
      <u/>
      <sz val="11.0"/>
      <color rgb="FF0066CC"/>
      <name val="Calibri"/>
    </font>
    <font>
      <sz val="8.0"/>
      <color theme="1"/>
      <name val="Arial"/>
    </font>
    <font>
      <b/>
      <u/>
      <sz val="9.0"/>
      <color rgb="FF000080"/>
      <name val="Verdana"/>
    </font>
    <font>
      <b/>
      <sz val="8.0"/>
      <color rgb="FFFFFFFF"/>
      <name val="Verdana"/>
    </font>
    <font/>
    <font>
      <sz val="8.0"/>
      <color rgb="FFFFFFFF"/>
      <name val="Verdana"/>
    </font>
    <font>
      <u/>
      <sz val="8.0"/>
      <color rgb="FFFFFFFF"/>
      <name val="Verdana"/>
    </font>
    <font>
      <u/>
      <sz val="8.0"/>
      <color rgb="FFFFFFFF"/>
      <name val="Verdana"/>
    </font>
    <font>
      <b/>
      <sz val="8.0"/>
      <color theme="1"/>
      <name val="Verdana"/>
    </font>
    <font>
      <b/>
      <sz val="9.0"/>
      <color rgb="FFFF0000"/>
      <name val="Courier New"/>
    </font>
    <font>
      <sz val="8.0"/>
      <color theme="1"/>
      <name val="Verdana"/>
    </font>
    <font>
      <u/>
      <sz val="8.0"/>
      <color rgb="FF0000FF"/>
      <name val="Verdana"/>
    </font>
    <font>
      <b/>
      <sz val="12.0"/>
      <color theme="1"/>
      <name val="Calibri"/>
    </font>
    <font>
      <sz val="12.0"/>
      <color theme="1"/>
      <name val="Calibri"/>
    </font>
    <font>
      <sz val="11.0"/>
      <color rgb="FF0D0D0D"/>
      <name val="Calibri"/>
    </font>
    <font>
      <i/>
      <sz val="11.0"/>
      <color theme="1"/>
      <name val="Calibri"/>
    </font>
  </fonts>
  <fills count="11">
    <fill>
      <patternFill patternType="none"/>
    </fill>
    <fill>
      <patternFill patternType="lightGray"/>
    </fill>
    <fill>
      <patternFill patternType="solid">
        <fgColor rgb="FFAEABAB"/>
        <bgColor rgb="FFAEABAB"/>
      </patternFill>
    </fill>
    <fill>
      <patternFill patternType="solid">
        <fgColor rgb="FF2973BD"/>
        <bgColor rgb="FF2973BD"/>
      </patternFill>
    </fill>
    <fill>
      <patternFill patternType="solid">
        <fgColor rgb="FF00A1E3"/>
        <bgColor rgb="FF00A1E3"/>
      </patternFill>
    </fill>
    <fill>
      <patternFill patternType="solid">
        <fgColor theme="5"/>
        <bgColor theme="5"/>
      </patternFill>
    </fill>
    <fill>
      <patternFill patternType="solid">
        <fgColor rgb="FFC4D8ED"/>
        <bgColor rgb="FFC4D8ED"/>
      </patternFill>
    </fill>
    <fill>
      <patternFill patternType="solid">
        <fgColor rgb="FFFFFFFF"/>
        <bgColor rgb="FFFFFFF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</fills>
  <borders count="14">
    <border/>
    <border>
      <left/>
      <right/>
      <top/>
      <bottom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</border>
    <border>
      <left style="thin">
        <color rgb="FFC0C0C0"/>
      </left>
      <top style="thin">
        <color rgb="FFC0C0C0"/>
      </top>
      <bottom style="thin">
        <color rgb="FFC0C0C0"/>
      </bottom>
    </border>
    <border>
      <top style="thin">
        <color rgb="FFC0C0C0"/>
      </top>
      <bottom style="thin">
        <color rgb="FFC0C0C0"/>
      </bottom>
    </border>
    <border>
      <right style="thin">
        <color rgb="FFC0C0C0"/>
      </right>
      <top style="thin">
        <color rgb="FFC0C0C0"/>
      </top>
      <bottom style="thin">
        <color rgb="FFC0C0C0"/>
      </bottom>
    </border>
    <border>
      <left style="thin">
        <color rgb="FFC0C0C0"/>
      </left>
      <right/>
      <top style="thin">
        <color rgb="FFC0C0C0"/>
      </top>
      <bottom style="thin">
        <color rgb="FFC0C0C0"/>
      </bottom>
    </border>
    <border>
      <left/>
      <right/>
      <top style="thin">
        <color rgb="FFC0C0C0"/>
      </top>
      <bottom style="thin">
        <color rgb="FFC0C0C0"/>
      </bottom>
    </border>
    <border>
      <left/>
      <right style="thin">
        <color rgb="FFC0C0C0"/>
      </right>
      <top style="thin">
        <color rgb="FFC0C0C0"/>
      </top>
      <bottom style="thin">
        <color rgb="FFC0C0C0"/>
      </bottom>
    </border>
    <border>
      <left style="hair">
        <color rgb="FFFFFFCC"/>
      </left>
      <right style="thin">
        <color rgb="FFC0C0C0"/>
      </right>
      <top style="thin">
        <color rgb="FFC0C0C0"/>
      </top>
      <bottom style="thin">
        <color rgb="FFC0C0C0"/>
      </bottom>
    </border>
    <border>
      <left style="thin">
        <color rgb="FFC0C0C0"/>
      </left>
      <right style="thin">
        <color rgb="FFC0C0C0"/>
      </right>
      <top style="thin">
        <color rgb="FFC0C0C0"/>
      </top>
    </border>
    <border>
      <left style="thin">
        <color rgb="FFC0C0C0"/>
      </left>
      <right style="thin">
        <color rgb="FFC0C0C0"/>
      </right>
    </border>
    <border>
      <left style="thin">
        <color rgb="FFC0C0C0"/>
      </left>
      <right style="thin">
        <color rgb="FFC0C0C0"/>
      </right>
      <bottom style="thin">
        <color rgb="FFC0C0C0"/>
      </bottom>
    </border>
    <border>
      <left style="thin">
        <color rgb="FFD0CECE"/>
      </left>
      <right style="thin">
        <color rgb="FFD0CECE"/>
      </right>
      <top style="thin">
        <color rgb="FFD0CECE"/>
      </top>
      <bottom style="thin">
        <color rgb="FFD0CECE"/>
      </bottom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Border="1" applyFill="1" applyFont="1"/>
    <xf borderId="0" fillId="0" fontId="3" numFmtId="0" xfId="0" applyFont="1"/>
    <xf borderId="0" fillId="0" fontId="4" numFmtId="0" xfId="0" applyAlignment="1" applyFont="1">
      <alignment shrinkToFit="0" wrapText="1"/>
    </xf>
    <xf borderId="0" fillId="0" fontId="2" numFmtId="0" xfId="0" applyFont="1"/>
    <xf borderId="0" fillId="0" fontId="4" numFmtId="0" xfId="0" applyFont="1"/>
    <xf borderId="0" fillId="0" fontId="2" numFmtId="0" xfId="0" applyAlignment="1" applyFont="1">
      <alignment horizontal="left"/>
    </xf>
    <xf borderId="0" fillId="0" fontId="5" numFmtId="0" xfId="0" applyFont="1"/>
    <xf borderId="2" fillId="0" fontId="6" numFmtId="0" xfId="0" applyBorder="1" applyFont="1"/>
    <xf borderId="2" fillId="0" fontId="7" numFmtId="0" xfId="0" applyAlignment="1" applyBorder="1" applyFont="1">
      <alignment horizontal="left" shrinkToFit="0" wrapText="1"/>
    </xf>
    <xf borderId="3" fillId="3" fontId="8" numFmtId="0" xfId="0" applyAlignment="1" applyBorder="1" applyFill="1" applyFont="1">
      <alignment horizontal="right" shrinkToFit="0" vertical="top" wrapText="1"/>
    </xf>
    <xf borderId="4" fillId="0" fontId="9" numFmtId="0" xfId="0" applyBorder="1" applyFont="1"/>
    <xf borderId="5" fillId="0" fontId="9" numFmtId="0" xfId="0" applyBorder="1" applyFont="1"/>
    <xf borderId="6" fillId="3" fontId="10" numFmtId="0" xfId="0" applyAlignment="1" applyBorder="1" applyFont="1">
      <alignment shrinkToFit="0" vertical="top" wrapText="1"/>
    </xf>
    <xf borderId="7" fillId="3" fontId="10" numFmtId="0" xfId="0" applyAlignment="1" applyBorder="1" applyFont="1">
      <alignment shrinkToFit="0" vertical="top" wrapText="1"/>
    </xf>
    <xf borderId="6" fillId="3" fontId="11" numFmtId="0" xfId="0" applyAlignment="1" applyBorder="1" applyFont="1">
      <alignment shrinkToFit="0" vertical="top" wrapText="1"/>
    </xf>
    <xf borderId="7" fillId="3" fontId="12" numFmtId="0" xfId="0" applyAlignment="1" applyBorder="1" applyFont="1">
      <alignment shrinkToFit="0" vertical="top" wrapText="1"/>
    </xf>
    <xf borderId="3" fillId="4" fontId="8" numFmtId="0" xfId="0" applyAlignment="1" applyBorder="1" applyFill="1" applyFont="1">
      <alignment horizontal="right" shrinkToFit="0" vertical="center" wrapText="1"/>
    </xf>
    <xf borderId="7" fillId="4" fontId="8" numFmtId="0" xfId="0" applyAlignment="1" applyBorder="1" applyFont="1">
      <alignment horizontal="right" shrinkToFit="0" vertical="center" wrapText="1"/>
    </xf>
    <xf borderId="8" fillId="4" fontId="10" numFmtId="0" xfId="0" applyAlignment="1" applyBorder="1" applyFont="1">
      <alignment horizontal="center" shrinkToFit="0" vertical="top" wrapText="1"/>
    </xf>
    <xf borderId="1" fillId="5" fontId="2" numFmtId="0" xfId="0" applyBorder="1" applyFill="1" applyFont="1"/>
    <xf borderId="3" fillId="6" fontId="13" numFmtId="0" xfId="0" applyAlignment="1" applyBorder="1" applyFill="1" applyFont="1">
      <alignment shrinkToFit="0" wrapText="1"/>
    </xf>
    <xf borderId="2" fillId="7" fontId="14" numFmtId="0" xfId="0" applyAlignment="1" applyBorder="1" applyFill="1" applyFont="1">
      <alignment horizontal="center"/>
    </xf>
    <xf borderId="6" fillId="7" fontId="14" numFmtId="0" xfId="0" applyAlignment="1" applyBorder="1" applyFont="1">
      <alignment horizontal="center"/>
    </xf>
    <xf borderId="8" fillId="7" fontId="14" numFmtId="0" xfId="0" applyAlignment="1" applyBorder="1" applyFont="1">
      <alignment horizontal="center"/>
    </xf>
    <xf borderId="1" fillId="8" fontId="2" numFmtId="0" xfId="0" applyBorder="1" applyFill="1" applyFont="1"/>
    <xf borderId="3" fillId="6" fontId="15" numFmtId="0" xfId="0" applyAlignment="1" applyBorder="1" applyFont="1">
      <alignment shrinkToFit="0" vertical="top" wrapText="1"/>
    </xf>
    <xf borderId="9" fillId="0" fontId="6" numFmtId="164" xfId="0" applyAlignment="1" applyBorder="1" applyFont="1" applyNumberFormat="1">
      <alignment horizontal="right"/>
    </xf>
    <xf borderId="10" fillId="6" fontId="15" numFmtId="0" xfId="0" applyAlignment="1" applyBorder="1" applyFont="1">
      <alignment shrinkToFit="0" vertical="top" wrapText="1"/>
    </xf>
    <xf borderId="11" fillId="0" fontId="9" numFmtId="0" xfId="0" applyBorder="1" applyFont="1"/>
    <xf borderId="12" fillId="0" fontId="9" numFmtId="0" xfId="0" applyBorder="1" applyFont="1"/>
    <xf borderId="2" fillId="6" fontId="15" numFmtId="0" xfId="0" applyAlignment="1" applyBorder="1" applyFont="1">
      <alignment shrinkToFit="0" vertical="top" wrapText="1"/>
    </xf>
    <xf borderId="0" fillId="0" fontId="16" numFmtId="0" xfId="0" applyAlignment="1" applyFont="1">
      <alignment horizontal="left"/>
    </xf>
    <xf borderId="13" fillId="0" fontId="17" numFmtId="0" xfId="0" applyAlignment="1" applyBorder="1" applyFont="1">
      <alignment horizontal="left"/>
    </xf>
    <xf borderId="0" fillId="0" fontId="17" numFmtId="0" xfId="0" applyAlignment="1" applyFont="1">
      <alignment horizontal="left"/>
    </xf>
    <xf borderId="13" fillId="9" fontId="18" numFmtId="0" xfId="0" applyAlignment="1" applyBorder="1" applyFill="1" applyFont="1">
      <alignment horizontal="left" vertical="center"/>
    </xf>
    <xf borderId="0" fillId="0" fontId="18" numFmtId="11" xfId="0" applyAlignment="1" applyFont="1" applyNumberFormat="1">
      <alignment horizontal="left"/>
    </xf>
    <xf borderId="13" fillId="9" fontId="18" numFmtId="0" xfId="0" applyBorder="1" applyFont="1"/>
    <xf borderId="13" fillId="9" fontId="18" numFmtId="0" xfId="0" applyAlignment="1" applyBorder="1" applyFont="1">
      <alignment horizontal="left"/>
    </xf>
    <xf borderId="0" fillId="0" fontId="19" numFmtId="0" xfId="0" applyFont="1"/>
    <xf borderId="13" fillId="0" fontId="20" numFmtId="0" xfId="0" applyAlignment="1" applyBorder="1" applyFont="1">
      <alignment horizontal="left"/>
    </xf>
    <xf borderId="13" fillId="0" fontId="2" numFmtId="0" xfId="0" applyAlignment="1" applyBorder="1" applyFont="1">
      <alignment horizontal="right"/>
    </xf>
    <xf borderId="13" fillId="9" fontId="2" numFmtId="0" xfId="0" applyAlignment="1" applyBorder="1" applyFont="1">
      <alignment horizontal="right"/>
    </xf>
    <xf borderId="13" fillId="10" fontId="2" numFmtId="0" xfId="0" applyAlignment="1" applyBorder="1" applyFill="1" applyFont="1">
      <alignment horizontal="right"/>
    </xf>
    <xf borderId="0" fillId="0" fontId="2" numFmtId="11" xfId="0" applyFont="1" applyNumberFormat="1"/>
    <xf borderId="1" fillId="10" fontId="2" numFmtId="11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stats.oecd.org/OECDStat_Metadata/ShowMetadata.ashx?Dataset=TIM_2021&amp;ShowOnWeb=true&amp;Lang=en" TargetMode="External"/><Relationship Id="rId2" Type="http://schemas.openxmlformats.org/officeDocument/2006/relationships/hyperlink" Target="http://stats.oecd.org/OECDStat_Metadata/ShowMetadata.ashx?Dataset=TIM_2021&amp;Coords=%5bVAR%5d.%5bEMPN%5d&amp;ShowOnWeb=true&amp;Lang=en" TargetMode="External"/><Relationship Id="rId3" Type="http://schemas.openxmlformats.org/officeDocument/2006/relationships/hyperlink" Target="https://stats-1.oecd.org/index.aspx?DatasetCode=TIM_2021" TargetMode="External"/><Relationship Id="rId4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4.71"/>
    <col customWidth="1" min="2" max="2" width="26.71"/>
    <col customWidth="1" min="3" max="26" width="8.86"/>
  </cols>
  <sheetData>
    <row r="1">
      <c r="A1" s="1" t="s">
        <v>0</v>
      </c>
    </row>
    <row r="3">
      <c r="A3" s="2" t="s">
        <v>1</v>
      </c>
      <c r="B3" s="2" t="s">
        <v>2</v>
      </c>
    </row>
    <row r="4">
      <c r="B4" s="3" t="s">
        <v>3</v>
      </c>
    </row>
    <row r="7">
      <c r="A7" s="3" t="s">
        <v>4</v>
      </c>
    </row>
    <row r="8">
      <c r="A8" s="3" t="s">
        <v>5</v>
      </c>
    </row>
    <row r="11">
      <c r="A11" s="4" t="s">
        <v>6</v>
      </c>
    </row>
    <row r="12">
      <c r="A12" s="5"/>
      <c r="B12" s="5"/>
    </row>
    <row r="13">
      <c r="A13" s="6" t="s">
        <v>1</v>
      </c>
      <c r="B13" s="6" t="s">
        <v>7</v>
      </c>
    </row>
    <row r="14">
      <c r="A14" s="5"/>
      <c r="B14" s="5" t="s">
        <v>8</v>
      </c>
    </row>
    <row r="15">
      <c r="A15" s="5"/>
      <c r="B15" s="7">
        <v>2021.0</v>
      </c>
    </row>
    <row r="16">
      <c r="A16" s="5"/>
      <c r="B16" s="5" t="s">
        <v>9</v>
      </c>
    </row>
    <row r="17">
      <c r="A17" s="5"/>
      <c r="B17" s="8" t="s">
        <v>10</v>
      </c>
    </row>
    <row r="18">
      <c r="A18" s="5"/>
      <c r="B18" s="5" t="s">
        <v>11</v>
      </c>
    </row>
    <row r="19">
      <c r="A19" s="5"/>
      <c r="B19" s="5"/>
    </row>
    <row r="20">
      <c r="A20" s="5"/>
      <c r="B20" s="5"/>
    </row>
    <row r="21" ht="15.75" customHeight="1">
      <c r="A21" s="6" t="s">
        <v>12</v>
      </c>
      <c r="B21" s="5" t="s">
        <v>13</v>
      </c>
    </row>
    <row r="22" ht="15.75" customHeight="1">
      <c r="A22" s="5"/>
      <c r="B22" s="5" t="s">
        <v>14</v>
      </c>
    </row>
    <row r="23" ht="15.75" customHeight="1">
      <c r="A23" s="5"/>
      <c r="B23" s="5"/>
    </row>
    <row r="24" ht="15.75" customHeight="1">
      <c r="A24" s="5"/>
      <c r="B24" s="5" t="s">
        <v>15</v>
      </c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6.0" topLeftCell="G1" activePane="topRight" state="frozen"/>
      <selection activeCell="H2" sqref="H2" pane="topRight"/>
    </sheetView>
  </sheetViews>
  <sheetFormatPr customHeight="1" defaultColWidth="14.43" defaultRowHeight="15.0"/>
  <cols>
    <col customWidth="1" min="1" max="38" width="10.71"/>
  </cols>
  <sheetData>
    <row r="1">
      <c r="A1" s="9" t="str">
        <f>DotStatQuery(B1)</f>
        <v>#NAME?</v>
      </c>
      <c r="B1" s="9" t="s">
        <v>16</v>
      </c>
    </row>
    <row r="2">
      <c r="A2" s="10" t="s">
        <v>17</v>
      </c>
    </row>
    <row r="3">
      <c r="A3" s="11" t="s">
        <v>18</v>
      </c>
      <c r="B3" s="12"/>
      <c r="C3" s="12"/>
      <c r="D3" s="12"/>
      <c r="E3" s="12"/>
      <c r="F3" s="13"/>
      <c r="G3" s="14" t="s">
        <v>19</v>
      </c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</row>
    <row r="4" ht="15.0" customHeight="1">
      <c r="A4" s="11" t="s">
        <v>20</v>
      </c>
      <c r="B4" s="12"/>
      <c r="C4" s="12"/>
      <c r="D4" s="12"/>
      <c r="E4" s="12"/>
      <c r="F4" s="13"/>
      <c r="G4" s="16" t="s">
        <v>21</v>
      </c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</row>
    <row r="5" ht="15.0" customHeight="1">
      <c r="A5" s="11" t="s">
        <v>22</v>
      </c>
      <c r="B5" s="12"/>
      <c r="C5" s="12"/>
      <c r="D5" s="12"/>
      <c r="E5" s="12"/>
      <c r="F5" s="13"/>
      <c r="G5" s="14" t="s">
        <v>23</v>
      </c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</row>
    <row r="6" ht="15.0" customHeight="1">
      <c r="A6" s="11" t="s">
        <v>24</v>
      </c>
      <c r="B6" s="12"/>
      <c r="C6" s="12"/>
      <c r="D6" s="12"/>
      <c r="E6" s="12"/>
      <c r="F6" s="13"/>
      <c r="G6" s="14" t="s">
        <v>25</v>
      </c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</row>
    <row r="7">
      <c r="A7" s="18" t="s">
        <v>26</v>
      </c>
      <c r="B7" s="12"/>
      <c r="C7" s="12"/>
      <c r="D7" s="12"/>
      <c r="E7" s="12"/>
      <c r="F7" s="13"/>
      <c r="G7" s="19"/>
      <c r="H7" s="20">
        <v>1995.0</v>
      </c>
      <c r="I7" s="20">
        <v>1996.0</v>
      </c>
      <c r="J7" s="20">
        <v>1997.0</v>
      </c>
      <c r="K7" s="20">
        <v>1998.0</v>
      </c>
      <c r="L7" s="20">
        <v>1999.0</v>
      </c>
      <c r="M7" s="20">
        <v>2000.0</v>
      </c>
      <c r="N7" s="20">
        <v>2001.0</v>
      </c>
      <c r="O7" s="20">
        <v>2002.0</v>
      </c>
      <c r="P7" s="20">
        <v>2003.0</v>
      </c>
      <c r="Q7" s="20">
        <v>2004.0</v>
      </c>
      <c r="R7" s="20">
        <v>2005.0</v>
      </c>
      <c r="S7" s="20">
        <v>2006.0</v>
      </c>
      <c r="T7" s="20">
        <v>2007.0</v>
      </c>
      <c r="U7" s="20">
        <v>2008.0</v>
      </c>
      <c r="V7" s="20">
        <v>2009.0</v>
      </c>
      <c r="W7" s="20">
        <v>2010.0</v>
      </c>
      <c r="X7" s="20">
        <v>2011.0</v>
      </c>
      <c r="Y7" s="20">
        <v>2012.0</v>
      </c>
      <c r="Z7" s="20">
        <v>2013.0</v>
      </c>
      <c r="AA7" s="20">
        <v>2014.0</v>
      </c>
      <c r="AB7" s="20">
        <v>2015.0</v>
      </c>
      <c r="AC7" s="20">
        <v>2016.0</v>
      </c>
      <c r="AD7" s="20">
        <v>2017.0</v>
      </c>
      <c r="AE7" s="20">
        <v>2018.0</v>
      </c>
      <c r="AF7" s="21">
        <v>2019.0</v>
      </c>
      <c r="AG7" s="21">
        <v>2020.0</v>
      </c>
      <c r="AH7" s="21">
        <v>2021.0</v>
      </c>
      <c r="AI7" s="21">
        <v>2022.0</v>
      </c>
      <c r="AJ7" s="21">
        <v>2023.0</v>
      </c>
      <c r="AK7" s="21">
        <v>2024.0</v>
      </c>
      <c r="AL7" s="21">
        <v>2025.0</v>
      </c>
    </row>
    <row r="8">
      <c r="A8" s="22" t="s">
        <v>27</v>
      </c>
      <c r="B8" s="12"/>
      <c r="C8" s="12"/>
      <c r="D8" s="12"/>
      <c r="E8" s="13"/>
      <c r="F8" s="23" t="s">
        <v>28</v>
      </c>
      <c r="G8" s="24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6"/>
      <c r="AG8" s="26"/>
      <c r="AH8" s="26"/>
      <c r="AI8" s="26"/>
      <c r="AJ8" s="26"/>
      <c r="AK8" s="26"/>
      <c r="AL8" s="26"/>
    </row>
    <row r="9">
      <c r="A9" s="27" t="s">
        <v>29</v>
      </c>
      <c r="B9" s="12"/>
      <c r="C9" s="12"/>
      <c r="D9" s="12"/>
      <c r="E9" s="13"/>
      <c r="F9" s="23" t="s">
        <v>28</v>
      </c>
      <c r="G9" s="24"/>
      <c r="H9" s="28">
        <v>79687.2</v>
      </c>
      <c r="I9" s="28">
        <v>81839.8</v>
      </c>
      <c r="J9" s="28">
        <v>83992.4</v>
      </c>
      <c r="K9" s="28">
        <v>85494.9</v>
      </c>
      <c r="L9" s="28">
        <v>87752.3</v>
      </c>
      <c r="M9" s="28">
        <v>89284.6</v>
      </c>
      <c r="N9" s="28">
        <v>90310.9</v>
      </c>
      <c r="O9" s="28">
        <v>91285.7</v>
      </c>
      <c r="P9" s="28">
        <v>92129.9</v>
      </c>
      <c r="Q9" s="28">
        <v>93299.6</v>
      </c>
      <c r="R9" s="28">
        <v>94215.7</v>
      </c>
      <c r="S9" s="28">
        <v>94453.3</v>
      </c>
      <c r="T9" s="28">
        <v>95317.0</v>
      </c>
      <c r="U9" s="28">
        <v>98756.7</v>
      </c>
      <c r="V9" s="28">
        <v>102301.3</v>
      </c>
      <c r="W9" s="28">
        <v>104678.1</v>
      </c>
      <c r="X9" s="28">
        <v>107806.7</v>
      </c>
      <c r="Y9" s="28">
        <v>109731.1</v>
      </c>
      <c r="Z9" s="28">
        <v>113283.4</v>
      </c>
      <c r="AA9" s="28">
        <v>114345.3</v>
      </c>
      <c r="AB9" s="28">
        <v>116399.0</v>
      </c>
      <c r="AC9" s="28">
        <v>117833.0</v>
      </c>
      <c r="AD9" s="28">
        <v>119529.8</v>
      </c>
      <c r="AE9" s="28">
        <v>122780.6</v>
      </c>
      <c r="AF9" s="3">
        <f t="shared" ref="AF9:AF78" si="1">ROUNDUP(_xlfn.FORECAST.LINEAR($AF$7,H9:AE9,$H$7:$AE$7), 0)</f>
        <v>122110</v>
      </c>
      <c r="AG9" s="3">
        <f t="shared" ref="AG9:AG78" si="2">ROUNDUP(_xlfn.FORECAST.LINEAR($AG$7,H9:AE9,$H$7:$AE$7), 0)</f>
        <v>123923</v>
      </c>
      <c r="AH9" s="3">
        <f t="shared" ref="AH9:AH78" si="3">ROUNDUP(_xlfn.FORECAST.LINEAR($AH$7,H9:AE9,$H$7:$AE$7), 0)</f>
        <v>125737</v>
      </c>
      <c r="AI9" s="3">
        <f t="shared" ref="AI9:AI78" si="4">ROUNDUP(_xlfn.FORECAST.LINEAR($AI$7,H9:AE9,$H$7:$AE$7), 0)</f>
        <v>127551</v>
      </c>
      <c r="AJ9" s="3">
        <f t="shared" ref="AJ9:AJ78" si="5">ROUNDUP(_xlfn.FORECAST.LINEAR($AJ$7,H9:AE9,$H$7:$AE$7), 0)</f>
        <v>129364</v>
      </c>
      <c r="AK9" s="3">
        <f t="shared" ref="AK9:AK78" si="6">ROUNDUP(_xlfn.FORECAST.LINEAR($AK$7,H9:AE9,$H$7:$AE$7), 0)</f>
        <v>131178</v>
      </c>
      <c r="AL9" s="3">
        <f t="shared" ref="AL9:AL78" si="7">ROUNDUP(_xlfn.FORECAST.LINEAR($AL$7,H9:AE9,$H$7:$AE$7), 0)</f>
        <v>132992</v>
      </c>
    </row>
    <row r="10">
      <c r="A10" s="29" t="s">
        <v>29</v>
      </c>
      <c r="B10" s="27" t="s">
        <v>30</v>
      </c>
      <c r="C10" s="12"/>
      <c r="D10" s="12"/>
      <c r="E10" s="13"/>
      <c r="F10" s="23" t="s">
        <v>28</v>
      </c>
      <c r="G10" s="24"/>
      <c r="H10" s="28">
        <v>35935.8</v>
      </c>
      <c r="I10" s="28">
        <v>36800.8</v>
      </c>
      <c r="J10" s="28">
        <v>37630.2</v>
      </c>
      <c r="K10" s="28">
        <v>37975.4</v>
      </c>
      <c r="L10" s="28">
        <v>39093.2</v>
      </c>
      <c r="M10" s="28">
        <v>39671.4</v>
      </c>
      <c r="N10" s="28">
        <v>39940.6</v>
      </c>
      <c r="O10" s="28">
        <v>40260.4</v>
      </c>
      <c r="P10" s="28">
        <v>40647.7</v>
      </c>
      <c r="Q10" s="28">
        <v>41067.6</v>
      </c>
      <c r="R10" s="28">
        <v>41357.0</v>
      </c>
      <c r="S10" s="28">
        <v>40767.0</v>
      </c>
      <c r="T10" s="28">
        <v>40357.8</v>
      </c>
      <c r="U10" s="28">
        <v>40492.0</v>
      </c>
      <c r="V10" s="28">
        <v>41309.4</v>
      </c>
      <c r="W10" s="28">
        <v>40932.7</v>
      </c>
      <c r="X10" s="28">
        <v>40058.1</v>
      </c>
      <c r="Y10" s="28">
        <v>39354.8</v>
      </c>
      <c r="Z10" s="28">
        <v>39621.1</v>
      </c>
      <c r="AA10" s="28">
        <v>39200.3</v>
      </c>
      <c r="AB10" s="28">
        <v>38462.7</v>
      </c>
      <c r="AC10" s="28">
        <v>37495.0</v>
      </c>
      <c r="AD10" s="28">
        <v>36803.3</v>
      </c>
      <c r="AE10" s="28">
        <v>36651.6</v>
      </c>
      <c r="AF10" s="3">
        <f t="shared" si="1"/>
        <v>39328</v>
      </c>
      <c r="AG10" s="3">
        <f t="shared" si="2"/>
        <v>39334</v>
      </c>
      <c r="AH10" s="3">
        <f t="shared" si="3"/>
        <v>39341</v>
      </c>
      <c r="AI10" s="3">
        <f t="shared" si="4"/>
        <v>39348</v>
      </c>
      <c r="AJ10" s="3">
        <f t="shared" si="5"/>
        <v>39354</v>
      </c>
      <c r="AK10" s="3">
        <f t="shared" si="6"/>
        <v>39361</v>
      </c>
      <c r="AL10" s="3">
        <f t="shared" si="7"/>
        <v>39367</v>
      </c>
    </row>
    <row r="11">
      <c r="A11" s="30"/>
      <c r="B11" s="29" t="s">
        <v>30</v>
      </c>
      <c r="C11" s="27" t="s">
        <v>31</v>
      </c>
      <c r="D11" s="12"/>
      <c r="E11" s="13"/>
      <c r="F11" s="23" t="s">
        <v>28</v>
      </c>
      <c r="G11" s="24"/>
      <c r="H11" s="28">
        <v>31803.0</v>
      </c>
      <c r="I11" s="28">
        <v>32547.3</v>
      </c>
      <c r="J11" s="28">
        <v>33247.9</v>
      </c>
      <c r="K11" s="28">
        <v>33511.6</v>
      </c>
      <c r="L11" s="28">
        <v>34492.1</v>
      </c>
      <c r="M11" s="28">
        <v>34988.1</v>
      </c>
      <c r="N11" s="28">
        <v>35187.4</v>
      </c>
      <c r="O11" s="28">
        <v>35450.0</v>
      </c>
      <c r="P11" s="28">
        <v>35772.5</v>
      </c>
      <c r="Q11" s="28">
        <v>36140.5</v>
      </c>
      <c r="R11" s="28">
        <v>36359.6</v>
      </c>
      <c r="S11" s="28">
        <v>35872.7</v>
      </c>
      <c r="T11" s="28">
        <v>35545.9</v>
      </c>
      <c r="U11" s="28">
        <v>35618.5</v>
      </c>
      <c r="V11" s="28">
        <v>36438.4</v>
      </c>
      <c r="W11" s="28">
        <v>36141.1</v>
      </c>
      <c r="X11" s="28">
        <v>35178.7</v>
      </c>
      <c r="Y11" s="28">
        <v>34431.7</v>
      </c>
      <c r="Z11" s="28">
        <v>34478.1</v>
      </c>
      <c r="AA11" s="28">
        <v>33715.3</v>
      </c>
      <c r="AB11" s="28">
        <v>32364.4</v>
      </c>
      <c r="AC11" s="28">
        <v>31368.8</v>
      </c>
      <c r="AD11" s="28">
        <v>30835.5</v>
      </c>
      <c r="AE11" s="28">
        <v>30569.0</v>
      </c>
      <c r="AF11" s="3">
        <f t="shared" si="1"/>
        <v>33454</v>
      </c>
      <c r="AG11" s="3">
        <f t="shared" si="2"/>
        <v>33390</v>
      </c>
      <c r="AH11" s="3">
        <f t="shared" si="3"/>
        <v>33326</v>
      </c>
      <c r="AI11" s="3">
        <f t="shared" si="4"/>
        <v>33262</v>
      </c>
      <c r="AJ11" s="3">
        <f t="shared" si="5"/>
        <v>33198</v>
      </c>
      <c r="AK11" s="3">
        <f t="shared" si="6"/>
        <v>33134</v>
      </c>
      <c r="AL11" s="3">
        <f t="shared" si="7"/>
        <v>33070</v>
      </c>
    </row>
    <row r="12">
      <c r="A12" s="30"/>
      <c r="B12" s="31"/>
      <c r="C12" s="27" t="s">
        <v>32</v>
      </c>
      <c r="D12" s="12"/>
      <c r="E12" s="13"/>
      <c r="F12" s="23" t="s">
        <v>28</v>
      </c>
      <c r="G12" s="24"/>
      <c r="H12" s="28">
        <v>4132.8</v>
      </c>
      <c r="I12" s="28">
        <v>4253.5</v>
      </c>
      <c r="J12" s="28">
        <v>4382.3</v>
      </c>
      <c r="K12" s="28">
        <v>4463.8</v>
      </c>
      <c r="L12" s="28">
        <v>4601.1</v>
      </c>
      <c r="M12" s="28">
        <v>4683.3</v>
      </c>
      <c r="N12" s="28">
        <v>4753.2</v>
      </c>
      <c r="O12" s="28">
        <v>4810.4</v>
      </c>
      <c r="P12" s="28">
        <v>4875.2</v>
      </c>
      <c r="Q12" s="28">
        <v>4927.1</v>
      </c>
      <c r="R12" s="28">
        <v>4997.4</v>
      </c>
      <c r="S12" s="28">
        <v>4894.3</v>
      </c>
      <c r="T12" s="28">
        <v>4811.9</v>
      </c>
      <c r="U12" s="28">
        <v>4873.5</v>
      </c>
      <c r="V12" s="28">
        <v>4870.9</v>
      </c>
      <c r="W12" s="28">
        <v>4791.5</v>
      </c>
      <c r="X12" s="28">
        <v>4879.3</v>
      </c>
      <c r="Y12" s="28">
        <v>4923.1</v>
      </c>
      <c r="Z12" s="28">
        <v>5143.0</v>
      </c>
      <c r="AA12" s="28">
        <v>5485.0</v>
      </c>
      <c r="AB12" s="28">
        <v>6098.3</v>
      </c>
      <c r="AC12" s="28">
        <v>6126.2</v>
      </c>
      <c r="AD12" s="28">
        <v>5967.8</v>
      </c>
      <c r="AE12" s="28">
        <v>6082.7</v>
      </c>
      <c r="AF12" s="3">
        <f t="shared" si="1"/>
        <v>5875</v>
      </c>
      <c r="AG12" s="3">
        <f t="shared" si="2"/>
        <v>5945</v>
      </c>
      <c r="AH12" s="3">
        <f t="shared" si="3"/>
        <v>6016</v>
      </c>
      <c r="AI12" s="3">
        <f t="shared" si="4"/>
        <v>6086</v>
      </c>
      <c r="AJ12" s="3">
        <f t="shared" si="5"/>
        <v>6157</v>
      </c>
      <c r="AK12" s="3">
        <f t="shared" si="6"/>
        <v>6227</v>
      </c>
      <c r="AL12" s="3">
        <f t="shared" si="7"/>
        <v>6298</v>
      </c>
    </row>
    <row r="13">
      <c r="A13" s="30"/>
      <c r="B13" s="27" t="s">
        <v>33</v>
      </c>
      <c r="C13" s="12"/>
      <c r="D13" s="12"/>
      <c r="E13" s="13"/>
      <c r="F13" s="23" t="s">
        <v>28</v>
      </c>
      <c r="G13" s="24"/>
      <c r="H13" s="28">
        <v>713.8</v>
      </c>
      <c r="I13" s="28">
        <v>733.1</v>
      </c>
      <c r="J13" s="28">
        <v>754.5</v>
      </c>
      <c r="K13" s="28">
        <v>761.2</v>
      </c>
      <c r="L13" s="28">
        <v>786.1</v>
      </c>
      <c r="M13" s="28">
        <v>805.3</v>
      </c>
      <c r="N13" s="28">
        <v>803.2</v>
      </c>
      <c r="O13" s="28">
        <v>795.9</v>
      </c>
      <c r="P13" s="28">
        <v>806.6</v>
      </c>
      <c r="Q13" s="28">
        <v>816.2</v>
      </c>
      <c r="R13" s="28">
        <v>851.3</v>
      </c>
      <c r="S13" s="28">
        <v>923.1</v>
      </c>
      <c r="T13" s="28">
        <v>969.2</v>
      </c>
      <c r="U13" s="28">
        <v>1026.9</v>
      </c>
      <c r="V13" s="28">
        <v>1118.8</v>
      </c>
      <c r="W13" s="28">
        <v>1185.0</v>
      </c>
      <c r="X13" s="28">
        <v>1372.0</v>
      </c>
      <c r="Y13" s="28">
        <v>1557.7</v>
      </c>
      <c r="Z13" s="28">
        <v>1476.1</v>
      </c>
      <c r="AA13" s="28">
        <v>1502.1</v>
      </c>
      <c r="AB13" s="28">
        <v>1348.5</v>
      </c>
      <c r="AC13" s="28">
        <v>1368.0</v>
      </c>
      <c r="AD13" s="28">
        <v>1336.0</v>
      </c>
      <c r="AE13" s="28">
        <v>1373.2</v>
      </c>
      <c r="AF13" s="3">
        <f t="shared" si="1"/>
        <v>1523</v>
      </c>
      <c r="AG13" s="3">
        <f t="shared" si="2"/>
        <v>1561</v>
      </c>
      <c r="AH13" s="3">
        <f t="shared" si="3"/>
        <v>1599</v>
      </c>
      <c r="AI13" s="3">
        <f t="shared" si="4"/>
        <v>1637</v>
      </c>
      <c r="AJ13" s="3">
        <f t="shared" si="5"/>
        <v>1675</v>
      </c>
      <c r="AK13" s="3">
        <f t="shared" si="6"/>
        <v>1713</v>
      </c>
      <c r="AL13" s="3">
        <f t="shared" si="7"/>
        <v>1751</v>
      </c>
    </row>
    <row r="14">
      <c r="A14" s="30"/>
      <c r="B14" s="29" t="s">
        <v>33</v>
      </c>
      <c r="C14" s="27" t="s">
        <v>34</v>
      </c>
      <c r="D14" s="12"/>
      <c r="E14" s="13"/>
      <c r="F14" s="23" t="s">
        <v>28</v>
      </c>
      <c r="G14" s="24"/>
      <c r="H14" s="28">
        <v>338.7</v>
      </c>
      <c r="I14" s="28">
        <v>349.0</v>
      </c>
      <c r="J14" s="28">
        <v>359.7</v>
      </c>
      <c r="K14" s="28">
        <v>365.3</v>
      </c>
      <c r="L14" s="28">
        <v>378.5</v>
      </c>
      <c r="M14" s="28">
        <v>383.0</v>
      </c>
      <c r="N14" s="28">
        <v>391.7</v>
      </c>
      <c r="O14" s="28">
        <v>402.4</v>
      </c>
      <c r="P14" s="28">
        <v>407.8</v>
      </c>
      <c r="Q14" s="28">
        <v>412.5</v>
      </c>
      <c r="R14" s="28">
        <v>411.9</v>
      </c>
      <c r="S14" s="28">
        <v>448.4</v>
      </c>
      <c r="T14" s="28">
        <v>472.3</v>
      </c>
      <c r="U14" s="28">
        <v>502.5</v>
      </c>
      <c r="V14" s="28">
        <v>552.9</v>
      </c>
      <c r="W14" s="28">
        <v>570.1</v>
      </c>
      <c r="X14" s="28">
        <v>686.8</v>
      </c>
      <c r="Y14" s="28">
        <v>773.3</v>
      </c>
      <c r="Z14" s="28">
        <v>743.9</v>
      </c>
      <c r="AA14" s="28">
        <v>760.2</v>
      </c>
      <c r="AB14" s="28">
        <v>716.3</v>
      </c>
      <c r="AC14" s="28">
        <v>725.5</v>
      </c>
      <c r="AD14" s="28">
        <v>702.2</v>
      </c>
      <c r="AE14" s="28">
        <v>724.9</v>
      </c>
      <c r="AF14" s="3">
        <f t="shared" si="1"/>
        <v>788</v>
      </c>
      <c r="AG14" s="3">
        <f t="shared" si="2"/>
        <v>809</v>
      </c>
      <c r="AH14" s="3">
        <f t="shared" si="3"/>
        <v>831</v>
      </c>
      <c r="AI14" s="3">
        <f t="shared" si="4"/>
        <v>852</v>
      </c>
      <c r="AJ14" s="3">
        <f t="shared" si="5"/>
        <v>873</v>
      </c>
      <c r="AK14" s="3">
        <f t="shared" si="6"/>
        <v>894</v>
      </c>
      <c r="AL14" s="3">
        <f t="shared" si="7"/>
        <v>915</v>
      </c>
    </row>
    <row r="15">
      <c r="A15" s="30"/>
      <c r="B15" s="30"/>
      <c r="C15" s="27" t="s">
        <v>35</v>
      </c>
      <c r="D15" s="12"/>
      <c r="E15" s="13"/>
      <c r="F15" s="23" t="s">
        <v>28</v>
      </c>
      <c r="G15" s="24"/>
      <c r="H15" s="28">
        <v>345.6</v>
      </c>
      <c r="I15" s="28">
        <v>353.9</v>
      </c>
      <c r="J15" s="28">
        <v>363.6</v>
      </c>
      <c r="K15" s="28">
        <v>364.2</v>
      </c>
      <c r="L15" s="28">
        <v>374.8</v>
      </c>
      <c r="M15" s="28">
        <v>389.3</v>
      </c>
      <c r="N15" s="28">
        <v>377.2</v>
      </c>
      <c r="O15" s="28">
        <v>358.2</v>
      </c>
      <c r="P15" s="28">
        <v>362.8</v>
      </c>
      <c r="Q15" s="28">
        <v>367.4</v>
      </c>
      <c r="R15" s="28">
        <v>403.3</v>
      </c>
      <c r="S15" s="28">
        <v>435.9</v>
      </c>
      <c r="T15" s="28">
        <v>456.1</v>
      </c>
      <c r="U15" s="28">
        <v>481.2</v>
      </c>
      <c r="V15" s="28">
        <v>517.6</v>
      </c>
      <c r="W15" s="28">
        <v>566.4</v>
      </c>
      <c r="X15" s="28">
        <v>623.2</v>
      </c>
      <c r="Y15" s="28">
        <v>708.9</v>
      </c>
      <c r="Z15" s="28">
        <v>658.8</v>
      </c>
      <c r="AA15" s="28">
        <v>663.6</v>
      </c>
      <c r="AB15" s="28">
        <v>554.4</v>
      </c>
      <c r="AC15" s="28">
        <v>563.8</v>
      </c>
      <c r="AD15" s="28">
        <v>559.0</v>
      </c>
      <c r="AE15" s="28">
        <v>570.1</v>
      </c>
      <c r="AF15" s="3">
        <f t="shared" si="1"/>
        <v>655</v>
      </c>
      <c r="AG15" s="3">
        <f t="shared" si="2"/>
        <v>669</v>
      </c>
      <c r="AH15" s="3">
        <f t="shared" si="3"/>
        <v>683</v>
      </c>
      <c r="AI15" s="3">
        <f t="shared" si="4"/>
        <v>697</v>
      </c>
      <c r="AJ15" s="3">
        <f t="shared" si="5"/>
        <v>712</v>
      </c>
      <c r="AK15" s="3">
        <f t="shared" si="6"/>
        <v>726</v>
      </c>
      <c r="AL15" s="3">
        <f t="shared" si="7"/>
        <v>740</v>
      </c>
    </row>
    <row r="16">
      <c r="A16" s="30"/>
      <c r="B16" s="31"/>
      <c r="C16" s="27" t="s">
        <v>36</v>
      </c>
      <c r="D16" s="12"/>
      <c r="E16" s="13"/>
      <c r="F16" s="23" t="s">
        <v>28</v>
      </c>
      <c r="G16" s="24"/>
      <c r="H16" s="28">
        <v>29.5</v>
      </c>
      <c r="I16" s="28">
        <v>30.2</v>
      </c>
      <c r="J16" s="28">
        <v>31.1</v>
      </c>
      <c r="K16" s="28">
        <v>31.7</v>
      </c>
      <c r="L16" s="28">
        <v>32.8</v>
      </c>
      <c r="M16" s="28">
        <v>33.0</v>
      </c>
      <c r="N16" s="28">
        <v>34.4</v>
      </c>
      <c r="O16" s="28">
        <v>35.4</v>
      </c>
      <c r="P16" s="28">
        <v>36.0</v>
      </c>
      <c r="Q16" s="28">
        <v>36.3</v>
      </c>
      <c r="R16" s="28">
        <v>36.2</v>
      </c>
      <c r="S16" s="28">
        <v>38.8</v>
      </c>
      <c r="T16" s="28">
        <v>40.7</v>
      </c>
      <c r="U16" s="28">
        <v>43.3</v>
      </c>
      <c r="V16" s="28">
        <v>48.3</v>
      </c>
      <c r="W16" s="28">
        <v>48.6</v>
      </c>
      <c r="X16" s="28">
        <v>61.9</v>
      </c>
      <c r="Y16" s="28">
        <v>75.4</v>
      </c>
      <c r="Z16" s="28">
        <v>73.4</v>
      </c>
      <c r="AA16" s="28">
        <v>78.3</v>
      </c>
      <c r="AB16" s="28">
        <v>77.7</v>
      </c>
      <c r="AC16" s="28">
        <v>78.7</v>
      </c>
      <c r="AD16" s="28">
        <v>74.9</v>
      </c>
      <c r="AE16" s="28">
        <v>78.1</v>
      </c>
      <c r="AF16" s="3">
        <f t="shared" si="1"/>
        <v>81</v>
      </c>
      <c r="AG16" s="3">
        <f t="shared" si="2"/>
        <v>84</v>
      </c>
      <c r="AH16" s="3">
        <f t="shared" si="3"/>
        <v>87</v>
      </c>
      <c r="AI16" s="3">
        <f t="shared" si="4"/>
        <v>89</v>
      </c>
      <c r="AJ16" s="3">
        <f t="shared" si="5"/>
        <v>92</v>
      </c>
      <c r="AK16" s="3">
        <f t="shared" si="6"/>
        <v>94</v>
      </c>
      <c r="AL16" s="3">
        <f t="shared" si="7"/>
        <v>97</v>
      </c>
    </row>
    <row r="17">
      <c r="A17" s="30"/>
      <c r="B17" s="27" t="s">
        <v>37</v>
      </c>
      <c r="C17" s="12"/>
      <c r="D17" s="12"/>
      <c r="E17" s="13"/>
      <c r="F17" s="23" t="s">
        <v>28</v>
      </c>
      <c r="G17" s="24"/>
      <c r="H17" s="28">
        <v>9939.7</v>
      </c>
      <c r="I17" s="28">
        <v>10226.2</v>
      </c>
      <c r="J17" s="28">
        <v>10530.8</v>
      </c>
      <c r="K17" s="28">
        <v>11023.8</v>
      </c>
      <c r="L17" s="28">
        <v>11102.5</v>
      </c>
      <c r="M17" s="28">
        <v>11405.5</v>
      </c>
      <c r="N17" s="28">
        <v>11595.5</v>
      </c>
      <c r="O17" s="28">
        <v>11573.6</v>
      </c>
      <c r="P17" s="28">
        <v>11653.7</v>
      </c>
      <c r="Q17" s="28">
        <v>11805.2</v>
      </c>
      <c r="R17" s="28">
        <v>11998.3</v>
      </c>
      <c r="S17" s="28">
        <v>11844.7</v>
      </c>
      <c r="T17" s="28">
        <v>12031.6</v>
      </c>
      <c r="U17" s="28">
        <v>12306.2</v>
      </c>
      <c r="V17" s="28">
        <v>12693.5</v>
      </c>
      <c r="W17" s="28">
        <v>13333.5</v>
      </c>
      <c r="X17" s="28">
        <v>14264.0</v>
      </c>
      <c r="Y17" s="28">
        <v>14932.8</v>
      </c>
      <c r="Z17" s="28">
        <v>15298.8</v>
      </c>
      <c r="AA17" s="28">
        <v>15406.3</v>
      </c>
      <c r="AB17" s="28">
        <v>15954.8</v>
      </c>
      <c r="AC17" s="28">
        <v>15941.5</v>
      </c>
      <c r="AD17" s="28">
        <v>16862.9</v>
      </c>
      <c r="AE17" s="28">
        <v>17626.5</v>
      </c>
      <c r="AF17" s="3">
        <f t="shared" si="1"/>
        <v>16757</v>
      </c>
      <c r="AG17" s="3">
        <f t="shared" si="2"/>
        <v>17060</v>
      </c>
      <c r="AH17" s="3">
        <f t="shared" si="3"/>
        <v>17363</v>
      </c>
      <c r="AI17" s="3">
        <f t="shared" si="4"/>
        <v>17665</v>
      </c>
      <c r="AJ17" s="3">
        <f t="shared" si="5"/>
        <v>17968</v>
      </c>
      <c r="AK17" s="3">
        <f t="shared" si="6"/>
        <v>18271</v>
      </c>
      <c r="AL17" s="3">
        <f t="shared" si="7"/>
        <v>18573</v>
      </c>
    </row>
    <row r="18">
      <c r="A18" s="30"/>
      <c r="B18" s="29" t="s">
        <v>37</v>
      </c>
      <c r="C18" s="27" t="s">
        <v>38</v>
      </c>
      <c r="D18" s="12"/>
      <c r="E18" s="13"/>
      <c r="F18" s="23" t="s">
        <v>28</v>
      </c>
      <c r="G18" s="24"/>
      <c r="H18" s="28">
        <v>2209.9</v>
      </c>
      <c r="I18" s="28">
        <v>2172.7</v>
      </c>
      <c r="J18" s="28">
        <v>2239.7</v>
      </c>
      <c r="K18" s="28">
        <v>2194.5</v>
      </c>
      <c r="L18" s="28">
        <v>2340.2</v>
      </c>
      <c r="M18" s="28">
        <v>2342.9</v>
      </c>
      <c r="N18" s="28">
        <v>2326.9</v>
      </c>
      <c r="O18" s="28">
        <v>2403.7</v>
      </c>
      <c r="P18" s="28">
        <v>2450.4</v>
      </c>
      <c r="Q18" s="28">
        <v>2481.0</v>
      </c>
      <c r="R18" s="28">
        <v>2520.7</v>
      </c>
      <c r="S18" s="28">
        <v>2613.8</v>
      </c>
      <c r="T18" s="28">
        <v>2703.7</v>
      </c>
      <c r="U18" s="28">
        <v>2760.6</v>
      </c>
      <c r="V18" s="28">
        <v>2827.3</v>
      </c>
      <c r="W18" s="28">
        <v>3094.3</v>
      </c>
      <c r="X18" s="28">
        <v>3200.6</v>
      </c>
      <c r="Y18" s="28">
        <v>3278.8</v>
      </c>
      <c r="Z18" s="28">
        <v>3265.6</v>
      </c>
      <c r="AA18" s="28">
        <v>3182.2</v>
      </c>
      <c r="AB18" s="28">
        <v>3042.7</v>
      </c>
      <c r="AC18" s="28">
        <v>2988.6</v>
      </c>
      <c r="AD18" s="28">
        <v>3236.3</v>
      </c>
      <c r="AE18" s="28">
        <v>3331.1</v>
      </c>
      <c r="AF18" s="3">
        <f t="shared" si="1"/>
        <v>3403</v>
      </c>
      <c r="AG18" s="3">
        <f t="shared" si="2"/>
        <v>3458</v>
      </c>
      <c r="AH18" s="3">
        <f t="shared" si="3"/>
        <v>3512</v>
      </c>
      <c r="AI18" s="3">
        <f t="shared" si="4"/>
        <v>3567</v>
      </c>
      <c r="AJ18" s="3">
        <f t="shared" si="5"/>
        <v>3622</v>
      </c>
      <c r="AK18" s="3">
        <f t="shared" si="6"/>
        <v>3677</v>
      </c>
      <c r="AL18" s="3">
        <f t="shared" si="7"/>
        <v>3732</v>
      </c>
    </row>
    <row r="19">
      <c r="A19" s="30"/>
      <c r="B19" s="30"/>
      <c r="C19" s="27" t="s">
        <v>39</v>
      </c>
      <c r="D19" s="12"/>
      <c r="E19" s="13"/>
      <c r="F19" s="23" t="s">
        <v>28</v>
      </c>
      <c r="G19" s="24"/>
      <c r="H19" s="28">
        <v>2826.1</v>
      </c>
      <c r="I19" s="28">
        <v>3074.7</v>
      </c>
      <c r="J19" s="28">
        <v>3164.4</v>
      </c>
      <c r="K19" s="28">
        <v>3583.2</v>
      </c>
      <c r="L19" s="28">
        <v>3346.6</v>
      </c>
      <c r="M19" s="28">
        <v>3548.0</v>
      </c>
      <c r="N19" s="28">
        <v>3700.5</v>
      </c>
      <c r="O19" s="28">
        <v>3531.0</v>
      </c>
      <c r="P19" s="28">
        <v>3499.5</v>
      </c>
      <c r="Q19" s="28">
        <v>3543.0</v>
      </c>
      <c r="R19" s="28">
        <v>3591.8</v>
      </c>
      <c r="S19" s="28">
        <v>3428.5</v>
      </c>
      <c r="T19" s="28">
        <v>3401.4</v>
      </c>
      <c r="U19" s="28">
        <v>3449.9</v>
      </c>
      <c r="V19" s="28">
        <v>3603.3</v>
      </c>
      <c r="W19" s="28">
        <v>3690.1</v>
      </c>
      <c r="X19" s="28">
        <v>3980.4</v>
      </c>
      <c r="Y19" s="28">
        <v>4237.3</v>
      </c>
      <c r="Z19" s="28">
        <v>4430.3</v>
      </c>
      <c r="AA19" s="28">
        <v>4551.0</v>
      </c>
      <c r="AB19" s="28">
        <v>4878.4</v>
      </c>
      <c r="AC19" s="28">
        <v>4830.7</v>
      </c>
      <c r="AD19" s="28">
        <v>5051.4</v>
      </c>
      <c r="AE19" s="28">
        <v>5319.0</v>
      </c>
      <c r="AF19" s="3">
        <f t="shared" si="1"/>
        <v>4895</v>
      </c>
      <c r="AG19" s="3">
        <f t="shared" si="2"/>
        <v>4979</v>
      </c>
      <c r="AH19" s="3">
        <f t="shared" si="3"/>
        <v>5063</v>
      </c>
      <c r="AI19" s="3">
        <f t="shared" si="4"/>
        <v>5147</v>
      </c>
      <c r="AJ19" s="3">
        <f t="shared" si="5"/>
        <v>5231</v>
      </c>
      <c r="AK19" s="3">
        <f t="shared" si="6"/>
        <v>5315</v>
      </c>
      <c r="AL19" s="3">
        <f t="shared" si="7"/>
        <v>5399</v>
      </c>
    </row>
    <row r="20">
      <c r="A20" s="30"/>
      <c r="B20" s="30"/>
      <c r="C20" s="27" t="s">
        <v>40</v>
      </c>
      <c r="D20" s="12"/>
      <c r="E20" s="13"/>
      <c r="F20" s="23" t="s">
        <v>28</v>
      </c>
      <c r="G20" s="24"/>
      <c r="H20" s="28">
        <v>866.0</v>
      </c>
      <c r="I20" s="28">
        <v>851.3</v>
      </c>
      <c r="J20" s="28">
        <v>877.6</v>
      </c>
      <c r="K20" s="28">
        <v>859.7</v>
      </c>
      <c r="L20" s="28">
        <v>916.8</v>
      </c>
      <c r="M20" s="28">
        <v>918.2</v>
      </c>
      <c r="N20" s="28">
        <v>913.1</v>
      </c>
      <c r="O20" s="28">
        <v>943.1</v>
      </c>
      <c r="P20" s="28">
        <v>962.5</v>
      </c>
      <c r="Q20" s="28">
        <v>972.7</v>
      </c>
      <c r="R20" s="28">
        <v>988.5</v>
      </c>
      <c r="S20" s="28">
        <v>1021.4</v>
      </c>
      <c r="T20" s="28">
        <v>1045.0</v>
      </c>
      <c r="U20" s="28">
        <v>1073.7</v>
      </c>
      <c r="V20" s="28">
        <v>1121.9</v>
      </c>
      <c r="W20" s="28">
        <v>1156.2</v>
      </c>
      <c r="X20" s="28">
        <v>1265.5</v>
      </c>
      <c r="Y20" s="28">
        <v>1351.3</v>
      </c>
      <c r="Z20" s="28">
        <v>1402.9</v>
      </c>
      <c r="AA20" s="28">
        <v>1424.9</v>
      </c>
      <c r="AB20" s="28">
        <v>1505.9</v>
      </c>
      <c r="AC20" s="28">
        <v>1454.5</v>
      </c>
      <c r="AD20" s="28">
        <v>1517.6</v>
      </c>
      <c r="AE20" s="28">
        <v>1601.5</v>
      </c>
      <c r="AF20" s="3">
        <f t="shared" si="1"/>
        <v>1544</v>
      </c>
      <c r="AG20" s="3">
        <f t="shared" si="2"/>
        <v>1577</v>
      </c>
      <c r="AH20" s="3">
        <f t="shared" si="3"/>
        <v>1611</v>
      </c>
      <c r="AI20" s="3">
        <f t="shared" si="4"/>
        <v>1644</v>
      </c>
      <c r="AJ20" s="3">
        <f t="shared" si="5"/>
        <v>1678</v>
      </c>
      <c r="AK20" s="3">
        <f t="shared" si="6"/>
        <v>1711</v>
      </c>
      <c r="AL20" s="3">
        <f t="shared" si="7"/>
        <v>1744</v>
      </c>
    </row>
    <row r="21" ht="15.75" customHeight="1">
      <c r="A21" s="30"/>
      <c r="B21" s="30"/>
      <c r="C21" s="29" t="s">
        <v>40</v>
      </c>
      <c r="D21" s="27" t="s">
        <v>41</v>
      </c>
      <c r="E21" s="13"/>
      <c r="F21" s="23" t="s">
        <v>28</v>
      </c>
      <c r="G21" s="24"/>
      <c r="H21" s="28">
        <v>491.9</v>
      </c>
      <c r="I21" s="28">
        <v>483.7</v>
      </c>
      <c r="J21" s="28">
        <v>498.6</v>
      </c>
      <c r="K21" s="28">
        <v>488.5</v>
      </c>
      <c r="L21" s="28">
        <v>520.9</v>
      </c>
      <c r="M21" s="28">
        <v>521.7</v>
      </c>
      <c r="N21" s="28">
        <v>518.6</v>
      </c>
      <c r="O21" s="28">
        <v>535.6</v>
      </c>
      <c r="P21" s="28">
        <v>546.7</v>
      </c>
      <c r="Q21" s="28">
        <v>552.5</v>
      </c>
      <c r="R21" s="28">
        <v>561.4</v>
      </c>
      <c r="S21" s="28">
        <v>580.5</v>
      </c>
      <c r="T21" s="28">
        <v>593.6</v>
      </c>
      <c r="U21" s="28">
        <v>610.1</v>
      </c>
      <c r="V21" s="28">
        <v>638.3</v>
      </c>
      <c r="W21" s="28">
        <v>655.3</v>
      </c>
      <c r="X21" s="28">
        <v>697.7</v>
      </c>
      <c r="Y21" s="28">
        <v>730.1</v>
      </c>
      <c r="Z21" s="28">
        <v>742.5</v>
      </c>
      <c r="AA21" s="28">
        <v>738.3</v>
      </c>
      <c r="AB21" s="28">
        <v>766.7</v>
      </c>
      <c r="AC21" s="28">
        <v>721.4</v>
      </c>
      <c r="AD21" s="28">
        <v>750.7</v>
      </c>
      <c r="AE21" s="28">
        <v>793.6</v>
      </c>
      <c r="AF21" s="3">
        <f t="shared" si="1"/>
        <v>793</v>
      </c>
      <c r="AG21" s="3">
        <f t="shared" si="2"/>
        <v>807</v>
      </c>
      <c r="AH21" s="3">
        <f t="shared" si="3"/>
        <v>821</v>
      </c>
      <c r="AI21" s="3">
        <f t="shared" si="4"/>
        <v>835</v>
      </c>
      <c r="AJ21" s="3">
        <f t="shared" si="5"/>
        <v>850</v>
      </c>
      <c r="AK21" s="3">
        <f t="shared" si="6"/>
        <v>864</v>
      </c>
      <c r="AL21" s="3">
        <f t="shared" si="7"/>
        <v>878</v>
      </c>
    </row>
    <row r="22" ht="15.75" customHeight="1">
      <c r="A22" s="30"/>
      <c r="B22" s="30"/>
      <c r="C22" s="31"/>
      <c r="D22" s="27" t="s">
        <v>42</v>
      </c>
      <c r="E22" s="13"/>
      <c r="F22" s="23" t="s">
        <v>28</v>
      </c>
      <c r="G22" s="24"/>
      <c r="H22" s="28">
        <v>374.1</v>
      </c>
      <c r="I22" s="28">
        <v>367.6</v>
      </c>
      <c r="J22" s="28">
        <v>379.0</v>
      </c>
      <c r="K22" s="28">
        <v>371.3</v>
      </c>
      <c r="L22" s="28">
        <v>395.9</v>
      </c>
      <c r="M22" s="28">
        <v>396.5</v>
      </c>
      <c r="N22" s="28">
        <v>394.5</v>
      </c>
      <c r="O22" s="28">
        <v>407.4</v>
      </c>
      <c r="P22" s="28">
        <v>415.8</v>
      </c>
      <c r="Q22" s="28">
        <v>420.3</v>
      </c>
      <c r="R22" s="28">
        <v>427.1</v>
      </c>
      <c r="S22" s="28">
        <v>440.8</v>
      </c>
      <c r="T22" s="28">
        <v>451.4</v>
      </c>
      <c r="U22" s="28">
        <v>463.6</v>
      </c>
      <c r="V22" s="28">
        <v>483.6</v>
      </c>
      <c r="W22" s="28">
        <v>500.9</v>
      </c>
      <c r="X22" s="28">
        <v>567.8</v>
      </c>
      <c r="Y22" s="28">
        <v>621.2</v>
      </c>
      <c r="Z22" s="28">
        <v>660.4</v>
      </c>
      <c r="AA22" s="28">
        <v>686.6</v>
      </c>
      <c r="AB22" s="28">
        <v>739.2</v>
      </c>
      <c r="AC22" s="28">
        <v>733.1</v>
      </c>
      <c r="AD22" s="28">
        <v>766.8</v>
      </c>
      <c r="AE22" s="28">
        <v>807.9</v>
      </c>
      <c r="AF22" s="3">
        <f t="shared" si="1"/>
        <v>752</v>
      </c>
      <c r="AG22" s="3">
        <f t="shared" si="2"/>
        <v>771</v>
      </c>
      <c r="AH22" s="3">
        <f t="shared" si="3"/>
        <v>790</v>
      </c>
      <c r="AI22" s="3">
        <f t="shared" si="4"/>
        <v>809</v>
      </c>
      <c r="AJ22" s="3">
        <f t="shared" si="5"/>
        <v>828</v>
      </c>
      <c r="AK22" s="3">
        <f t="shared" si="6"/>
        <v>847</v>
      </c>
      <c r="AL22" s="3">
        <f t="shared" si="7"/>
        <v>867</v>
      </c>
    </row>
    <row r="23" ht="15.75" customHeight="1">
      <c r="A23" s="30"/>
      <c r="B23" s="30"/>
      <c r="C23" s="27" t="s">
        <v>43</v>
      </c>
      <c r="D23" s="12"/>
      <c r="E23" s="13"/>
      <c r="F23" s="23" t="s">
        <v>28</v>
      </c>
      <c r="G23" s="24"/>
      <c r="H23" s="28">
        <v>1596.4</v>
      </c>
      <c r="I23" s="28">
        <v>1552.5</v>
      </c>
      <c r="J23" s="28">
        <v>1593.8</v>
      </c>
      <c r="K23" s="28">
        <v>1561.4</v>
      </c>
      <c r="L23" s="28">
        <v>1665.2</v>
      </c>
      <c r="M23" s="28">
        <v>1699.9</v>
      </c>
      <c r="N23" s="28">
        <v>1720.3</v>
      </c>
      <c r="O23" s="28">
        <v>1762.1</v>
      </c>
      <c r="P23" s="28">
        <v>1769.2</v>
      </c>
      <c r="Q23" s="28">
        <v>1806.1</v>
      </c>
      <c r="R23" s="28">
        <v>1847.9</v>
      </c>
      <c r="S23" s="28">
        <v>1920.3</v>
      </c>
      <c r="T23" s="28">
        <v>1981.9</v>
      </c>
      <c r="U23" s="28">
        <v>2039.9</v>
      </c>
      <c r="V23" s="28">
        <v>2002.4</v>
      </c>
      <c r="W23" s="28">
        <v>2216.1</v>
      </c>
      <c r="X23" s="28">
        <v>2476.4</v>
      </c>
      <c r="Y23" s="28">
        <v>2610.3</v>
      </c>
      <c r="Z23" s="28">
        <v>2671.1</v>
      </c>
      <c r="AA23" s="28">
        <v>2666.6</v>
      </c>
      <c r="AB23" s="28">
        <v>2616.2</v>
      </c>
      <c r="AC23" s="28">
        <v>2857.5</v>
      </c>
      <c r="AD23" s="28">
        <v>3126.7</v>
      </c>
      <c r="AE23" s="28">
        <v>3195.1</v>
      </c>
      <c r="AF23" s="3">
        <f t="shared" si="1"/>
        <v>2995</v>
      </c>
      <c r="AG23" s="3">
        <f t="shared" si="2"/>
        <v>3065</v>
      </c>
      <c r="AH23" s="3">
        <f t="shared" si="3"/>
        <v>3135</v>
      </c>
      <c r="AI23" s="3">
        <f t="shared" si="4"/>
        <v>3204</v>
      </c>
      <c r="AJ23" s="3">
        <f t="shared" si="5"/>
        <v>3274</v>
      </c>
      <c r="AK23" s="3">
        <f t="shared" si="6"/>
        <v>3344</v>
      </c>
      <c r="AL23" s="3">
        <f t="shared" si="7"/>
        <v>3414</v>
      </c>
    </row>
    <row r="24" ht="15.75" customHeight="1">
      <c r="A24" s="30"/>
      <c r="B24" s="30"/>
      <c r="C24" s="29" t="s">
        <v>43</v>
      </c>
      <c r="D24" s="27" t="s">
        <v>44</v>
      </c>
      <c r="E24" s="13"/>
      <c r="F24" s="23" t="s">
        <v>28</v>
      </c>
      <c r="G24" s="24"/>
      <c r="H24" s="28">
        <v>12.8</v>
      </c>
      <c r="I24" s="28">
        <v>12.2</v>
      </c>
      <c r="J24" s="28">
        <v>12.4</v>
      </c>
      <c r="K24" s="28">
        <v>12.2</v>
      </c>
      <c r="L24" s="28">
        <v>13.0</v>
      </c>
      <c r="M24" s="28">
        <v>13.8</v>
      </c>
      <c r="N24" s="28">
        <v>14.8</v>
      </c>
      <c r="O24" s="28">
        <v>14.9</v>
      </c>
      <c r="P24" s="28">
        <v>14.5</v>
      </c>
      <c r="Q24" s="28">
        <v>15.1</v>
      </c>
      <c r="R24" s="28">
        <v>15.7</v>
      </c>
      <c r="S24" s="28">
        <v>16.1</v>
      </c>
      <c r="T24" s="28">
        <v>16.7</v>
      </c>
      <c r="U24" s="28">
        <v>17.4</v>
      </c>
      <c r="V24" s="28">
        <v>15.3</v>
      </c>
      <c r="W24" s="28">
        <v>18.4</v>
      </c>
      <c r="X24" s="28">
        <v>28.5</v>
      </c>
      <c r="Y24" s="28">
        <v>36.8</v>
      </c>
      <c r="Z24" s="28">
        <v>45.9</v>
      </c>
      <c r="AA24" s="28">
        <v>55.4</v>
      </c>
      <c r="AB24" s="28">
        <v>62.2</v>
      </c>
      <c r="AC24" s="28">
        <v>101.5</v>
      </c>
      <c r="AD24" s="28">
        <v>117.7</v>
      </c>
      <c r="AE24" s="28">
        <v>115.6</v>
      </c>
      <c r="AF24" s="3">
        <f t="shared" si="1"/>
        <v>80</v>
      </c>
      <c r="AG24" s="3">
        <f t="shared" si="2"/>
        <v>84</v>
      </c>
      <c r="AH24" s="3">
        <f t="shared" si="3"/>
        <v>88</v>
      </c>
      <c r="AI24" s="3">
        <f t="shared" si="4"/>
        <v>92</v>
      </c>
      <c r="AJ24" s="3">
        <f t="shared" si="5"/>
        <v>95</v>
      </c>
      <c r="AK24" s="3">
        <f t="shared" si="6"/>
        <v>99</v>
      </c>
      <c r="AL24" s="3">
        <f t="shared" si="7"/>
        <v>103</v>
      </c>
    </row>
    <row r="25" ht="15.75" customHeight="1">
      <c r="A25" s="30"/>
      <c r="B25" s="30"/>
      <c r="C25" s="30"/>
      <c r="D25" s="27" t="s">
        <v>45</v>
      </c>
      <c r="E25" s="13"/>
      <c r="F25" s="23" t="s">
        <v>28</v>
      </c>
      <c r="G25" s="24"/>
      <c r="H25" s="28">
        <v>442.8</v>
      </c>
      <c r="I25" s="28">
        <v>428.6</v>
      </c>
      <c r="J25" s="28">
        <v>440.1</v>
      </c>
      <c r="K25" s="28">
        <v>431.2</v>
      </c>
      <c r="L25" s="28">
        <v>459.8</v>
      </c>
      <c r="M25" s="28">
        <v>468.9</v>
      </c>
      <c r="N25" s="28">
        <v>464.5</v>
      </c>
      <c r="O25" s="28">
        <v>476.0</v>
      </c>
      <c r="P25" s="28">
        <v>477.5</v>
      </c>
      <c r="Q25" s="28">
        <v>488.3</v>
      </c>
      <c r="R25" s="28">
        <v>499.4</v>
      </c>
      <c r="S25" s="28">
        <v>529.0</v>
      </c>
      <c r="T25" s="28">
        <v>552.2</v>
      </c>
      <c r="U25" s="28">
        <v>564.4</v>
      </c>
      <c r="V25" s="28">
        <v>543.1</v>
      </c>
      <c r="W25" s="28">
        <v>639.2</v>
      </c>
      <c r="X25" s="28">
        <v>686.4</v>
      </c>
      <c r="Y25" s="28">
        <v>712.7</v>
      </c>
      <c r="Z25" s="28">
        <v>716.6</v>
      </c>
      <c r="AA25" s="28">
        <v>701.3</v>
      </c>
      <c r="AB25" s="28">
        <v>634.8</v>
      </c>
      <c r="AC25" s="28">
        <v>712.7</v>
      </c>
      <c r="AD25" s="28">
        <v>808.5</v>
      </c>
      <c r="AE25" s="28">
        <v>806.6</v>
      </c>
      <c r="AF25" s="3">
        <f t="shared" si="1"/>
        <v>778</v>
      </c>
      <c r="AG25" s="3">
        <f t="shared" si="2"/>
        <v>794</v>
      </c>
      <c r="AH25" s="3">
        <f t="shared" si="3"/>
        <v>811</v>
      </c>
      <c r="AI25" s="3">
        <f t="shared" si="4"/>
        <v>827</v>
      </c>
      <c r="AJ25" s="3">
        <f t="shared" si="5"/>
        <v>844</v>
      </c>
      <c r="AK25" s="3">
        <f t="shared" si="6"/>
        <v>860</v>
      </c>
      <c r="AL25" s="3">
        <f t="shared" si="7"/>
        <v>877</v>
      </c>
    </row>
    <row r="26" ht="15.75" customHeight="1">
      <c r="A26" s="30"/>
      <c r="B26" s="30"/>
      <c r="C26" s="30"/>
      <c r="D26" s="29" t="s">
        <v>45</v>
      </c>
      <c r="E26" s="32" t="s">
        <v>46</v>
      </c>
      <c r="F26" s="23" t="s">
        <v>28</v>
      </c>
      <c r="G26" s="24"/>
      <c r="H26" s="28">
        <v>300.8</v>
      </c>
      <c r="I26" s="28">
        <v>295.8</v>
      </c>
      <c r="J26" s="28">
        <v>303.6</v>
      </c>
      <c r="K26" s="28">
        <v>297.4</v>
      </c>
      <c r="L26" s="28">
        <v>317.3</v>
      </c>
      <c r="M26" s="28">
        <v>324.0</v>
      </c>
      <c r="N26" s="28">
        <v>344.4</v>
      </c>
      <c r="O26" s="28">
        <v>352.9</v>
      </c>
      <c r="P26" s="28">
        <v>353.5</v>
      </c>
      <c r="Q26" s="28">
        <v>362.2</v>
      </c>
      <c r="R26" s="28">
        <v>370.4</v>
      </c>
      <c r="S26" s="28">
        <v>360.2</v>
      </c>
      <c r="T26" s="28">
        <v>379.6</v>
      </c>
      <c r="U26" s="28">
        <v>386.0</v>
      </c>
      <c r="V26" s="28">
        <v>365.1</v>
      </c>
      <c r="W26" s="28">
        <v>451.3</v>
      </c>
      <c r="X26" s="28">
        <v>516.4</v>
      </c>
      <c r="Y26" s="28">
        <v>526.2</v>
      </c>
      <c r="Z26" s="28">
        <v>518.6</v>
      </c>
      <c r="AA26" s="28">
        <v>497.0</v>
      </c>
      <c r="AB26" s="28">
        <v>418.2</v>
      </c>
      <c r="AC26" s="28">
        <v>483.0</v>
      </c>
      <c r="AD26" s="28">
        <v>565.8</v>
      </c>
      <c r="AE26" s="28">
        <v>552.7</v>
      </c>
      <c r="AF26" s="3">
        <f t="shared" si="1"/>
        <v>546</v>
      </c>
      <c r="AG26" s="3">
        <f t="shared" si="2"/>
        <v>557</v>
      </c>
      <c r="AH26" s="3">
        <f t="shared" si="3"/>
        <v>569</v>
      </c>
      <c r="AI26" s="3">
        <f t="shared" si="4"/>
        <v>580</v>
      </c>
      <c r="AJ26" s="3">
        <f t="shared" si="5"/>
        <v>592</v>
      </c>
      <c r="AK26" s="3">
        <f t="shared" si="6"/>
        <v>603</v>
      </c>
      <c r="AL26" s="3">
        <f t="shared" si="7"/>
        <v>615</v>
      </c>
    </row>
    <row r="27" ht="15.75" customHeight="1">
      <c r="A27" s="30"/>
      <c r="B27" s="30"/>
      <c r="C27" s="30"/>
      <c r="D27" s="31"/>
      <c r="E27" s="32" t="s">
        <v>47</v>
      </c>
      <c r="F27" s="23" t="s">
        <v>28</v>
      </c>
      <c r="G27" s="24"/>
      <c r="H27" s="28">
        <v>142.0</v>
      </c>
      <c r="I27" s="28">
        <v>132.8</v>
      </c>
      <c r="J27" s="28">
        <v>136.4</v>
      </c>
      <c r="K27" s="28">
        <v>133.8</v>
      </c>
      <c r="L27" s="28">
        <v>142.6</v>
      </c>
      <c r="M27" s="28">
        <v>145.0</v>
      </c>
      <c r="N27" s="28">
        <v>120.1</v>
      </c>
      <c r="O27" s="28">
        <v>123.1</v>
      </c>
      <c r="P27" s="28">
        <v>123.9</v>
      </c>
      <c r="Q27" s="28">
        <v>126.1</v>
      </c>
      <c r="R27" s="28">
        <v>129.0</v>
      </c>
      <c r="S27" s="28">
        <v>168.8</v>
      </c>
      <c r="T27" s="28">
        <v>172.7</v>
      </c>
      <c r="U27" s="28">
        <v>178.4</v>
      </c>
      <c r="V27" s="28">
        <v>177.9</v>
      </c>
      <c r="W27" s="28">
        <v>187.9</v>
      </c>
      <c r="X27" s="28">
        <v>170.0</v>
      </c>
      <c r="Y27" s="28">
        <v>186.5</v>
      </c>
      <c r="Z27" s="28">
        <v>198.0</v>
      </c>
      <c r="AA27" s="28">
        <v>204.3</v>
      </c>
      <c r="AB27" s="28">
        <v>216.6</v>
      </c>
      <c r="AC27" s="28">
        <v>229.7</v>
      </c>
      <c r="AD27" s="28">
        <v>242.7</v>
      </c>
      <c r="AE27" s="28">
        <v>253.9</v>
      </c>
      <c r="AF27" s="3">
        <f t="shared" si="1"/>
        <v>232</v>
      </c>
      <c r="AG27" s="3">
        <f t="shared" si="2"/>
        <v>238</v>
      </c>
      <c r="AH27" s="3">
        <f t="shared" si="3"/>
        <v>243</v>
      </c>
      <c r="AI27" s="3">
        <f t="shared" si="4"/>
        <v>248</v>
      </c>
      <c r="AJ27" s="3">
        <f t="shared" si="5"/>
        <v>253</v>
      </c>
      <c r="AK27" s="3">
        <f t="shared" si="6"/>
        <v>258</v>
      </c>
      <c r="AL27" s="3">
        <f t="shared" si="7"/>
        <v>263</v>
      </c>
    </row>
    <row r="28" ht="15.75" customHeight="1">
      <c r="A28" s="30"/>
      <c r="B28" s="30"/>
      <c r="C28" s="30"/>
      <c r="D28" s="27" t="s">
        <v>48</v>
      </c>
      <c r="E28" s="13"/>
      <c r="F28" s="23" t="s">
        <v>28</v>
      </c>
      <c r="G28" s="24"/>
      <c r="H28" s="28">
        <v>765.6</v>
      </c>
      <c r="I28" s="28">
        <v>746.0</v>
      </c>
      <c r="J28" s="28">
        <v>765.9</v>
      </c>
      <c r="K28" s="28">
        <v>750.3</v>
      </c>
      <c r="L28" s="28">
        <v>800.2</v>
      </c>
      <c r="M28" s="28">
        <v>816.8</v>
      </c>
      <c r="N28" s="28">
        <v>832.8</v>
      </c>
      <c r="O28" s="28">
        <v>853.2</v>
      </c>
      <c r="P28" s="28">
        <v>856.9</v>
      </c>
      <c r="Q28" s="28">
        <v>874.5</v>
      </c>
      <c r="R28" s="28">
        <v>894.7</v>
      </c>
      <c r="S28" s="28">
        <v>921.7</v>
      </c>
      <c r="T28" s="28">
        <v>950.0</v>
      </c>
      <c r="U28" s="28">
        <v>978.6</v>
      </c>
      <c r="V28" s="28">
        <v>963.4</v>
      </c>
      <c r="W28" s="28">
        <v>1058.3</v>
      </c>
      <c r="X28" s="28">
        <v>1238.8</v>
      </c>
      <c r="Y28" s="28">
        <v>1351.7</v>
      </c>
      <c r="Z28" s="28">
        <v>1428.3</v>
      </c>
      <c r="AA28" s="28">
        <v>1469.0</v>
      </c>
      <c r="AB28" s="28">
        <v>1496.8</v>
      </c>
      <c r="AC28" s="28">
        <v>1649.0</v>
      </c>
      <c r="AD28" s="28">
        <v>1786.7</v>
      </c>
      <c r="AE28" s="28">
        <v>1837.8</v>
      </c>
      <c r="AF28" s="3">
        <f t="shared" si="1"/>
        <v>1660</v>
      </c>
      <c r="AG28" s="3">
        <f t="shared" si="2"/>
        <v>1705</v>
      </c>
      <c r="AH28" s="3">
        <f t="shared" si="3"/>
        <v>1751</v>
      </c>
      <c r="AI28" s="3">
        <f t="shared" si="4"/>
        <v>1797</v>
      </c>
      <c r="AJ28" s="3">
        <f t="shared" si="5"/>
        <v>1843</v>
      </c>
      <c r="AK28" s="3">
        <f t="shared" si="6"/>
        <v>1888</v>
      </c>
      <c r="AL28" s="3">
        <f t="shared" si="7"/>
        <v>1934</v>
      </c>
    </row>
    <row r="29" ht="15.75" customHeight="1">
      <c r="A29" s="30"/>
      <c r="B29" s="30"/>
      <c r="C29" s="31"/>
      <c r="D29" s="27" t="s">
        <v>49</v>
      </c>
      <c r="E29" s="13"/>
      <c r="F29" s="23" t="s">
        <v>28</v>
      </c>
      <c r="G29" s="24"/>
      <c r="H29" s="28">
        <v>375.2</v>
      </c>
      <c r="I29" s="28">
        <v>365.6</v>
      </c>
      <c r="J29" s="28">
        <v>375.4</v>
      </c>
      <c r="K29" s="28">
        <v>367.7</v>
      </c>
      <c r="L29" s="28">
        <v>392.2</v>
      </c>
      <c r="M29" s="28">
        <v>400.4</v>
      </c>
      <c r="N29" s="28">
        <v>408.1</v>
      </c>
      <c r="O29" s="28">
        <v>418.0</v>
      </c>
      <c r="P29" s="28">
        <v>420.3</v>
      </c>
      <c r="Q29" s="28">
        <v>428.2</v>
      </c>
      <c r="R29" s="28">
        <v>438.2</v>
      </c>
      <c r="S29" s="28">
        <v>453.5</v>
      </c>
      <c r="T29" s="28">
        <v>462.9</v>
      </c>
      <c r="U29" s="28">
        <v>479.5</v>
      </c>
      <c r="V29" s="28">
        <v>480.5</v>
      </c>
      <c r="W29" s="28">
        <v>500.2</v>
      </c>
      <c r="X29" s="28">
        <v>522.7</v>
      </c>
      <c r="Y29" s="28">
        <v>509.1</v>
      </c>
      <c r="Z29" s="28">
        <v>480.2</v>
      </c>
      <c r="AA29" s="28">
        <v>440.9</v>
      </c>
      <c r="AB29" s="28">
        <v>422.3</v>
      </c>
      <c r="AC29" s="28">
        <v>394.4</v>
      </c>
      <c r="AD29" s="28">
        <v>413.9</v>
      </c>
      <c r="AE29" s="28">
        <v>435.0</v>
      </c>
      <c r="AF29" s="3">
        <f t="shared" si="1"/>
        <v>479</v>
      </c>
      <c r="AG29" s="3">
        <f t="shared" si="2"/>
        <v>483</v>
      </c>
      <c r="AH29" s="3">
        <f t="shared" si="3"/>
        <v>486</v>
      </c>
      <c r="AI29" s="3">
        <f t="shared" si="4"/>
        <v>490</v>
      </c>
      <c r="AJ29" s="3">
        <f t="shared" si="5"/>
        <v>494</v>
      </c>
      <c r="AK29" s="3">
        <f t="shared" si="6"/>
        <v>498</v>
      </c>
      <c r="AL29" s="3">
        <f t="shared" si="7"/>
        <v>501</v>
      </c>
    </row>
    <row r="30" ht="15.75" customHeight="1">
      <c r="A30" s="30"/>
      <c r="B30" s="30"/>
      <c r="C30" s="27" t="s">
        <v>50</v>
      </c>
      <c r="D30" s="12"/>
      <c r="E30" s="13"/>
      <c r="F30" s="23" t="s">
        <v>28</v>
      </c>
      <c r="G30" s="24"/>
      <c r="H30" s="28">
        <v>504.6</v>
      </c>
      <c r="I30" s="28">
        <v>496.3</v>
      </c>
      <c r="J30" s="28">
        <v>511.6</v>
      </c>
      <c r="K30" s="28">
        <v>501.2</v>
      </c>
      <c r="L30" s="28">
        <v>534.5</v>
      </c>
      <c r="M30" s="28">
        <v>535.3</v>
      </c>
      <c r="N30" s="28">
        <v>532.1</v>
      </c>
      <c r="O30" s="28">
        <v>560.1</v>
      </c>
      <c r="P30" s="28">
        <v>561.1</v>
      </c>
      <c r="Q30" s="28">
        <v>568.5</v>
      </c>
      <c r="R30" s="28">
        <v>575.8</v>
      </c>
      <c r="S30" s="28">
        <v>596.5</v>
      </c>
      <c r="T30" s="28">
        <v>607.9</v>
      </c>
      <c r="U30" s="28">
        <v>626.0</v>
      </c>
      <c r="V30" s="28">
        <v>659.1</v>
      </c>
      <c r="W30" s="28">
        <v>663.8</v>
      </c>
      <c r="X30" s="28">
        <v>820.9</v>
      </c>
      <c r="Y30" s="28">
        <v>1001.6</v>
      </c>
      <c r="Z30" s="28">
        <v>1188.0</v>
      </c>
      <c r="AA30" s="28">
        <v>1378.7</v>
      </c>
      <c r="AB30" s="28">
        <v>1701.5</v>
      </c>
      <c r="AC30" s="28">
        <v>1837.4</v>
      </c>
      <c r="AD30" s="28">
        <v>1892.3</v>
      </c>
      <c r="AE30" s="28">
        <v>2014.6</v>
      </c>
      <c r="AF30" s="3">
        <f t="shared" si="1"/>
        <v>1629</v>
      </c>
      <c r="AG30" s="3">
        <f t="shared" si="2"/>
        <v>1690</v>
      </c>
      <c r="AH30" s="3">
        <f t="shared" si="3"/>
        <v>1750</v>
      </c>
      <c r="AI30" s="3">
        <f t="shared" si="4"/>
        <v>1811</v>
      </c>
      <c r="AJ30" s="3">
        <f t="shared" si="5"/>
        <v>1872</v>
      </c>
      <c r="AK30" s="3">
        <f t="shared" si="6"/>
        <v>1932</v>
      </c>
      <c r="AL30" s="3">
        <f t="shared" si="7"/>
        <v>1993</v>
      </c>
    </row>
    <row r="31" ht="15.75" customHeight="1">
      <c r="A31" s="30"/>
      <c r="B31" s="30"/>
      <c r="C31" s="29" t="s">
        <v>50</v>
      </c>
      <c r="D31" s="27" t="s">
        <v>51</v>
      </c>
      <c r="E31" s="13"/>
      <c r="F31" s="23" t="s">
        <v>28</v>
      </c>
      <c r="G31" s="24"/>
      <c r="H31" s="28">
        <v>154.9</v>
      </c>
      <c r="I31" s="28">
        <v>152.4</v>
      </c>
      <c r="J31" s="28">
        <v>157.1</v>
      </c>
      <c r="K31" s="28">
        <v>153.9</v>
      </c>
      <c r="L31" s="28">
        <v>164.1</v>
      </c>
      <c r="M31" s="28">
        <v>164.4</v>
      </c>
      <c r="N31" s="28">
        <v>163.4</v>
      </c>
      <c r="O31" s="28">
        <v>178.9</v>
      </c>
      <c r="P31" s="28">
        <v>172.3</v>
      </c>
      <c r="Q31" s="28">
        <v>175.8</v>
      </c>
      <c r="R31" s="28">
        <v>176.8</v>
      </c>
      <c r="S31" s="28">
        <v>183.2</v>
      </c>
      <c r="T31" s="28">
        <v>186.6</v>
      </c>
      <c r="U31" s="28">
        <v>192.2</v>
      </c>
      <c r="V31" s="28">
        <v>202.6</v>
      </c>
      <c r="W31" s="28">
        <v>203.3</v>
      </c>
      <c r="X31" s="28">
        <v>240.2</v>
      </c>
      <c r="Y31" s="28">
        <v>279.7</v>
      </c>
      <c r="Z31" s="28">
        <v>316.5</v>
      </c>
      <c r="AA31" s="28">
        <v>350.0</v>
      </c>
      <c r="AB31" s="28">
        <v>412.9</v>
      </c>
      <c r="AC31" s="28">
        <v>422.6</v>
      </c>
      <c r="AD31" s="28">
        <v>434.2</v>
      </c>
      <c r="AE31" s="28">
        <v>463.0</v>
      </c>
      <c r="AF31" s="3">
        <f t="shared" si="1"/>
        <v>398</v>
      </c>
      <c r="AG31" s="3">
        <f t="shared" si="2"/>
        <v>411</v>
      </c>
      <c r="AH31" s="3">
        <f t="shared" si="3"/>
        <v>424</v>
      </c>
      <c r="AI31" s="3">
        <f t="shared" si="4"/>
        <v>437</v>
      </c>
      <c r="AJ31" s="3">
        <f t="shared" si="5"/>
        <v>449</v>
      </c>
      <c r="AK31" s="3">
        <f t="shared" si="6"/>
        <v>462</v>
      </c>
      <c r="AL31" s="3">
        <f t="shared" si="7"/>
        <v>475</v>
      </c>
    </row>
    <row r="32" ht="15.75" customHeight="1">
      <c r="A32" s="30"/>
      <c r="B32" s="30"/>
      <c r="C32" s="31"/>
      <c r="D32" s="27" t="s">
        <v>52</v>
      </c>
      <c r="E32" s="13"/>
      <c r="F32" s="23" t="s">
        <v>28</v>
      </c>
      <c r="G32" s="24"/>
      <c r="H32" s="28">
        <v>349.7</v>
      </c>
      <c r="I32" s="28">
        <v>343.9</v>
      </c>
      <c r="J32" s="28">
        <v>354.5</v>
      </c>
      <c r="K32" s="28">
        <v>347.3</v>
      </c>
      <c r="L32" s="28">
        <v>370.4</v>
      </c>
      <c r="M32" s="28">
        <v>371.0</v>
      </c>
      <c r="N32" s="28">
        <v>368.7</v>
      </c>
      <c r="O32" s="28">
        <v>381.2</v>
      </c>
      <c r="P32" s="28">
        <v>388.8</v>
      </c>
      <c r="Q32" s="28">
        <v>392.8</v>
      </c>
      <c r="R32" s="28">
        <v>399.0</v>
      </c>
      <c r="S32" s="28">
        <v>413.3</v>
      </c>
      <c r="T32" s="28">
        <v>421.3</v>
      </c>
      <c r="U32" s="28">
        <v>433.8</v>
      </c>
      <c r="V32" s="28">
        <v>456.5</v>
      </c>
      <c r="W32" s="28">
        <v>460.5</v>
      </c>
      <c r="X32" s="28">
        <v>580.8</v>
      </c>
      <c r="Y32" s="28">
        <v>721.8</v>
      </c>
      <c r="Z32" s="28">
        <v>871.6</v>
      </c>
      <c r="AA32" s="28">
        <v>1028.7</v>
      </c>
      <c r="AB32" s="28">
        <v>1288.6</v>
      </c>
      <c r="AC32" s="28">
        <v>1414.8</v>
      </c>
      <c r="AD32" s="28">
        <v>1458.1</v>
      </c>
      <c r="AE32" s="28">
        <v>1551.6</v>
      </c>
      <c r="AF32" s="3">
        <f t="shared" si="1"/>
        <v>1231</v>
      </c>
      <c r="AG32" s="3">
        <f t="shared" si="2"/>
        <v>1279</v>
      </c>
      <c r="AH32" s="3">
        <f t="shared" si="3"/>
        <v>1327</v>
      </c>
      <c r="AI32" s="3">
        <f t="shared" si="4"/>
        <v>1375</v>
      </c>
      <c r="AJ32" s="3">
        <f t="shared" si="5"/>
        <v>1423</v>
      </c>
      <c r="AK32" s="3">
        <f t="shared" si="6"/>
        <v>1471</v>
      </c>
      <c r="AL32" s="3">
        <f t="shared" si="7"/>
        <v>1519</v>
      </c>
    </row>
    <row r="33" ht="15.75" customHeight="1">
      <c r="A33" s="30"/>
      <c r="B33" s="30"/>
      <c r="C33" s="27" t="s">
        <v>53</v>
      </c>
      <c r="D33" s="12"/>
      <c r="E33" s="13"/>
      <c r="F33" s="23" t="s">
        <v>28</v>
      </c>
      <c r="G33" s="24"/>
      <c r="H33" s="28">
        <v>608.8</v>
      </c>
      <c r="I33" s="28">
        <v>762.6</v>
      </c>
      <c r="J33" s="28">
        <v>786.7</v>
      </c>
      <c r="K33" s="28">
        <v>994.4</v>
      </c>
      <c r="L33" s="28">
        <v>881.6</v>
      </c>
      <c r="M33" s="28">
        <v>941.8</v>
      </c>
      <c r="N33" s="28">
        <v>986.0</v>
      </c>
      <c r="O33" s="28">
        <v>910.4</v>
      </c>
      <c r="P33" s="28">
        <v>917.1</v>
      </c>
      <c r="Q33" s="28">
        <v>924.7</v>
      </c>
      <c r="R33" s="28">
        <v>940.0</v>
      </c>
      <c r="S33" s="28">
        <v>727.8</v>
      </c>
      <c r="T33" s="28">
        <v>721.9</v>
      </c>
      <c r="U33" s="28">
        <v>742.3</v>
      </c>
      <c r="V33" s="28">
        <v>788.9</v>
      </c>
      <c r="W33" s="28">
        <v>782.8</v>
      </c>
      <c r="X33" s="28">
        <v>800.6</v>
      </c>
      <c r="Y33" s="28">
        <v>779.2</v>
      </c>
      <c r="Z33" s="28">
        <v>737.6</v>
      </c>
      <c r="AA33" s="28">
        <v>683.3</v>
      </c>
      <c r="AB33" s="28">
        <v>682.9</v>
      </c>
      <c r="AC33" s="28">
        <v>574.8</v>
      </c>
      <c r="AD33" s="28">
        <v>586.2</v>
      </c>
      <c r="AE33" s="28">
        <v>628.2</v>
      </c>
      <c r="AF33" s="3">
        <f t="shared" si="1"/>
        <v>659</v>
      </c>
      <c r="AG33" s="3">
        <f t="shared" si="2"/>
        <v>649</v>
      </c>
      <c r="AH33" s="3">
        <f t="shared" si="3"/>
        <v>638</v>
      </c>
      <c r="AI33" s="3">
        <f t="shared" si="4"/>
        <v>628</v>
      </c>
      <c r="AJ33" s="3">
        <f t="shared" si="5"/>
        <v>618</v>
      </c>
      <c r="AK33" s="3">
        <f t="shared" si="6"/>
        <v>607</v>
      </c>
      <c r="AL33" s="3">
        <f t="shared" si="7"/>
        <v>597</v>
      </c>
    </row>
    <row r="34" ht="15.75" customHeight="1">
      <c r="A34" s="30"/>
      <c r="B34" s="30"/>
      <c r="C34" s="29" t="s">
        <v>53</v>
      </c>
      <c r="D34" s="27" t="s">
        <v>54</v>
      </c>
      <c r="E34" s="13"/>
      <c r="F34" s="23" t="s">
        <v>28</v>
      </c>
      <c r="G34" s="24"/>
      <c r="H34" s="28">
        <v>372.9</v>
      </c>
      <c r="I34" s="28">
        <v>488.5</v>
      </c>
      <c r="J34" s="28">
        <v>503.8</v>
      </c>
      <c r="K34" s="28">
        <v>718.7</v>
      </c>
      <c r="L34" s="28">
        <v>586.7</v>
      </c>
      <c r="M34" s="28">
        <v>648.3</v>
      </c>
      <c r="N34" s="28">
        <v>650.7</v>
      </c>
      <c r="O34" s="28">
        <v>562.9</v>
      </c>
      <c r="P34" s="28">
        <v>561.5</v>
      </c>
      <c r="Q34" s="28">
        <v>566.4</v>
      </c>
      <c r="R34" s="28">
        <v>575.8</v>
      </c>
      <c r="S34" s="28">
        <v>453.4</v>
      </c>
      <c r="T34" s="28">
        <v>444.3</v>
      </c>
      <c r="U34" s="28">
        <v>455.8</v>
      </c>
      <c r="V34" s="28">
        <v>483.1</v>
      </c>
      <c r="W34" s="28">
        <v>486.6</v>
      </c>
      <c r="X34" s="28">
        <v>466.8</v>
      </c>
      <c r="Y34" s="28">
        <v>448.9</v>
      </c>
      <c r="Z34" s="28">
        <v>419.7</v>
      </c>
      <c r="AA34" s="28">
        <v>383.8</v>
      </c>
      <c r="AB34" s="28">
        <v>373.1</v>
      </c>
      <c r="AC34" s="28">
        <v>316.7</v>
      </c>
      <c r="AD34" s="28">
        <v>325.7</v>
      </c>
      <c r="AE34" s="28">
        <v>346.8</v>
      </c>
      <c r="AF34" s="3">
        <f t="shared" si="1"/>
        <v>356</v>
      </c>
      <c r="AG34" s="3">
        <f t="shared" si="2"/>
        <v>345</v>
      </c>
      <c r="AH34" s="3">
        <f t="shared" si="3"/>
        <v>335</v>
      </c>
      <c r="AI34" s="3">
        <f t="shared" si="4"/>
        <v>325</v>
      </c>
      <c r="AJ34" s="3">
        <f t="shared" si="5"/>
        <v>314</v>
      </c>
      <c r="AK34" s="3">
        <f t="shared" si="6"/>
        <v>304</v>
      </c>
      <c r="AL34" s="3">
        <f t="shared" si="7"/>
        <v>294</v>
      </c>
    </row>
    <row r="35" ht="15.75" customHeight="1">
      <c r="A35" s="30"/>
      <c r="B35" s="30"/>
      <c r="C35" s="31"/>
      <c r="D35" s="27" t="s">
        <v>55</v>
      </c>
      <c r="E35" s="13"/>
      <c r="F35" s="23" t="s">
        <v>28</v>
      </c>
      <c r="G35" s="24"/>
      <c r="H35" s="28">
        <v>236.0</v>
      </c>
      <c r="I35" s="28">
        <v>274.1</v>
      </c>
      <c r="J35" s="28">
        <v>282.8</v>
      </c>
      <c r="K35" s="28">
        <v>275.6</v>
      </c>
      <c r="L35" s="28">
        <v>295.0</v>
      </c>
      <c r="M35" s="28">
        <v>293.5</v>
      </c>
      <c r="N35" s="28">
        <v>335.2</v>
      </c>
      <c r="O35" s="28">
        <v>347.5</v>
      </c>
      <c r="P35" s="28">
        <v>355.6</v>
      </c>
      <c r="Q35" s="28">
        <v>358.3</v>
      </c>
      <c r="R35" s="28">
        <v>364.2</v>
      </c>
      <c r="S35" s="28">
        <v>274.3</v>
      </c>
      <c r="T35" s="28">
        <v>277.6</v>
      </c>
      <c r="U35" s="28">
        <v>286.5</v>
      </c>
      <c r="V35" s="28">
        <v>305.8</v>
      </c>
      <c r="W35" s="28">
        <v>296.2</v>
      </c>
      <c r="X35" s="28">
        <v>333.8</v>
      </c>
      <c r="Y35" s="28">
        <v>330.3</v>
      </c>
      <c r="Z35" s="28">
        <v>317.8</v>
      </c>
      <c r="AA35" s="28">
        <v>299.5</v>
      </c>
      <c r="AB35" s="28">
        <v>309.9</v>
      </c>
      <c r="AC35" s="28">
        <v>258.2</v>
      </c>
      <c r="AD35" s="28">
        <v>260.6</v>
      </c>
      <c r="AE35" s="28">
        <v>281.4</v>
      </c>
      <c r="AF35" s="3">
        <f t="shared" si="1"/>
        <v>304</v>
      </c>
      <c r="AG35" s="3">
        <f t="shared" si="2"/>
        <v>304</v>
      </c>
      <c r="AH35" s="3">
        <f t="shared" si="3"/>
        <v>304</v>
      </c>
      <c r="AI35" s="3">
        <f t="shared" si="4"/>
        <v>304</v>
      </c>
      <c r="AJ35" s="3">
        <f t="shared" si="5"/>
        <v>304</v>
      </c>
      <c r="AK35" s="3">
        <f t="shared" si="6"/>
        <v>304</v>
      </c>
      <c r="AL35" s="3">
        <f t="shared" si="7"/>
        <v>304</v>
      </c>
    </row>
    <row r="36" ht="15.75" customHeight="1">
      <c r="A36" s="30"/>
      <c r="B36" s="30"/>
      <c r="C36" s="27" t="s">
        <v>56</v>
      </c>
      <c r="D36" s="12"/>
      <c r="E36" s="13"/>
      <c r="F36" s="23" t="s">
        <v>28</v>
      </c>
      <c r="G36" s="24"/>
      <c r="H36" s="28">
        <v>87.5</v>
      </c>
      <c r="I36" s="28">
        <v>86.1</v>
      </c>
      <c r="J36" s="28">
        <v>88.7</v>
      </c>
      <c r="K36" s="28">
        <v>86.9</v>
      </c>
      <c r="L36" s="28">
        <v>92.7</v>
      </c>
      <c r="M36" s="28">
        <v>92.8</v>
      </c>
      <c r="N36" s="28">
        <v>92.3</v>
      </c>
      <c r="O36" s="28">
        <v>95.3</v>
      </c>
      <c r="P36" s="28">
        <v>97.3</v>
      </c>
      <c r="Q36" s="28">
        <v>98.3</v>
      </c>
      <c r="R36" s="28">
        <v>99.9</v>
      </c>
      <c r="S36" s="28">
        <v>103.3</v>
      </c>
      <c r="T36" s="28">
        <v>105.7</v>
      </c>
      <c r="U36" s="28">
        <v>108.6</v>
      </c>
      <c r="V36" s="28">
        <v>113.5</v>
      </c>
      <c r="W36" s="28">
        <v>116.9</v>
      </c>
      <c r="X36" s="28">
        <v>118.3</v>
      </c>
      <c r="Y36" s="28">
        <v>118.1</v>
      </c>
      <c r="Z36" s="28">
        <v>114.6</v>
      </c>
      <c r="AA36" s="28">
        <v>108.8</v>
      </c>
      <c r="AB36" s="28">
        <v>107.6</v>
      </c>
      <c r="AC36" s="28">
        <v>97.1</v>
      </c>
      <c r="AD36" s="28">
        <v>101.3</v>
      </c>
      <c r="AE36" s="28">
        <v>106.9</v>
      </c>
      <c r="AF36" s="3">
        <f t="shared" si="1"/>
        <v>116</v>
      </c>
      <c r="AG36" s="3">
        <f t="shared" si="2"/>
        <v>117</v>
      </c>
      <c r="AH36" s="3">
        <f t="shared" si="3"/>
        <v>118</v>
      </c>
      <c r="AI36" s="3">
        <f t="shared" si="4"/>
        <v>119</v>
      </c>
      <c r="AJ36" s="3">
        <f t="shared" si="5"/>
        <v>120</v>
      </c>
      <c r="AK36" s="3">
        <f t="shared" si="6"/>
        <v>121</v>
      </c>
      <c r="AL36" s="3">
        <f t="shared" si="7"/>
        <v>122</v>
      </c>
    </row>
    <row r="37" ht="15.75" customHeight="1">
      <c r="A37" s="30"/>
      <c r="B37" s="30"/>
      <c r="C37" s="27" t="s">
        <v>57</v>
      </c>
      <c r="D37" s="12"/>
      <c r="E37" s="13"/>
      <c r="F37" s="23" t="s">
        <v>28</v>
      </c>
      <c r="G37" s="24"/>
      <c r="H37" s="28">
        <v>414.0</v>
      </c>
      <c r="I37" s="28">
        <v>418.3</v>
      </c>
      <c r="J37" s="28">
        <v>431.3</v>
      </c>
      <c r="K37" s="28">
        <v>422.5</v>
      </c>
      <c r="L37" s="28">
        <v>450.5</v>
      </c>
      <c r="M37" s="28">
        <v>450.9</v>
      </c>
      <c r="N37" s="28">
        <v>453.0</v>
      </c>
      <c r="O37" s="28">
        <v>467.9</v>
      </c>
      <c r="P37" s="28">
        <v>477.8</v>
      </c>
      <c r="Q37" s="28">
        <v>482.6</v>
      </c>
      <c r="R37" s="28">
        <v>490.4</v>
      </c>
      <c r="S37" s="28">
        <v>458.7</v>
      </c>
      <c r="T37" s="28">
        <v>468.6</v>
      </c>
      <c r="U37" s="28">
        <v>481.6</v>
      </c>
      <c r="V37" s="28">
        <v>504.7</v>
      </c>
      <c r="W37" s="28">
        <v>516.3</v>
      </c>
      <c r="X37" s="28">
        <v>585.8</v>
      </c>
      <c r="Y37" s="28">
        <v>652.6</v>
      </c>
      <c r="Z37" s="28">
        <v>707.0</v>
      </c>
      <c r="AA37" s="28">
        <v>749.2</v>
      </c>
      <c r="AB37" s="28">
        <v>832.4</v>
      </c>
      <c r="AC37" s="28">
        <v>832.0</v>
      </c>
      <c r="AD37" s="28">
        <v>863.8</v>
      </c>
      <c r="AE37" s="28">
        <v>914.5</v>
      </c>
      <c r="AF37" s="3">
        <f t="shared" si="1"/>
        <v>819</v>
      </c>
      <c r="AG37" s="3">
        <f t="shared" si="2"/>
        <v>839</v>
      </c>
      <c r="AH37" s="3">
        <f t="shared" si="3"/>
        <v>860</v>
      </c>
      <c r="AI37" s="3">
        <f t="shared" si="4"/>
        <v>880</v>
      </c>
      <c r="AJ37" s="3">
        <f t="shared" si="5"/>
        <v>900</v>
      </c>
      <c r="AK37" s="3">
        <f t="shared" si="6"/>
        <v>921</v>
      </c>
      <c r="AL37" s="3">
        <f t="shared" si="7"/>
        <v>941</v>
      </c>
    </row>
    <row r="38" ht="15.75" customHeight="1">
      <c r="A38" s="30"/>
      <c r="B38" s="30"/>
      <c r="C38" s="29" t="s">
        <v>57</v>
      </c>
      <c r="D38" s="27" t="s">
        <v>58</v>
      </c>
      <c r="E38" s="13"/>
      <c r="F38" s="23" t="s">
        <v>28</v>
      </c>
      <c r="G38" s="24"/>
      <c r="H38" s="28">
        <v>207.0</v>
      </c>
      <c r="I38" s="28">
        <v>201.1</v>
      </c>
      <c r="J38" s="28">
        <v>207.3</v>
      </c>
      <c r="K38" s="28">
        <v>203.1</v>
      </c>
      <c r="L38" s="28">
        <v>216.6</v>
      </c>
      <c r="M38" s="28">
        <v>217.0</v>
      </c>
      <c r="N38" s="28">
        <v>214.7</v>
      </c>
      <c r="O38" s="28">
        <v>221.7</v>
      </c>
      <c r="P38" s="28">
        <v>226.3</v>
      </c>
      <c r="Q38" s="28">
        <v>228.7</v>
      </c>
      <c r="R38" s="28">
        <v>232.4</v>
      </c>
      <c r="S38" s="28">
        <v>251.9</v>
      </c>
      <c r="T38" s="28">
        <v>257.3</v>
      </c>
      <c r="U38" s="28">
        <v>264.7</v>
      </c>
      <c r="V38" s="28">
        <v>277.4</v>
      </c>
      <c r="W38" s="28">
        <v>283.3</v>
      </c>
      <c r="X38" s="28">
        <v>328.7</v>
      </c>
      <c r="Y38" s="28">
        <v>376.8</v>
      </c>
      <c r="Z38" s="28">
        <v>419.5</v>
      </c>
      <c r="AA38" s="28">
        <v>456.5</v>
      </c>
      <c r="AB38" s="28">
        <v>520.6</v>
      </c>
      <c r="AC38" s="28">
        <v>533.2</v>
      </c>
      <c r="AD38" s="28">
        <v>553.7</v>
      </c>
      <c r="AE38" s="28">
        <v>586.2</v>
      </c>
      <c r="AF38" s="3">
        <f t="shared" si="1"/>
        <v>516</v>
      </c>
      <c r="AG38" s="3">
        <f t="shared" si="2"/>
        <v>532</v>
      </c>
      <c r="AH38" s="3">
        <f t="shared" si="3"/>
        <v>548</v>
      </c>
      <c r="AI38" s="3">
        <f t="shared" si="4"/>
        <v>565</v>
      </c>
      <c r="AJ38" s="3">
        <f t="shared" si="5"/>
        <v>581</v>
      </c>
      <c r="AK38" s="3">
        <f t="shared" si="6"/>
        <v>597</v>
      </c>
      <c r="AL38" s="3">
        <f t="shared" si="7"/>
        <v>614</v>
      </c>
    </row>
    <row r="39" ht="15.75" customHeight="1">
      <c r="A39" s="30"/>
      <c r="B39" s="30"/>
      <c r="C39" s="31"/>
      <c r="D39" s="27" t="s">
        <v>59</v>
      </c>
      <c r="E39" s="13"/>
      <c r="F39" s="23" t="s">
        <v>28</v>
      </c>
      <c r="G39" s="24"/>
      <c r="H39" s="28">
        <v>207.0</v>
      </c>
      <c r="I39" s="28">
        <v>217.2</v>
      </c>
      <c r="J39" s="28">
        <v>224.0</v>
      </c>
      <c r="K39" s="28">
        <v>219.4</v>
      </c>
      <c r="L39" s="28">
        <v>234.0</v>
      </c>
      <c r="M39" s="28">
        <v>233.9</v>
      </c>
      <c r="N39" s="28">
        <v>238.3</v>
      </c>
      <c r="O39" s="28">
        <v>246.2</v>
      </c>
      <c r="P39" s="28">
        <v>251.5</v>
      </c>
      <c r="Q39" s="28">
        <v>253.9</v>
      </c>
      <c r="R39" s="28">
        <v>258.0</v>
      </c>
      <c r="S39" s="28">
        <v>206.9</v>
      </c>
      <c r="T39" s="28">
        <v>211.3</v>
      </c>
      <c r="U39" s="28">
        <v>216.9</v>
      </c>
      <c r="V39" s="28">
        <v>227.3</v>
      </c>
      <c r="W39" s="28">
        <v>233.0</v>
      </c>
      <c r="X39" s="28">
        <v>257.1</v>
      </c>
      <c r="Y39" s="28">
        <v>275.8</v>
      </c>
      <c r="Z39" s="28">
        <v>287.4</v>
      </c>
      <c r="AA39" s="28">
        <v>292.7</v>
      </c>
      <c r="AB39" s="28">
        <v>311.9</v>
      </c>
      <c r="AC39" s="28">
        <v>298.8</v>
      </c>
      <c r="AD39" s="28">
        <v>310.1</v>
      </c>
      <c r="AE39" s="28">
        <v>328.2</v>
      </c>
      <c r="AF39" s="3">
        <f t="shared" si="1"/>
        <v>303</v>
      </c>
      <c r="AG39" s="3">
        <f t="shared" si="2"/>
        <v>308</v>
      </c>
      <c r="AH39" s="3">
        <f t="shared" si="3"/>
        <v>312</v>
      </c>
      <c r="AI39" s="3">
        <f t="shared" si="4"/>
        <v>316</v>
      </c>
      <c r="AJ39" s="3">
        <f t="shared" si="5"/>
        <v>320</v>
      </c>
      <c r="AK39" s="3">
        <f t="shared" si="6"/>
        <v>324</v>
      </c>
      <c r="AL39" s="3">
        <f t="shared" si="7"/>
        <v>328</v>
      </c>
    </row>
    <row r="40" ht="15.75" customHeight="1">
      <c r="A40" s="30"/>
      <c r="B40" s="31"/>
      <c r="C40" s="27" t="s">
        <v>60</v>
      </c>
      <c r="D40" s="12"/>
      <c r="E40" s="13"/>
      <c r="F40" s="23" t="s">
        <v>28</v>
      </c>
      <c r="G40" s="24"/>
      <c r="H40" s="28">
        <v>826.4</v>
      </c>
      <c r="I40" s="28">
        <v>811.9</v>
      </c>
      <c r="J40" s="28">
        <v>837.0</v>
      </c>
      <c r="K40" s="28">
        <v>820.0</v>
      </c>
      <c r="L40" s="28">
        <v>874.4</v>
      </c>
      <c r="M40" s="28">
        <v>875.7</v>
      </c>
      <c r="N40" s="28">
        <v>871.4</v>
      </c>
      <c r="O40" s="28">
        <v>900.0</v>
      </c>
      <c r="P40" s="28">
        <v>918.7</v>
      </c>
      <c r="Q40" s="28">
        <v>928.2</v>
      </c>
      <c r="R40" s="28">
        <v>943.2</v>
      </c>
      <c r="S40" s="28">
        <v>974.4</v>
      </c>
      <c r="T40" s="28">
        <v>995.6</v>
      </c>
      <c r="U40" s="28">
        <v>1023.7</v>
      </c>
      <c r="V40" s="28">
        <v>1072.4</v>
      </c>
      <c r="W40" s="28">
        <v>1096.9</v>
      </c>
      <c r="X40" s="28">
        <v>1015.4</v>
      </c>
      <c r="Y40" s="28">
        <v>903.6</v>
      </c>
      <c r="Z40" s="28">
        <v>781.8</v>
      </c>
      <c r="AA40" s="28">
        <v>661.7</v>
      </c>
      <c r="AB40" s="28">
        <v>587.1</v>
      </c>
      <c r="AC40" s="28">
        <v>469.0</v>
      </c>
      <c r="AD40" s="28">
        <v>487.2</v>
      </c>
      <c r="AE40" s="28">
        <v>515.7</v>
      </c>
      <c r="AF40" s="3">
        <f t="shared" si="1"/>
        <v>702</v>
      </c>
      <c r="AG40" s="3">
        <f t="shared" si="2"/>
        <v>691</v>
      </c>
      <c r="AH40" s="3">
        <f t="shared" si="3"/>
        <v>680</v>
      </c>
      <c r="AI40" s="3">
        <f t="shared" si="4"/>
        <v>669</v>
      </c>
      <c r="AJ40" s="3">
        <f t="shared" si="5"/>
        <v>657</v>
      </c>
      <c r="AK40" s="3">
        <f t="shared" si="6"/>
        <v>646</v>
      </c>
      <c r="AL40" s="3">
        <f t="shared" si="7"/>
        <v>635</v>
      </c>
    </row>
    <row r="41" ht="15.75" customHeight="1">
      <c r="A41" s="30"/>
      <c r="B41" s="27" t="s">
        <v>61</v>
      </c>
      <c r="C41" s="12"/>
      <c r="D41" s="12"/>
      <c r="E41" s="13"/>
      <c r="F41" s="23" t="s">
        <v>28</v>
      </c>
      <c r="G41" s="24"/>
      <c r="H41" s="28">
        <v>227.4</v>
      </c>
      <c r="I41" s="28">
        <v>234.0</v>
      </c>
      <c r="J41" s="28">
        <v>241.0</v>
      </c>
      <c r="K41" s="28">
        <v>244.1</v>
      </c>
      <c r="L41" s="28">
        <v>252.6</v>
      </c>
      <c r="M41" s="28">
        <v>256.7</v>
      </c>
      <c r="N41" s="28">
        <v>260.1</v>
      </c>
      <c r="O41" s="28">
        <v>263.9</v>
      </c>
      <c r="P41" s="28">
        <v>266.9</v>
      </c>
      <c r="Q41" s="28">
        <v>270.8</v>
      </c>
      <c r="R41" s="28">
        <v>275.1</v>
      </c>
      <c r="S41" s="28">
        <v>311.6</v>
      </c>
      <c r="T41" s="28">
        <v>294.4</v>
      </c>
      <c r="U41" s="28">
        <v>285.8</v>
      </c>
      <c r="V41" s="28">
        <v>306.0</v>
      </c>
      <c r="W41" s="28">
        <v>311.5</v>
      </c>
      <c r="X41" s="28">
        <v>351.1</v>
      </c>
      <c r="Y41" s="28">
        <v>372.7</v>
      </c>
      <c r="Z41" s="28">
        <v>373.3</v>
      </c>
      <c r="AA41" s="28">
        <v>438.6</v>
      </c>
      <c r="AB41" s="28">
        <v>484.9</v>
      </c>
      <c r="AC41" s="28">
        <v>556.7</v>
      </c>
      <c r="AD41" s="28">
        <v>671.5</v>
      </c>
      <c r="AE41" s="28">
        <v>777.4</v>
      </c>
      <c r="AF41" s="3">
        <f t="shared" si="1"/>
        <v>558</v>
      </c>
      <c r="AG41" s="3">
        <f t="shared" si="2"/>
        <v>575</v>
      </c>
      <c r="AH41" s="3">
        <f t="shared" si="3"/>
        <v>592</v>
      </c>
      <c r="AI41" s="3">
        <f t="shared" si="4"/>
        <v>609</v>
      </c>
      <c r="AJ41" s="3">
        <f t="shared" si="5"/>
        <v>626</v>
      </c>
      <c r="AK41" s="3">
        <f t="shared" si="6"/>
        <v>642</v>
      </c>
      <c r="AL41" s="3">
        <f t="shared" si="7"/>
        <v>659</v>
      </c>
    </row>
    <row r="42" ht="28.5" customHeight="1">
      <c r="A42" s="30"/>
      <c r="B42" s="29" t="s">
        <v>61</v>
      </c>
      <c r="C42" s="27" t="s">
        <v>62</v>
      </c>
      <c r="D42" s="12"/>
      <c r="E42" s="13"/>
      <c r="F42" s="23" t="s">
        <v>28</v>
      </c>
      <c r="G42" s="24"/>
      <c r="H42" s="28">
        <v>201.5</v>
      </c>
      <c r="I42" s="28">
        <v>207.3</v>
      </c>
      <c r="J42" s="28">
        <v>213.5</v>
      </c>
      <c r="K42" s="28">
        <v>216.3</v>
      </c>
      <c r="L42" s="28">
        <v>223.8</v>
      </c>
      <c r="M42" s="28">
        <v>227.5</v>
      </c>
      <c r="N42" s="28">
        <v>230.5</v>
      </c>
      <c r="O42" s="28">
        <v>231.8</v>
      </c>
      <c r="P42" s="28">
        <v>234.3</v>
      </c>
      <c r="Q42" s="28">
        <v>238.3</v>
      </c>
      <c r="R42" s="28">
        <v>242.7</v>
      </c>
      <c r="S42" s="28">
        <v>275.4</v>
      </c>
      <c r="T42" s="28">
        <v>260.1</v>
      </c>
      <c r="U42" s="28">
        <v>253.3</v>
      </c>
      <c r="V42" s="28">
        <v>272.0</v>
      </c>
      <c r="W42" s="28">
        <v>274.4</v>
      </c>
      <c r="X42" s="28">
        <v>301.8</v>
      </c>
      <c r="Y42" s="28">
        <v>311.3</v>
      </c>
      <c r="Z42" s="28">
        <v>301.5</v>
      </c>
      <c r="AA42" s="28">
        <v>340.7</v>
      </c>
      <c r="AB42" s="28">
        <v>367.4</v>
      </c>
      <c r="AC42" s="28">
        <v>392.2</v>
      </c>
      <c r="AD42" s="28">
        <v>464.4</v>
      </c>
      <c r="AE42" s="28">
        <v>544.2</v>
      </c>
      <c r="AF42" s="3">
        <f t="shared" si="1"/>
        <v>415</v>
      </c>
      <c r="AG42" s="3">
        <f t="shared" si="2"/>
        <v>425</v>
      </c>
      <c r="AH42" s="3">
        <f t="shared" si="3"/>
        <v>436</v>
      </c>
      <c r="AI42" s="3">
        <f t="shared" si="4"/>
        <v>446</v>
      </c>
      <c r="AJ42" s="3">
        <f t="shared" si="5"/>
        <v>457</v>
      </c>
      <c r="AK42" s="3">
        <f t="shared" si="6"/>
        <v>467</v>
      </c>
      <c r="AL42" s="3">
        <f t="shared" si="7"/>
        <v>478</v>
      </c>
    </row>
    <row r="43" ht="15.75" customHeight="1">
      <c r="A43" s="30"/>
      <c r="B43" s="31"/>
      <c r="C43" s="27" t="s">
        <v>63</v>
      </c>
      <c r="D43" s="12"/>
      <c r="E43" s="13"/>
      <c r="F43" s="23" t="s">
        <v>28</v>
      </c>
      <c r="G43" s="24"/>
      <c r="H43" s="28">
        <v>25.9</v>
      </c>
      <c r="I43" s="28">
        <v>26.6</v>
      </c>
      <c r="J43" s="28">
        <v>27.4</v>
      </c>
      <c r="K43" s="28">
        <v>27.8</v>
      </c>
      <c r="L43" s="28">
        <v>28.8</v>
      </c>
      <c r="M43" s="28">
        <v>29.2</v>
      </c>
      <c r="N43" s="28">
        <v>29.6</v>
      </c>
      <c r="O43" s="28">
        <v>32.1</v>
      </c>
      <c r="P43" s="28">
        <v>32.6</v>
      </c>
      <c r="Q43" s="28">
        <v>32.5</v>
      </c>
      <c r="R43" s="28">
        <v>32.3</v>
      </c>
      <c r="S43" s="28">
        <v>36.1</v>
      </c>
      <c r="T43" s="28">
        <v>34.3</v>
      </c>
      <c r="U43" s="28">
        <v>32.5</v>
      </c>
      <c r="V43" s="28">
        <v>34.0</v>
      </c>
      <c r="W43" s="28">
        <v>37.1</v>
      </c>
      <c r="X43" s="28">
        <v>49.3</v>
      </c>
      <c r="Y43" s="28">
        <v>61.4</v>
      </c>
      <c r="Z43" s="28">
        <v>71.8</v>
      </c>
      <c r="AA43" s="28">
        <v>98.0</v>
      </c>
      <c r="AB43" s="28">
        <v>117.6</v>
      </c>
      <c r="AC43" s="28">
        <v>164.5</v>
      </c>
      <c r="AD43" s="28">
        <v>207.1</v>
      </c>
      <c r="AE43" s="28">
        <v>233.2</v>
      </c>
      <c r="AF43" s="3">
        <f t="shared" si="1"/>
        <v>144</v>
      </c>
      <c r="AG43" s="3">
        <f t="shared" si="2"/>
        <v>150</v>
      </c>
      <c r="AH43" s="3">
        <f t="shared" si="3"/>
        <v>157</v>
      </c>
      <c r="AI43" s="3">
        <f t="shared" si="4"/>
        <v>163</v>
      </c>
      <c r="AJ43" s="3">
        <f t="shared" si="5"/>
        <v>169</v>
      </c>
      <c r="AK43" s="3">
        <f t="shared" si="6"/>
        <v>176</v>
      </c>
      <c r="AL43" s="3">
        <f t="shared" si="7"/>
        <v>182</v>
      </c>
    </row>
    <row r="44" ht="15.75" customHeight="1">
      <c r="A44" s="30"/>
      <c r="B44" s="27" t="s">
        <v>64</v>
      </c>
      <c r="C44" s="12"/>
      <c r="D44" s="12"/>
      <c r="E44" s="13"/>
      <c r="F44" s="23" t="s">
        <v>28</v>
      </c>
      <c r="G44" s="24"/>
      <c r="H44" s="28">
        <v>3698.2</v>
      </c>
      <c r="I44" s="28">
        <v>3805.7</v>
      </c>
      <c r="J44" s="28">
        <v>3920.1</v>
      </c>
      <c r="K44" s="28">
        <v>3992.1</v>
      </c>
      <c r="L44" s="28">
        <v>4115.0</v>
      </c>
      <c r="M44" s="28">
        <v>4187.2</v>
      </c>
      <c r="N44" s="28">
        <v>4249.8</v>
      </c>
      <c r="O44" s="28">
        <v>4301.2</v>
      </c>
      <c r="P44" s="28">
        <v>4354.1</v>
      </c>
      <c r="Q44" s="28">
        <v>4407.5</v>
      </c>
      <c r="R44" s="28">
        <v>4469.0</v>
      </c>
      <c r="S44" s="28">
        <v>4484.7</v>
      </c>
      <c r="T44" s="28">
        <v>4646.3</v>
      </c>
      <c r="U44" s="28">
        <v>4902.4</v>
      </c>
      <c r="V44" s="28">
        <v>4928.0</v>
      </c>
      <c r="W44" s="28">
        <v>5066.7</v>
      </c>
      <c r="X44" s="28">
        <v>5850.0</v>
      </c>
      <c r="Y44" s="28">
        <v>6295.8</v>
      </c>
      <c r="Z44" s="28">
        <v>6589.4</v>
      </c>
      <c r="AA44" s="28">
        <v>7118.2</v>
      </c>
      <c r="AB44" s="28">
        <v>7864.3</v>
      </c>
      <c r="AC44" s="28">
        <v>7731.6</v>
      </c>
      <c r="AD44" s="28">
        <v>7447.3</v>
      </c>
      <c r="AE44" s="28">
        <v>7514.6</v>
      </c>
      <c r="AF44" s="3">
        <f t="shared" si="1"/>
        <v>7554</v>
      </c>
      <c r="AG44" s="3">
        <f t="shared" si="2"/>
        <v>7738</v>
      </c>
      <c r="AH44" s="3">
        <f t="shared" si="3"/>
        <v>7923</v>
      </c>
      <c r="AI44" s="3">
        <f t="shared" si="4"/>
        <v>8107</v>
      </c>
      <c r="AJ44" s="3">
        <f t="shared" si="5"/>
        <v>8292</v>
      </c>
      <c r="AK44" s="3">
        <f t="shared" si="6"/>
        <v>8476</v>
      </c>
      <c r="AL44" s="3">
        <f t="shared" si="7"/>
        <v>8661</v>
      </c>
    </row>
    <row r="45" ht="15.75" customHeight="1">
      <c r="A45" s="30"/>
      <c r="B45" s="27" t="s">
        <v>65</v>
      </c>
      <c r="C45" s="12"/>
      <c r="D45" s="12"/>
      <c r="E45" s="13"/>
      <c r="F45" s="23" t="s">
        <v>28</v>
      </c>
      <c r="G45" s="24"/>
      <c r="H45" s="28">
        <v>21229.8</v>
      </c>
      <c r="I45" s="28">
        <v>21883.5</v>
      </c>
      <c r="J45" s="28">
        <v>22513.8</v>
      </c>
      <c r="K45" s="28">
        <v>22941.2</v>
      </c>
      <c r="L45" s="28">
        <v>23584.8</v>
      </c>
      <c r="M45" s="28">
        <v>23981.5</v>
      </c>
      <c r="N45" s="28">
        <v>24339.8</v>
      </c>
      <c r="O45" s="28">
        <v>24844.6</v>
      </c>
      <c r="P45" s="28">
        <v>25010.8</v>
      </c>
      <c r="Q45" s="28">
        <v>25445.6</v>
      </c>
      <c r="R45" s="28">
        <v>25635.6</v>
      </c>
      <c r="S45" s="28">
        <v>26085.1</v>
      </c>
      <c r="T45" s="28">
        <v>26772.0</v>
      </c>
      <c r="U45" s="28">
        <v>28196.8</v>
      </c>
      <c r="V45" s="28">
        <v>29468.1</v>
      </c>
      <c r="W45" s="28">
        <v>29659.0</v>
      </c>
      <c r="X45" s="28">
        <v>30816.8</v>
      </c>
      <c r="Y45" s="28">
        <v>31762.3</v>
      </c>
      <c r="Z45" s="28">
        <v>33674.1</v>
      </c>
      <c r="AA45" s="28">
        <v>34103.1</v>
      </c>
      <c r="AB45" s="28">
        <v>35379.3</v>
      </c>
      <c r="AC45" s="28">
        <v>37222.5</v>
      </c>
      <c r="AD45" s="28">
        <v>38282.7</v>
      </c>
      <c r="AE45" s="28">
        <v>40037.5</v>
      </c>
      <c r="AF45" s="3">
        <f t="shared" si="1"/>
        <v>37954</v>
      </c>
      <c r="AG45" s="3">
        <f t="shared" si="2"/>
        <v>38714</v>
      </c>
      <c r="AH45" s="3">
        <f t="shared" si="3"/>
        <v>39474</v>
      </c>
      <c r="AI45" s="3">
        <f t="shared" si="4"/>
        <v>40234</v>
      </c>
      <c r="AJ45" s="3">
        <f t="shared" si="5"/>
        <v>40994</v>
      </c>
      <c r="AK45" s="3">
        <f t="shared" si="6"/>
        <v>41754</v>
      </c>
      <c r="AL45" s="3">
        <f t="shared" si="7"/>
        <v>42514</v>
      </c>
    </row>
    <row r="46" ht="15.75" customHeight="1">
      <c r="A46" s="30"/>
      <c r="B46" s="29" t="s">
        <v>65</v>
      </c>
      <c r="C46" s="27" t="s">
        <v>66</v>
      </c>
      <c r="D46" s="12"/>
      <c r="E46" s="13"/>
      <c r="F46" s="23" t="s">
        <v>28</v>
      </c>
      <c r="G46" s="24"/>
      <c r="H46" s="28">
        <v>19188.4</v>
      </c>
      <c r="I46" s="28">
        <v>19769.7</v>
      </c>
      <c r="J46" s="28">
        <v>20346.3</v>
      </c>
      <c r="K46" s="28">
        <v>20728.9</v>
      </c>
      <c r="L46" s="28">
        <v>21326.8</v>
      </c>
      <c r="M46" s="28">
        <v>21690.2</v>
      </c>
      <c r="N46" s="28">
        <v>22014.3</v>
      </c>
      <c r="O46" s="28">
        <v>22415.1</v>
      </c>
      <c r="P46" s="28">
        <v>22601.8</v>
      </c>
      <c r="Q46" s="28">
        <v>22960.8</v>
      </c>
      <c r="R46" s="28">
        <v>23175.6</v>
      </c>
      <c r="S46" s="28">
        <v>23607.5</v>
      </c>
      <c r="T46" s="28">
        <v>24232.3</v>
      </c>
      <c r="U46" s="28">
        <v>25522.5</v>
      </c>
      <c r="V46" s="28">
        <v>26678.4</v>
      </c>
      <c r="W46" s="28">
        <v>26833.2</v>
      </c>
      <c r="X46" s="28">
        <v>27896.6</v>
      </c>
      <c r="Y46" s="28">
        <v>28768.2</v>
      </c>
      <c r="Z46" s="28">
        <v>30525.1</v>
      </c>
      <c r="AA46" s="28">
        <v>30956.9</v>
      </c>
      <c r="AB46" s="28">
        <v>32196.9</v>
      </c>
      <c r="AC46" s="28">
        <v>33864.3</v>
      </c>
      <c r="AD46" s="28">
        <v>34840.6</v>
      </c>
      <c r="AE46" s="28">
        <v>36479.3</v>
      </c>
      <c r="AF46" s="3">
        <f t="shared" si="1"/>
        <v>34498</v>
      </c>
      <c r="AG46" s="3">
        <f t="shared" si="2"/>
        <v>35196</v>
      </c>
      <c r="AH46" s="3">
        <f t="shared" si="3"/>
        <v>35893</v>
      </c>
      <c r="AI46" s="3">
        <f t="shared" si="4"/>
        <v>36591</v>
      </c>
      <c r="AJ46" s="3">
        <f t="shared" si="5"/>
        <v>37289</v>
      </c>
      <c r="AK46" s="3">
        <f t="shared" si="6"/>
        <v>37987</v>
      </c>
      <c r="AL46" s="3">
        <f t="shared" si="7"/>
        <v>38684</v>
      </c>
    </row>
    <row r="47" ht="15.75" customHeight="1">
      <c r="A47" s="30"/>
      <c r="B47" s="30"/>
      <c r="C47" s="29" t="s">
        <v>66</v>
      </c>
      <c r="D47" s="27" t="s">
        <v>67</v>
      </c>
      <c r="E47" s="13"/>
      <c r="F47" s="23" t="s">
        <v>28</v>
      </c>
      <c r="G47" s="24"/>
      <c r="H47" s="28">
        <v>13028.2</v>
      </c>
      <c r="I47" s="28">
        <v>13422.8</v>
      </c>
      <c r="J47" s="28">
        <v>13814.4</v>
      </c>
      <c r="K47" s="28">
        <v>14074.0</v>
      </c>
      <c r="L47" s="28">
        <v>14479.8</v>
      </c>
      <c r="M47" s="28">
        <v>14727.5</v>
      </c>
      <c r="N47" s="28">
        <v>14946.3</v>
      </c>
      <c r="O47" s="28">
        <v>15217.7</v>
      </c>
      <c r="P47" s="28">
        <v>15349.7</v>
      </c>
      <c r="Q47" s="28">
        <v>15585.1</v>
      </c>
      <c r="R47" s="28">
        <v>15731.7</v>
      </c>
      <c r="S47" s="28">
        <v>16049.2</v>
      </c>
      <c r="T47" s="28">
        <v>16421.2</v>
      </c>
      <c r="U47" s="28">
        <v>17327.4</v>
      </c>
      <c r="V47" s="28">
        <v>18217.7</v>
      </c>
      <c r="W47" s="28">
        <v>18000.4</v>
      </c>
      <c r="X47" s="28">
        <v>19041.2</v>
      </c>
      <c r="Y47" s="28">
        <v>19960.2</v>
      </c>
      <c r="Z47" s="28">
        <v>21508.6</v>
      </c>
      <c r="AA47" s="28">
        <v>22062.2</v>
      </c>
      <c r="AB47" s="28">
        <v>23445.3</v>
      </c>
      <c r="AC47" s="28">
        <v>24534.4</v>
      </c>
      <c r="AD47" s="28">
        <v>24891.8</v>
      </c>
      <c r="AE47" s="28">
        <v>26219.6</v>
      </c>
      <c r="AF47" s="3">
        <f t="shared" si="1"/>
        <v>24551</v>
      </c>
      <c r="AG47" s="3">
        <f t="shared" si="2"/>
        <v>25088</v>
      </c>
      <c r="AH47" s="3">
        <f t="shared" si="3"/>
        <v>25626</v>
      </c>
      <c r="AI47" s="3">
        <f t="shared" si="4"/>
        <v>26163</v>
      </c>
      <c r="AJ47" s="3">
        <f t="shared" si="5"/>
        <v>26700</v>
      </c>
      <c r="AK47" s="3">
        <f t="shared" si="6"/>
        <v>27237</v>
      </c>
      <c r="AL47" s="3">
        <f t="shared" si="7"/>
        <v>27775</v>
      </c>
    </row>
    <row r="48" ht="15.75" customHeight="1">
      <c r="A48" s="30"/>
      <c r="B48" s="30"/>
      <c r="C48" s="30"/>
      <c r="D48" s="27" t="s">
        <v>68</v>
      </c>
      <c r="E48" s="13"/>
      <c r="F48" s="23" t="s">
        <v>28</v>
      </c>
      <c r="G48" s="24"/>
      <c r="H48" s="28">
        <v>2919.3</v>
      </c>
      <c r="I48" s="28">
        <v>3007.8</v>
      </c>
      <c r="J48" s="28">
        <v>3095.3</v>
      </c>
      <c r="K48" s="28">
        <v>3153.7</v>
      </c>
      <c r="L48" s="28">
        <v>3244.9</v>
      </c>
      <c r="M48" s="28">
        <v>3299.2</v>
      </c>
      <c r="N48" s="28">
        <v>3349.7</v>
      </c>
      <c r="O48" s="28">
        <v>3411.3</v>
      </c>
      <c r="P48" s="28">
        <v>3434.8</v>
      </c>
      <c r="Q48" s="28">
        <v>3497.3</v>
      </c>
      <c r="R48" s="28">
        <v>3529.2</v>
      </c>
      <c r="S48" s="28">
        <v>3572.1</v>
      </c>
      <c r="T48" s="28">
        <v>3716.5</v>
      </c>
      <c r="U48" s="28">
        <v>3883.9</v>
      </c>
      <c r="V48" s="28">
        <v>3960.8</v>
      </c>
      <c r="W48" s="28">
        <v>4288.6</v>
      </c>
      <c r="X48" s="28">
        <v>4147.7</v>
      </c>
      <c r="Y48" s="28">
        <v>3975.2</v>
      </c>
      <c r="Z48" s="28">
        <v>3916.4</v>
      </c>
      <c r="AA48" s="28">
        <v>3771.4</v>
      </c>
      <c r="AB48" s="28">
        <v>3529.8</v>
      </c>
      <c r="AC48" s="28">
        <v>3865.6</v>
      </c>
      <c r="AD48" s="28">
        <v>4333.8</v>
      </c>
      <c r="AE48" s="28">
        <v>4395.9</v>
      </c>
      <c r="AF48" s="3">
        <f t="shared" si="1"/>
        <v>4300</v>
      </c>
      <c r="AG48" s="3">
        <f t="shared" si="2"/>
        <v>4353</v>
      </c>
      <c r="AH48" s="3">
        <f t="shared" si="3"/>
        <v>4406</v>
      </c>
      <c r="AI48" s="3">
        <f t="shared" si="4"/>
        <v>4459</v>
      </c>
      <c r="AJ48" s="3">
        <f t="shared" si="5"/>
        <v>4512</v>
      </c>
      <c r="AK48" s="3">
        <f t="shared" si="6"/>
        <v>4565</v>
      </c>
      <c r="AL48" s="3">
        <f t="shared" si="7"/>
        <v>4617</v>
      </c>
    </row>
    <row r="49" ht="15.75" customHeight="1">
      <c r="A49" s="30"/>
      <c r="B49" s="30"/>
      <c r="C49" s="30"/>
      <c r="D49" s="29" t="s">
        <v>68</v>
      </c>
      <c r="E49" s="32" t="s">
        <v>69</v>
      </c>
      <c r="F49" s="23" t="s">
        <v>28</v>
      </c>
      <c r="G49" s="24"/>
      <c r="H49" s="28">
        <v>1499.5</v>
      </c>
      <c r="I49" s="28">
        <v>1545.5</v>
      </c>
      <c r="J49" s="28">
        <v>1590.5</v>
      </c>
      <c r="K49" s="28">
        <v>1620.5</v>
      </c>
      <c r="L49" s="28">
        <v>1667.4</v>
      </c>
      <c r="M49" s="28">
        <v>1695.2</v>
      </c>
      <c r="N49" s="28">
        <v>1720.6</v>
      </c>
      <c r="O49" s="28">
        <v>1752.4</v>
      </c>
      <c r="P49" s="28">
        <v>1763.5</v>
      </c>
      <c r="Q49" s="28">
        <v>1797.2</v>
      </c>
      <c r="R49" s="28">
        <v>1813.3</v>
      </c>
      <c r="S49" s="28">
        <v>1831.3</v>
      </c>
      <c r="T49" s="28">
        <v>1915.0</v>
      </c>
      <c r="U49" s="28">
        <v>1995.4</v>
      </c>
      <c r="V49" s="28">
        <v>2016.0</v>
      </c>
      <c r="W49" s="28">
        <v>2242.5</v>
      </c>
      <c r="X49" s="28">
        <v>2089.5</v>
      </c>
      <c r="Y49" s="28">
        <v>1945.4</v>
      </c>
      <c r="Z49" s="28">
        <v>1859.8</v>
      </c>
      <c r="AA49" s="28">
        <v>1690.1</v>
      </c>
      <c r="AB49" s="28">
        <v>1395.5</v>
      </c>
      <c r="AC49" s="28">
        <v>1454.2</v>
      </c>
      <c r="AD49" s="28">
        <v>1600.0</v>
      </c>
      <c r="AE49" s="28">
        <v>1592.3</v>
      </c>
      <c r="AF49" s="3">
        <f t="shared" si="1"/>
        <v>1808</v>
      </c>
      <c r="AG49" s="3">
        <f t="shared" si="2"/>
        <v>1813</v>
      </c>
      <c r="AH49" s="3">
        <f t="shared" si="3"/>
        <v>1817</v>
      </c>
      <c r="AI49" s="3">
        <f t="shared" si="4"/>
        <v>1821</v>
      </c>
      <c r="AJ49" s="3">
        <f t="shared" si="5"/>
        <v>1826</v>
      </c>
      <c r="AK49" s="3">
        <f t="shared" si="6"/>
        <v>1830</v>
      </c>
      <c r="AL49" s="3">
        <f t="shared" si="7"/>
        <v>1834</v>
      </c>
    </row>
    <row r="50" ht="15.75" customHeight="1">
      <c r="A50" s="30"/>
      <c r="B50" s="30"/>
      <c r="C50" s="30"/>
      <c r="D50" s="30"/>
      <c r="E50" s="32" t="s">
        <v>70</v>
      </c>
      <c r="F50" s="23" t="s">
        <v>28</v>
      </c>
      <c r="G50" s="24"/>
      <c r="H50" s="28">
        <v>343.7</v>
      </c>
      <c r="I50" s="28">
        <v>354.2</v>
      </c>
      <c r="J50" s="28">
        <v>364.5</v>
      </c>
      <c r="K50" s="28">
        <v>371.4</v>
      </c>
      <c r="L50" s="28">
        <v>382.2</v>
      </c>
      <c r="M50" s="28">
        <v>388.6</v>
      </c>
      <c r="N50" s="28">
        <v>394.4</v>
      </c>
      <c r="O50" s="28">
        <v>401.6</v>
      </c>
      <c r="P50" s="28">
        <v>404.3</v>
      </c>
      <c r="Q50" s="28">
        <v>411.8</v>
      </c>
      <c r="R50" s="28">
        <v>415.5</v>
      </c>
      <c r="S50" s="28">
        <v>420.4</v>
      </c>
      <c r="T50" s="28">
        <v>437.9</v>
      </c>
      <c r="U50" s="28">
        <v>457.4</v>
      </c>
      <c r="V50" s="28">
        <v>465.5</v>
      </c>
      <c r="W50" s="28">
        <v>506.6</v>
      </c>
      <c r="X50" s="28">
        <v>482.7</v>
      </c>
      <c r="Y50" s="28">
        <v>459.6</v>
      </c>
      <c r="Z50" s="28">
        <v>449.4</v>
      </c>
      <c r="AA50" s="28">
        <v>417.6</v>
      </c>
      <c r="AB50" s="28">
        <v>360.6</v>
      </c>
      <c r="AC50" s="28">
        <v>375.7</v>
      </c>
      <c r="AD50" s="28">
        <v>407.0</v>
      </c>
      <c r="AE50" s="28">
        <v>409.2</v>
      </c>
      <c r="AF50" s="3">
        <f t="shared" si="1"/>
        <v>448</v>
      </c>
      <c r="AG50" s="3">
        <f t="shared" si="2"/>
        <v>451</v>
      </c>
      <c r="AH50" s="3">
        <f t="shared" si="3"/>
        <v>453</v>
      </c>
      <c r="AI50" s="3">
        <f t="shared" si="4"/>
        <v>456</v>
      </c>
      <c r="AJ50" s="3">
        <f t="shared" si="5"/>
        <v>459</v>
      </c>
      <c r="AK50" s="3">
        <f t="shared" si="6"/>
        <v>462</v>
      </c>
      <c r="AL50" s="3">
        <f t="shared" si="7"/>
        <v>465</v>
      </c>
    </row>
    <row r="51" ht="15.75" customHeight="1">
      <c r="A51" s="30"/>
      <c r="B51" s="30"/>
      <c r="C51" s="30"/>
      <c r="D51" s="30"/>
      <c r="E51" s="32" t="s">
        <v>71</v>
      </c>
      <c r="F51" s="23" t="s">
        <v>28</v>
      </c>
      <c r="G51" s="24"/>
      <c r="H51" s="28">
        <v>520.8</v>
      </c>
      <c r="I51" s="28">
        <v>536.8</v>
      </c>
      <c r="J51" s="28">
        <v>552.5</v>
      </c>
      <c r="K51" s="28">
        <v>562.9</v>
      </c>
      <c r="L51" s="28">
        <v>579.1</v>
      </c>
      <c r="M51" s="28">
        <v>589.0</v>
      </c>
      <c r="N51" s="28">
        <v>597.6</v>
      </c>
      <c r="O51" s="28">
        <v>608.5</v>
      </c>
      <c r="P51" s="28">
        <v>613.2</v>
      </c>
      <c r="Q51" s="28">
        <v>623.5</v>
      </c>
      <c r="R51" s="28">
        <v>629.3</v>
      </c>
      <c r="S51" s="28">
        <v>639.7</v>
      </c>
      <c r="T51" s="28">
        <v>659.6</v>
      </c>
      <c r="U51" s="28">
        <v>693.2</v>
      </c>
      <c r="V51" s="28">
        <v>718.2</v>
      </c>
      <c r="W51" s="28">
        <v>740.8</v>
      </c>
      <c r="X51" s="28">
        <v>744.8</v>
      </c>
      <c r="Y51" s="28">
        <v>748.2</v>
      </c>
      <c r="Z51" s="28">
        <v>771.8</v>
      </c>
      <c r="AA51" s="28">
        <v>856.6</v>
      </c>
      <c r="AB51" s="28">
        <v>1020.5</v>
      </c>
      <c r="AC51" s="28">
        <v>1251.0</v>
      </c>
      <c r="AD51" s="28">
        <v>1499.2</v>
      </c>
      <c r="AE51" s="28">
        <v>1547.3</v>
      </c>
      <c r="AF51" s="3">
        <f t="shared" si="1"/>
        <v>1176</v>
      </c>
      <c r="AG51" s="3">
        <f t="shared" si="2"/>
        <v>1209</v>
      </c>
      <c r="AH51" s="3">
        <f t="shared" si="3"/>
        <v>1241</v>
      </c>
      <c r="AI51" s="3">
        <f t="shared" si="4"/>
        <v>1274</v>
      </c>
      <c r="AJ51" s="3">
        <f t="shared" si="5"/>
        <v>1307</v>
      </c>
      <c r="AK51" s="3">
        <f t="shared" si="6"/>
        <v>1340</v>
      </c>
      <c r="AL51" s="3">
        <f t="shared" si="7"/>
        <v>1373</v>
      </c>
    </row>
    <row r="52" ht="15.75" customHeight="1">
      <c r="A52" s="30"/>
      <c r="B52" s="30"/>
      <c r="C52" s="30"/>
      <c r="D52" s="30"/>
      <c r="E52" s="32" t="s">
        <v>72</v>
      </c>
      <c r="F52" s="23" t="s">
        <v>28</v>
      </c>
      <c r="G52" s="24"/>
      <c r="H52" s="28">
        <v>466.3</v>
      </c>
      <c r="I52" s="28">
        <v>480.7</v>
      </c>
      <c r="J52" s="28">
        <v>494.7</v>
      </c>
      <c r="K52" s="28">
        <v>504.0</v>
      </c>
      <c r="L52" s="28">
        <v>518.5</v>
      </c>
      <c r="M52" s="28">
        <v>527.3</v>
      </c>
      <c r="N52" s="28">
        <v>535.1</v>
      </c>
      <c r="O52" s="28">
        <v>544.9</v>
      </c>
      <c r="P52" s="28">
        <v>548.9</v>
      </c>
      <c r="Q52" s="28">
        <v>558.4</v>
      </c>
      <c r="R52" s="28">
        <v>563.6</v>
      </c>
      <c r="S52" s="28">
        <v>571.9</v>
      </c>
      <c r="T52" s="28">
        <v>591.9</v>
      </c>
      <c r="U52" s="28">
        <v>620.6</v>
      </c>
      <c r="V52" s="28">
        <v>638.6</v>
      </c>
      <c r="W52" s="28">
        <v>672.5</v>
      </c>
      <c r="X52" s="28">
        <v>662.5</v>
      </c>
      <c r="Y52" s="28">
        <v>652.1</v>
      </c>
      <c r="Z52" s="28">
        <v>659.1</v>
      </c>
      <c r="AA52" s="28">
        <v>633.2</v>
      </c>
      <c r="AB52" s="28">
        <v>584.4</v>
      </c>
      <c r="AC52" s="28">
        <v>608.9</v>
      </c>
      <c r="AD52" s="28">
        <v>644.8</v>
      </c>
      <c r="AE52" s="28">
        <v>658.2</v>
      </c>
      <c r="AF52" s="3">
        <f t="shared" si="1"/>
        <v>683</v>
      </c>
      <c r="AG52" s="3">
        <f t="shared" si="2"/>
        <v>691</v>
      </c>
      <c r="AH52" s="3">
        <f t="shared" si="3"/>
        <v>699</v>
      </c>
      <c r="AI52" s="3">
        <f t="shared" si="4"/>
        <v>707</v>
      </c>
      <c r="AJ52" s="3">
        <f t="shared" si="5"/>
        <v>715</v>
      </c>
      <c r="AK52" s="3">
        <f t="shared" si="6"/>
        <v>723</v>
      </c>
      <c r="AL52" s="3">
        <f t="shared" si="7"/>
        <v>731</v>
      </c>
    </row>
    <row r="53" ht="15.75" customHeight="1">
      <c r="A53" s="30"/>
      <c r="B53" s="30"/>
      <c r="C53" s="30"/>
      <c r="D53" s="31"/>
      <c r="E53" s="32" t="s">
        <v>73</v>
      </c>
      <c r="F53" s="23" t="s">
        <v>28</v>
      </c>
      <c r="G53" s="24"/>
      <c r="H53" s="28">
        <v>89.0</v>
      </c>
      <c r="I53" s="28">
        <v>90.5</v>
      </c>
      <c r="J53" s="28">
        <v>93.2</v>
      </c>
      <c r="K53" s="28">
        <v>94.9</v>
      </c>
      <c r="L53" s="28">
        <v>97.7</v>
      </c>
      <c r="M53" s="28">
        <v>99.1</v>
      </c>
      <c r="N53" s="28">
        <v>102.1</v>
      </c>
      <c r="O53" s="28">
        <v>104.0</v>
      </c>
      <c r="P53" s="28">
        <v>104.9</v>
      </c>
      <c r="Q53" s="28">
        <v>106.5</v>
      </c>
      <c r="R53" s="28">
        <v>107.5</v>
      </c>
      <c r="S53" s="28">
        <v>108.8</v>
      </c>
      <c r="T53" s="28">
        <v>112.1</v>
      </c>
      <c r="U53" s="28">
        <v>117.3</v>
      </c>
      <c r="V53" s="28">
        <v>122.5</v>
      </c>
      <c r="W53" s="28">
        <v>126.1</v>
      </c>
      <c r="X53" s="28">
        <v>168.2</v>
      </c>
      <c r="Y53" s="28">
        <v>169.9</v>
      </c>
      <c r="Z53" s="28">
        <v>176.3</v>
      </c>
      <c r="AA53" s="28">
        <v>173.9</v>
      </c>
      <c r="AB53" s="28">
        <v>168.8</v>
      </c>
      <c r="AC53" s="28">
        <v>175.8</v>
      </c>
      <c r="AD53" s="28">
        <v>182.9</v>
      </c>
      <c r="AE53" s="28">
        <v>188.8</v>
      </c>
      <c r="AF53" s="3">
        <f t="shared" si="1"/>
        <v>188</v>
      </c>
      <c r="AG53" s="3">
        <f t="shared" si="2"/>
        <v>192</v>
      </c>
      <c r="AH53" s="3">
        <f t="shared" si="3"/>
        <v>197</v>
      </c>
      <c r="AI53" s="3">
        <f t="shared" si="4"/>
        <v>202</v>
      </c>
      <c r="AJ53" s="3">
        <f t="shared" si="5"/>
        <v>206</v>
      </c>
      <c r="AK53" s="3">
        <f t="shared" si="6"/>
        <v>211</v>
      </c>
      <c r="AL53" s="3">
        <f t="shared" si="7"/>
        <v>216</v>
      </c>
    </row>
    <row r="54" ht="15.75" customHeight="1">
      <c r="A54" s="30"/>
      <c r="B54" s="30"/>
      <c r="C54" s="31"/>
      <c r="D54" s="27" t="s">
        <v>74</v>
      </c>
      <c r="E54" s="13"/>
      <c r="F54" s="23" t="s">
        <v>28</v>
      </c>
      <c r="G54" s="24"/>
      <c r="H54" s="28">
        <v>3241.0</v>
      </c>
      <c r="I54" s="28">
        <v>3339.1</v>
      </c>
      <c r="J54" s="28">
        <v>3436.5</v>
      </c>
      <c r="K54" s="28">
        <v>3501.2</v>
      </c>
      <c r="L54" s="28">
        <v>3602.2</v>
      </c>
      <c r="M54" s="28">
        <v>3663.5</v>
      </c>
      <c r="N54" s="28">
        <v>3718.3</v>
      </c>
      <c r="O54" s="28">
        <v>3786.0</v>
      </c>
      <c r="P54" s="28">
        <v>3817.3</v>
      </c>
      <c r="Q54" s="28">
        <v>3878.4</v>
      </c>
      <c r="R54" s="28">
        <v>3914.7</v>
      </c>
      <c r="S54" s="28">
        <v>3986.2</v>
      </c>
      <c r="T54" s="28">
        <v>4094.6</v>
      </c>
      <c r="U54" s="28">
        <v>4311.2</v>
      </c>
      <c r="V54" s="28">
        <v>4499.9</v>
      </c>
      <c r="W54" s="28">
        <v>4544.2</v>
      </c>
      <c r="X54" s="28">
        <v>4707.6</v>
      </c>
      <c r="Y54" s="28">
        <v>4832.9</v>
      </c>
      <c r="Z54" s="28">
        <v>5100.1</v>
      </c>
      <c r="AA54" s="28">
        <v>5123.3</v>
      </c>
      <c r="AB54" s="28">
        <v>5221.8</v>
      </c>
      <c r="AC54" s="28">
        <v>5464.4</v>
      </c>
      <c r="AD54" s="28">
        <v>5615.0</v>
      </c>
      <c r="AE54" s="28">
        <v>5863.8</v>
      </c>
      <c r="AF54" s="3">
        <f t="shared" si="1"/>
        <v>5648</v>
      </c>
      <c r="AG54" s="3">
        <f t="shared" si="2"/>
        <v>5755</v>
      </c>
      <c r="AH54" s="3">
        <f t="shared" si="3"/>
        <v>5863</v>
      </c>
      <c r="AI54" s="3">
        <f t="shared" si="4"/>
        <v>5971</v>
      </c>
      <c r="AJ54" s="3">
        <f t="shared" si="5"/>
        <v>6078</v>
      </c>
      <c r="AK54" s="3">
        <f t="shared" si="6"/>
        <v>6186</v>
      </c>
      <c r="AL54" s="3">
        <f t="shared" si="7"/>
        <v>6293</v>
      </c>
    </row>
    <row r="55" ht="15.75" customHeight="1">
      <c r="A55" s="30"/>
      <c r="B55" s="30"/>
      <c r="C55" s="27" t="s">
        <v>75</v>
      </c>
      <c r="D55" s="12"/>
      <c r="E55" s="13"/>
      <c r="F55" s="23" t="s">
        <v>28</v>
      </c>
      <c r="G55" s="24"/>
      <c r="H55" s="28">
        <v>576.5</v>
      </c>
      <c r="I55" s="28">
        <v>596.3</v>
      </c>
      <c r="J55" s="28">
        <v>612.0</v>
      </c>
      <c r="K55" s="28">
        <v>630.7</v>
      </c>
      <c r="L55" s="28">
        <v>638.5</v>
      </c>
      <c r="M55" s="28">
        <v>648.2</v>
      </c>
      <c r="N55" s="28">
        <v>658.0</v>
      </c>
      <c r="O55" s="28">
        <v>705.1</v>
      </c>
      <c r="P55" s="28">
        <v>687.1</v>
      </c>
      <c r="Q55" s="28">
        <v>737.8</v>
      </c>
      <c r="R55" s="28">
        <v>708.1</v>
      </c>
      <c r="S55" s="28">
        <v>699.7</v>
      </c>
      <c r="T55" s="28">
        <v>723.5</v>
      </c>
      <c r="U55" s="28">
        <v>757.7</v>
      </c>
      <c r="V55" s="28">
        <v>778.1</v>
      </c>
      <c r="W55" s="28">
        <v>824.6</v>
      </c>
      <c r="X55" s="28">
        <v>814.3</v>
      </c>
      <c r="Y55" s="28">
        <v>796.9</v>
      </c>
      <c r="Z55" s="28">
        <v>803.2</v>
      </c>
      <c r="AA55" s="28">
        <v>768.1</v>
      </c>
      <c r="AB55" s="28">
        <v>707.8</v>
      </c>
      <c r="AC55" s="28">
        <v>728.7</v>
      </c>
      <c r="AD55" s="28">
        <v>766.4</v>
      </c>
      <c r="AE55" s="28">
        <v>788.8</v>
      </c>
      <c r="AF55" s="3">
        <f t="shared" si="1"/>
        <v>823</v>
      </c>
      <c r="AG55" s="3">
        <f t="shared" si="2"/>
        <v>831</v>
      </c>
      <c r="AH55" s="3">
        <f t="shared" si="3"/>
        <v>840</v>
      </c>
      <c r="AI55" s="3">
        <f t="shared" si="4"/>
        <v>849</v>
      </c>
      <c r="AJ55" s="3">
        <f t="shared" si="5"/>
        <v>857</v>
      </c>
      <c r="AK55" s="3">
        <f t="shared" si="6"/>
        <v>866</v>
      </c>
      <c r="AL55" s="3">
        <f t="shared" si="7"/>
        <v>875</v>
      </c>
    </row>
    <row r="56" ht="15.75" customHeight="1">
      <c r="A56" s="30"/>
      <c r="B56" s="30"/>
      <c r="C56" s="29" t="s">
        <v>75</v>
      </c>
      <c r="D56" s="27" t="s">
        <v>76</v>
      </c>
      <c r="E56" s="13"/>
      <c r="F56" s="23" t="s">
        <v>28</v>
      </c>
      <c r="G56" s="24"/>
      <c r="H56" s="28">
        <v>162.1</v>
      </c>
      <c r="I56" s="28">
        <v>175.0</v>
      </c>
      <c r="J56" s="28">
        <v>179.5</v>
      </c>
      <c r="K56" s="28">
        <v>182.7</v>
      </c>
      <c r="L56" s="28">
        <v>187.3</v>
      </c>
      <c r="M56" s="28">
        <v>190.5</v>
      </c>
      <c r="N56" s="28">
        <v>175.1</v>
      </c>
      <c r="O56" s="28">
        <v>180.2</v>
      </c>
      <c r="P56" s="28">
        <v>179.8</v>
      </c>
      <c r="Q56" s="28">
        <v>179.0</v>
      </c>
      <c r="R56" s="28">
        <v>184.1</v>
      </c>
      <c r="S56" s="28">
        <v>174.6</v>
      </c>
      <c r="T56" s="28">
        <v>180.7</v>
      </c>
      <c r="U56" s="28">
        <v>189.4</v>
      </c>
      <c r="V56" s="28">
        <v>194.5</v>
      </c>
      <c r="W56" s="28">
        <v>206.0</v>
      </c>
      <c r="X56" s="28">
        <v>196.4</v>
      </c>
      <c r="Y56" s="28">
        <v>191.4</v>
      </c>
      <c r="Z56" s="28">
        <v>192.2</v>
      </c>
      <c r="AA56" s="28">
        <v>183.2</v>
      </c>
      <c r="AB56" s="28">
        <v>168.0</v>
      </c>
      <c r="AC56" s="28">
        <v>173.8</v>
      </c>
      <c r="AD56" s="28">
        <v>183.0</v>
      </c>
      <c r="AE56" s="28">
        <v>188.1</v>
      </c>
      <c r="AF56" s="3">
        <f t="shared" si="1"/>
        <v>189</v>
      </c>
      <c r="AG56" s="3">
        <f t="shared" si="2"/>
        <v>189</v>
      </c>
      <c r="AH56" s="3">
        <f t="shared" si="3"/>
        <v>190</v>
      </c>
      <c r="AI56" s="3">
        <f t="shared" si="4"/>
        <v>190</v>
      </c>
      <c r="AJ56" s="3">
        <f t="shared" si="5"/>
        <v>191</v>
      </c>
      <c r="AK56" s="3">
        <f t="shared" si="6"/>
        <v>191</v>
      </c>
      <c r="AL56" s="3">
        <f t="shared" si="7"/>
        <v>192</v>
      </c>
    </row>
    <row r="57" ht="15.75" customHeight="1">
      <c r="A57" s="30"/>
      <c r="B57" s="30"/>
      <c r="C57" s="30"/>
      <c r="D57" s="27" t="s">
        <v>77</v>
      </c>
      <c r="E57" s="13"/>
      <c r="F57" s="23" t="s">
        <v>28</v>
      </c>
      <c r="G57" s="24"/>
      <c r="H57" s="28">
        <v>310.0</v>
      </c>
      <c r="I57" s="28">
        <v>330.2</v>
      </c>
      <c r="J57" s="28">
        <v>338.9</v>
      </c>
      <c r="K57" s="28">
        <v>352.7</v>
      </c>
      <c r="L57" s="28">
        <v>353.6</v>
      </c>
      <c r="M57" s="28">
        <v>358.9</v>
      </c>
      <c r="N57" s="28">
        <v>390.6</v>
      </c>
      <c r="O57" s="28">
        <v>429.8</v>
      </c>
      <c r="P57" s="28">
        <v>412.1</v>
      </c>
      <c r="Q57" s="28">
        <v>464.3</v>
      </c>
      <c r="R57" s="28">
        <v>426.8</v>
      </c>
      <c r="S57" s="28">
        <v>443.4</v>
      </c>
      <c r="T57" s="28">
        <v>458.7</v>
      </c>
      <c r="U57" s="28">
        <v>480.0</v>
      </c>
      <c r="V57" s="28">
        <v>492.4</v>
      </c>
      <c r="W57" s="28">
        <v>523.7</v>
      </c>
      <c r="X57" s="28">
        <v>493.8</v>
      </c>
      <c r="Y57" s="28">
        <v>481.8</v>
      </c>
      <c r="Z57" s="28">
        <v>484.1</v>
      </c>
      <c r="AA57" s="28">
        <v>461.2</v>
      </c>
      <c r="AB57" s="28">
        <v>421.6</v>
      </c>
      <c r="AC57" s="28">
        <v>432.8</v>
      </c>
      <c r="AD57" s="28">
        <v>456.7</v>
      </c>
      <c r="AE57" s="28">
        <v>469.2</v>
      </c>
      <c r="AF57" s="3">
        <f t="shared" si="1"/>
        <v>511</v>
      </c>
      <c r="AG57" s="3">
        <f t="shared" si="2"/>
        <v>517</v>
      </c>
      <c r="AH57" s="3">
        <f t="shared" si="3"/>
        <v>524</v>
      </c>
      <c r="AI57" s="3">
        <f t="shared" si="4"/>
        <v>531</v>
      </c>
      <c r="AJ57" s="3">
        <f t="shared" si="5"/>
        <v>537</v>
      </c>
      <c r="AK57" s="3">
        <f t="shared" si="6"/>
        <v>544</v>
      </c>
      <c r="AL57" s="3">
        <f t="shared" si="7"/>
        <v>550</v>
      </c>
    </row>
    <row r="58" ht="15.75" customHeight="1">
      <c r="A58" s="30"/>
      <c r="B58" s="30"/>
      <c r="C58" s="31"/>
      <c r="D58" s="27" t="s">
        <v>78</v>
      </c>
      <c r="E58" s="13"/>
      <c r="F58" s="23" t="s">
        <v>28</v>
      </c>
      <c r="G58" s="24"/>
      <c r="H58" s="28">
        <v>104.4</v>
      </c>
      <c r="I58" s="28">
        <v>91.1</v>
      </c>
      <c r="J58" s="28">
        <v>93.5</v>
      </c>
      <c r="K58" s="28">
        <v>95.3</v>
      </c>
      <c r="L58" s="28">
        <v>97.6</v>
      </c>
      <c r="M58" s="28">
        <v>98.8</v>
      </c>
      <c r="N58" s="28">
        <v>92.3</v>
      </c>
      <c r="O58" s="28">
        <v>95.1</v>
      </c>
      <c r="P58" s="28">
        <v>95.2</v>
      </c>
      <c r="Q58" s="28">
        <v>94.5</v>
      </c>
      <c r="R58" s="28">
        <v>97.2</v>
      </c>
      <c r="S58" s="28">
        <v>81.7</v>
      </c>
      <c r="T58" s="28">
        <v>84.2</v>
      </c>
      <c r="U58" s="28">
        <v>88.3</v>
      </c>
      <c r="V58" s="28">
        <v>91.2</v>
      </c>
      <c r="W58" s="28">
        <v>94.9</v>
      </c>
      <c r="X58" s="28">
        <v>124.2</v>
      </c>
      <c r="Y58" s="28">
        <v>123.7</v>
      </c>
      <c r="Z58" s="28">
        <v>126.9</v>
      </c>
      <c r="AA58" s="28">
        <v>123.7</v>
      </c>
      <c r="AB58" s="28">
        <v>118.2</v>
      </c>
      <c r="AC58" s="28">
        <v>122.1</v>
      </c>
      <c r="AD58" s="28">
        <v>126.7</v>
      </c>
      <c r="AE58" s="28">
        <v>131.5</v>
      </c>
      <c r="AF58" s="3">
        <f t="shared" si="1"/>
        <v>124</v>
      </c>
      <c r="AG58" s="3">
        <f t="shared" si="2"/>
        <v>126</v>
      </c>
      <c r="AH58" s="3">
        <f t="shared" si="3"/>
        <v>127</v>
      </c>
      <c r="AI58" s="3">
        <f t="shared" si="4"/>
        <v>129</v>
      </c>
      <c r="AJ58" s="3">
        <f t="shared" si="5"/>
        <v>130</v>
      </c>
      <c r="AK58" s="3">
        <f t="shared" si="6"/>
        <v>132</v>
      </c>
      <c r="AL58" s="3">
        <f t="shared" si="7"/>
        <v>134</v>
      </c>
    </row>
    <row r="59" ht="15.75" customHeight="1">
      <c r="A59" s="30"/>
      <c r="B59" s="30"/>
      <c r="C59" s="27" t="s">
        <v>79</v>
      </c>
      <c r="D59" s="12"/>
      <c r="E59" s="13"/>
      <c r="F59" s="23" t="s">
        <v>28</v>
      </c>
      <c r="G59" s="24"/>
      <c r="H59" s="28">
        <v>902.6</v>
      </c>
      <c r="I59" s="28">
        <v>933.6</v>
      </c>
      <c r="J59" s="28">
        <v>958.2</v>
      </c>
      <c r="K59" s="28">
        <v>975.1</v>
      </c>
      <c r="L59" s="28">
        <v>999.6</v>
      </c>
      <c r="M59" s="28">
        <v>1015.0</v>
      </c>
      <c r="N59" s="28">
        <v>1030.1</v>
      </c>
      <c r="O59" s="28">
        <v>1061.0</v>
      </c>
      <c r="P59" s="28">
        <v>1062.2</v>
      </c>
      <c r="Q59" s="28">
        <v>1079.2</v>
      </c>
      <c r="R59" s="28">
        <v>1083.4</v>
      </c>
      <c r="S59" s="28">
        <v>1100.8</v>
      </c>
      <c r="T59" s="28">
        <v>1124.8</v>
      </c>
      <c r="U59" s="28">
        <v>1186.0</v>
      </c>
      <c r="V59" s="28">
        <v>1244.6</v>
      </c>
      <c r="W59" s="28">
        <v>1236.1</v>
      </c>
      <c r="X59" s="28">
        <v>1300.5</v>
      </c>
      <c r="Y59" s="28">
        <v>1355.8</v>
      </c>
      <c r="Z59" s="28">
        <v>1455.6</v>
      </c>
      <c r="AA59" s="28">
        <v>1483.1</v>
      </c>
      <c r="AB59" s="28">
        <v>1551.1</v>
      </c>
      <c r="AC59" s="28">
        <v>1674.4</v>
      </c>
      <c r="AD59" s="28">
        <v>1705.4</v>
      </c>
      <c r="AE59" s="28">
        <v>1742.2</v>
      </c>
      <c r="AF59" s="3">
        <f t="shared" si="1"/>
        <v>1655</v>
      </c>
      <c r="AG59" s="3">
        <f t="shared" si="2"/>
        <v>1689</v>
      </c>
      <c r="AH59" s="3">
        <f t="shared" si="3"/>
        <v>1724</v>
      </c>
      <c r="AI59" s="3">
        <f t="shared" si="4"/>
        <v>1759</v>
      </c>
      <c r="AJ59" s="3">
        <f t="shared" si="5"/>
        <v>1794</v>
      </c>
      <c r="AK59" s="3">
        <f t="shared" si="6"/>
        <v>1828</v>
      </c>
      <c r="AL59" s="3">
        <f t="shared" si="7"/>
        <v>1863</v>
      </c>
    </row>
    <row r="60" ht="15.75" customHeight="1">
      <c r="A60" s="30"/>
      <c r="B60" s="30"/>
      <c r="C60" s="27" t="s">
        <v>80</v>
      </c>
      <c r="D60" s="12"/>
      <c r="E60" s="13"/>
      <c r="F60" s="23" t="s">
        <v>28</v>
      </c>
      <c r="G60" s="24"/>
      <c r="H60" s="28">
        <v>110.8</v>
      </c>
      <c r="I60" s="28">
        <v>117.2</v>
      </c>
      <c r="J60" s="28">
        <v>118.4</v>
      </c>
      <c r="K60" s="28">
        <v>119.1</v>
      </c>
      <c r="L60" s="28">
        <v>120.1</v>
      </c>
      <c r="M60" s="28">
        <v>120.7</v>
      </c>
      <c r="N60" s="28">
        <v>122.5</v>
      </c>
      <c r="O60" s="28">
        <v>133.0</v>
      </c>
      <c r="P60" s="28">
        <v>128.8</v>
      </c>
      <c r="Q60" s="28">
        <v>128.2</v>
      </c>
      <c r="R60" s="28">
        <v>126.8</v>
      </c>
      <c r="S60" s="28">
        <v>127.5</v>
      </c>
      <c r="T60" s="28">
        <v>128.0</v>
      </c>
      <c r="U60" s="28">
        <v>135.3</v>
      </c>
      <c r="V60" s="28">
        <v>143.2</v>
      </c>
      <c r="W60" s="28">
        <v>138.5</v>
      </c>
      <c r="X60" s="28">
        <v>149.5</v>
      </c>
      <c r="Y60" s="28">
        <v>159.8</v>
      </c>
      <c r="Z60" s="28">
        <v>175.9</v>
      </c>
      <c r="AA60" s="28">
        <v>183.8</v>
      </c>
      <c r="AB60" s="28">
        <v>202.1</v>
      </c>
      <c r="AC60" s="28">
        <v>208.1</v>
      </c>
      <c r="AD60" s="28">
        <v>207.1</v>
      </c>
      <c r="AE60" s="28">
        <v>221.2</v>
      </c>
      <c r="AF60" s="3">
        <f t="shared" si="1"/>
        <v>201</v>
      </c>
      <c r="AG60" s="3">
        <f t="shared" si="2"/>
        <v>206</v>
      </c>
      <c r="AH60" s="3">
        <f t="shared" si="3"/>
        <v>210</v>
      </c>
      <c r="AI60" s="3">
        <f t="shared" si="4"/>
        <v>214</v>
      </c>
      <c r="AJ60" s="3">
        <f t="shared" si="5"/>
        <v>219</v>
      </c>
      <c r="AK60" s="3">
        <f t="shared" si="6"/>
        <v>223</v>
      </c>
      <c r="AL60" s="3">
        <f t="shared" si="7"/>
        <v>227</v>
      </c>
    </row>
    <row r="61" ht="15.75" customHeight="1">
      <c r="A61" s="30"/>
      <c r="B61" s="30"/>
      <c r="C61" s="27" t="s">
        <v>81</v>
      </c>
      <c r="D61" s="12"/>
      <c r="E61" s="13"/>
      <c r="F61" s="23" t="s">
        <v>28</v>
      </c>
      <c r="G61" s="24"/>
      <c r="H61" s="28">
        <v>451.5</v>
      </c>
      <c r="I61" s="28">
        <v>466.7</v>
      </c>
      <c r="J61" s="28">
        <v>479.0</v>
      </c>
      <c r="K61" s="28">
        <v>487.5</v>
      </c>
      <c r="L61" s="28">
        <v>499.7</v>
      </c>
      <c r="M61" s="28">
        <v>507.4</v>
      </c>
      <c r="N61" s="28">
        <v>515.0</v>
      </c>
      <c r="O61" s="28">
        <v>530.4</v>
      </c>
      <c r="P61" s="28">
        <v>531.0</v>
      </c>
      <c r="Q61" s="28">
        <v>539.6</v>
      </c>
      <c r="R61" s="28">
        <v>541.7</v>
      </c>
      <c r="S61" s="28">
        <v>549.6</v>
      </c>
      <c r="T61" s="28">
        <v>563.4</v>
      </c>
      <c r="U61" s="28">
        <v>595.4</v>
      </c>
      <c r="V61" s="28">
        <v>623.9</v>
      </c>
      <c r="W61" s="28">
        <v>626.5</v>
      </c>
      <c r="X61" s="28">
        <v>655.9</v>
      </c>
      <c r="Y61" s="28">
        <v>681.5</v>
      </c>
      <c r="Z61" s="28">
        <v>714.3</v>
      </c>
      <c r="AA61" s="28">
        <v>711.2</v>
      </c>
      <c r="AB61" s="28">
        <v>721.4</v>
      </c>
      <c r="AC61" s="28">
        <v>747.0</v>
      </c>
      <c r="AD61" s="28">
        <v>763.2</v>
      </c>
      <c r="AE61" s="28">
        <v>806.0</v>
      </c>
      <c r="AF61" s="3">
        <f t="shared" si="1"/>
        <v>779</v>
      </c>
      <c r="AG61" s="3">
        <f t="shared" si="2"/>
        <v>794</v>
      </c>
      <c r="AH61" s="3">
        <f t="shared" si="3"/>
        <v>808</v>
      </c>
      <c r="AI61" s="3">
        <f t="shared" si="4"/>
        <v>823</v>
      </c>
      <c r="AJ61" s="3">
        <f t="shared" si="5"/>
        <v>837</v>
      </c>
      <c r="AK61" s="3">
        <f t="shared" si="6"/>
        <v>852</v>
      </c>
      <c r="AL61" s="3">
        <f t="shared" si="7"/>
        <v>866</v>
      </c>
    </row>
    <row r="62" ht="15.75" customHeight="1">
      <c r="A62" s="30"/>
      <c r="B62" s="30"/>
      <c r="C62" s="29" t="s">
        <v>81</v>
      </c>
      <c r="D62" s="27" t="s">
        <v>82</v>
      </c>
      <c r="E62" s="13"/>
      <c r="F62" s="23" t="s">
        <v>28</v>
      </c>
      <c r="G62" s="24"/>
      <c r="H62" s="28">
        <v>77.8</v>
      </c>
      <c r="I62" s="28">
        <v>128.9</v>
      </c>
      <c r="J62" s="28">
        <v>132.3</v>
      </c>
      <c r="K62" s="28">
        <v>134.6</v>
      </c>
      <c r="L62" s="28">
        <v>138.0</v>
      </c>
      <c r="M62" s="28">
        <v>140.1</v>
      </c>
      <c r="N62" s="28">
        <v>141.7</v>
      </c>
      <c r="O62" s="28">
        <v>146.0</v>
      </c>
      <c r="P62" s="28">
        <v>146.0</v>
      </c>
      <c r="Q62" s="28">
        <v>148.7</v>
      </c>
      <c r="R62" s="28">
        <v>149.2</v>
      </c>
      <c r="S62" s="28">
        <v>120.3</v>
      </c>
      <c r="T62" s="28">
        <v>124.9</v>
      </c>
      <c r="U62" s="28">
        <v>132.9</v>
      </c>
      <c r="V62" s="28">
        <v>137.9</v>
      </c>
      <c r="W62" s="28">
        <v>145.4</v>
      </c>
      <c r="X62" s="28">
        <v>117.5</v>
      </c>
      <c r="Y62" s="28">
        <v>119.8</v>
      </c>
      <c r="Z62" s="28">
        <v>112.9</v>
      </c>
      <c r="AA62" s="28">
        <v>101.3</v>
      </c>
      <c r="AB62" s="28">
        <v>88.1</v>
      </c>
      <c r="AC62" s="28">
        <v>90.6</v>
      </c>
      <c r="AD62" s="28">
        <v>95.6</v>
      </c>
      <c r="AE62" s="28">
        <v>98.1</v>
      </c>
      <c r="AF62" s="3">
        <f t="shared" si="1"/>
        <v>106</v>
      </c>
      <c r="AG62" s="3">
        <f t="shared" si="2"/>
        <v>105</v>
      </c>
      <c r="AH62" s="3">
        <f t="shared" si="3"/>
        <v>103</v>
      </c>
      <c r="AI62" s="3">
        <f t="shared" si="4"/>
        <v>102</v>
      </c>
      <c r="AJ62" s="3">
        <f t="shared" si="5"/>
        <v>100</v>
      </c>
      <c r="AK62" s="3">
        <f t="shared" si="6"/>
        <v>99</v>
      </c>
      <c r="AL62" s="3">
        <f t="shared" si="7"/>
        <v>97</v>
      </c>
    </row>
    <row r="63" ht="15.75" customHeight="1">
      <c r="A63" s="30"/>
      <c r="B63" s="31"/>
      <c r="C63" s="31"/>
      <c r="D63" s="27" t="s">
        <v>83</v>
      </c>
      <c r="E63" s="13"/>
      <c r="F63" s="23" t="s">
        <v>28</v>
      </c>
      <c r="G63" s="24"/>
      <c r="H63" s="28">
        <v>373.6</v>
      </c>
      <c r="I63" s="28">
        <v>337.8</v>
      </c>
      <c r="J63" s="28">
        <v>346.7</v>
      </c>
      <c r="K63" s="28">
        <v>352.8</v>
      </c>
      <c r="L63" s="28">
        <v>361.7</v>
      </c>
      <c r="M63" s="28">
        <v>367.3</v>
      </c>
      <c r="N63" s="28">
        <v>373.2</v>
      </c>
      <c r="O63" s="28">
        <v>384.4</v>
      </c>
      <c r="P63" s="28">
        <v>384.9</v>
      </c>
      <c r="Q63" s="28">
        <v>390.9</v>
      </c>
      <c r="R63" s="28">
        <v>392.5</v>
      </c>
      <c r="S63" s="28">
        <v>429.3</v>
      </c>
      <c r="T63" s="28">
        <v>438.4</v>
      </c>
      <c r="U63" s="28">
        <v>462.5</v>
      </c>
      <c r="V63" s="28">
        <v>485.9</v>
      </c>
      <c r="W63" s="28">
        <v>481.1</v>
      </c>
      <c r="X63" s="28">
        <v>538.4</v>
      </c>
      <c r="Y63" s="28">
        <v>561.7</v>
      </c>
      <c r="Z63" s="28">
        <v>601.3</v>
      </c>
      <c r="AA63" s="28">
        <v>609.9</v>
      </c>
      <c r="AB63" s="28">
        <v>633.3</v>
      </c>
      <c r="AC63" s="28">
        <v>656.4</v>
      </c>
      <c r="AD63" s="28">
        <v>667.6</v>
      </c>
      <c r="AE63" s="28">
        <v>707.9</v>
      </c>
      <c r="AF63" s="3">
        <f t="shared" si="1"/>
        <v>673</v>
      </c>
      <c r="AG63" s="3">
        <f t="shared" si="2"/>
        <v>689</v>
      </c>
      <c r="AH63" s="3">
        <f t="shared" si="3"/>
        <v>705</v>
      </c>
      <c r="AI63" s="3">
        <f t="shared" si="4"/>
        <v>721</v>
      </c>
      <c r="AJ63" s="3">
        <f t="shared" si="5"/>
        <v>737</v>
      </c>
      <c r="AK63" s="3">
        <f t="shared" si="6"/>
        <v>753</v>
      </c>
      <c r="AL63" s="3">
        <f t="shared" si="7"/>
        <v>769</v>
      </c>
    </row>
    <row r="64" ht="15.75" customHeight="1">
      <c r="A64" s="30"/>
      <c r="B64" s="27" t="s">
        <v>84</v>
      </c>
      <c r="C64" s="12"/>
      <c r="D64" s="12"/>
      <c r="E64" s="13"/>
      <c r="F64" s="23" t="s">
        <v>28</v>
      </c>
      <c r="G64" s="24"/>
      <c r="H64" s="28">
        <v>7942.5</v>
      </c>
      <c r="I64" s="28">
        <v>8156.5</v>
      </c>
      <c r="J64" s="28">
        <v>8402.1</v>
      </c>
      <c r="K64" s="28">
        <v>8557.2</v>
      </c>
      <c r="L64" s="28">
        <v>8818.1</v>
      </c>
      <c r="M64" s="28">
        <v>8977.0</v>
      </c>
      <c r="N64" s="28">
        <v>9121.9</v>
      </c>
      <c r="O64" s="28">
        <v>9246.1</v>
      </c>
      <c r="P64" s="28">
        <v>9390.1</v>
      </c>
      <c r="Q64" s="28">
        <v>9486.8</v>
      </c>
      <c r="R64" s="28">
        <v>9629.3</v>
      </c>
      <c r="S64" s="28">
        <v>10037.1</v>
      </c>
      <c r="T64" s="28">
        <v>10245.7</v>
      </c>
      <c r="U64" s="28">
        <v>11546.6</v>
      </c>
      <c r="V64" s="28">
        <v>12477.5</v>
      </c>
      <c r="W64" s="28">
        <v>14189.7</v>
      </c>
      <c r="X64" s="28">
        <v>15094.6</v>
      </c>
      <c r="Y64" s="28">
        <v>15455.0</v>
      </c>
      <c r="Z64" s="28">
        <v>16250.7</v>
      </c>
      <c r="AA64" s="28">
        <v>16576.8</v>
      </c>
      <c r="AB64" s="28">
        <v>16904.4</v>
      </c>
      <c r="AC64" s="28">
        <v>17517.7</v>
      </c>
      <c r="AD64" s="28">
        <v>18126.2</v>
      </c>
      <c r="AE64" s="28">
        <v>18799.8</v>
      </c>
      <c r="AF64" s="3">
        <f t="shared" si="1"/>
        <v>18438</v>
      </c>
      <c r="AG64" s="3">
        <f t="shared" si="2"/>
        <v>18943</v>
      </c>
      <c r="AH64" s="3">
        <f t="shared" si="3"/>
        <v>19449</v>
      </c>
      <c r="AI64" s="3">
        <f t="shared" si="4"/>
        <v>19954</v>
      </c>
      <c r="AJ64" s="3">
        <f t="shared" si="5"/>
        <v>20459</v>
      </c>
      <c r="AK64" s="3">
        <f t="shared" si="6"/>
        <v>20964</v>
      </c>
      <c r="AL64" s="3">
        <f t="shared" si="7"/>
        <v>21469</v>
      </c>
    </row>
    <row r="65" ht="15.75" customHeight="1">
      <c r="A65" s="30"/>
      <c r="B65" s="29" t="s">
        <v>84</v>
      </c>
      <c r="C65" s="27" t="s">
        <v>85</v>
      </c>
      <c r="D65" s="12"/>
      <c r="E65" s="13"/>
      <c r="F65" s="23" t="s">
        <v>28</v>
      </c>
      <c r="G65" s="24"/>
      <c r="H65" s="28">
        <v>6730.7</v>
      </c>
      <c r="I65" s="28">
        <v>6925.7</v>
      </c>
      <c r="J65" s="28">
        <v>7134.2</v>
      </c>
      <c r="K65" s="28">
        <v>7265.0</v>
      </c>
      <c r="L65" s="28">
        <v>7487.9</v>
      </c>
      <c r="M65" s="28">
        <v>7621.9</v>
      </c>
      <c r="N65" s="28">
        <v>7733.5</v>
      </c>
      <c r="O65" s="28">
        <v>7825.4</v>
      </c>
      <c r="P65" s="28">
        <v>7935.0</v>
      </c>
      <c r="Q65" s="28">
        <v>8012.8</v>
      </c>
      <c r="R65" s="28">
        <v>8125.4</v>
      </c>
      <c r="S65" s="28">
        <v>8448.6</v>
      </c>
      <c r="T65" s="28">
        <v>8667.7</v>
      </c>
      <c r="U65" s="28">
        <v>9770.0</v>
      </c>
      <c r="V65" s="28">
        <v>10489.1</v>
      </c>
      <c r="W65" s="28">
        <v>12155.1</v>
      </c>
      <c r="X65" s="28">
        <v>12698.8</v>
      </c>
      <c r="Y65" s="28">
        <v>12732.4</v>
      </c>
      <c r="Z65" s="28">
        <v>13063.9</v>
      </c>
      <c r="AA65" s="28">
        <v>12961.9</v>
      </c>
      <c r="AB65" s="28">
        <v>12400.4</v>
      </c>
      <c r="AC65" s="28">
        <v>12830.0</v>
      </c>
      <c r="AD65" s="28">
        <v>13540.4</v>
      </c>
      <c r="AE65" s="28">
        <v>13831.1</v>
      </c>
      <c r="AF65" s="3">
        <f t="shared" si="1"/>
        <v>14179</v>
      </c>
      <c r="AG65" s="3">
        <f t="shared" si="2"/>
        <v>14525</v>
      </c>
      <c r="AH65" s="3">
        <f t="shared" si="3"/>
        <v>14871</v>
      </c>
      <c r="AI65" s="3">
        <f t="shared" si="4"/>
        <v>15218</v>
      </c>
      <c r="AJ65" s="3">
        <f t="shared" si="5"/>
        <v>15564</v>
      </c>
      <c r="AK65" s="3">
        <f t="shared" si="6"/>
        <v>15910</v>
      </c>
      <c r="AL65" s="3">
        <f t="shared" si="7"/>
        <v>16257</v>
      </c>
    </row>
    <row r="66" ht="15.75" customHeight="1">
      <c r="A66" s="30"/>
      <c r="B66" s="30"/>
      <c r="C66" s="29" t="s">
        <v>85</v>
      </c>
      <c r="D66" s="27" t="s">
        <v>86</v>
      </c>
      <c r="E66" s="13"/>
      <c r="F66" s="23" t="s">
        <v>28</v>
      </c>
      <c r="G66" s="24"/>
      <c r="H66" s="28">
        <v>3203.2</v>
      </c>
      <c r="I66" s="28">
        <v>3296.0</v>
      </c>
      <c r="J66" s="28">
        <v>3395.1</v>
      </c>
      <c r="K66" s="28">
        <v>3457.4</v>
      </c>
      <c r="L66" s="28">
        <v>3563.6</v>
      </c>
      <c r="M66" s="28">
        <v>3627.0</v>
      </c>
      <c r="N66" s="28">
        <v>3680.6</v>
      </c>
      <c r="O66" s="28">
        <v>3724.6</v>
      </c>
      <c r="P66" s="28">
        <v>3774.5</v>
      </c>
      <c r="Q66" s="28">
        <v>3815.2</v>
      </c>
      <c r="R66" s="28">
        <v>3868.3</v>
      </c>
      <c r="S66" s="28">
        <v>4011.7</v>
      </c>
      <c r="T66" s="28">
        <v>4138.9</v>
      </c>
      <c r="U66" s="28">
        <v>4649.1</v>
      </c>
      <c r="V66" s="28">
        <v>4941.4</v>
      </c>
      <c r="W66" s="28">
        <v>5899.4</v>
      </c>
      <c r="X66" s="28">
        <v>5978.7</v>
      </c>
      <c r="Y66" s="28">
        <v>5808.9</v>
      </c>
      <c r="Z66" s="28">
        <v>5769.5</v>
      </c>
      <c r="AA66" s="28">
        <v>5535.5</v>
      </c>
      <c r="AB66" s="28">
        <v>4935.4</v>
      </c>
      <c r="AC66" s="28">
        <v>5106.4</v>
      </c>
      <c r="AD66" s="28">
        <v>5525.0</v>
      </c>
      <c r="AE66" s="28">
        <v>5551.7</v>
      </c>
      <c r="AF66" s="3">
        <f t="shared" si="1"/>
        <v>6005</v>
      </c>
      <c r="AG66" s="3">
        <f t="shared" si="2"/>
        <v>6128</v>
      </c>
      <c r="AH66" s="3">
        <f t="shared" si="3"/>
        <v>6251</v>
      </c>
      <c r="AI66" s="3">
        <f t="shared" si="4"/>
        <v>6374</v>
      </c>
      <c r="AJ66" s="3">
        <f t="shared" si="5"/>
        <v>6497</v>
      </c>
      <c r="AK66" s="3">
        <f t="shared" si="6"/>
        <v>6620</v>
      </c>
      <c r="AL66" s="3">
        <f t="shared" si="7"/>
        <v>6742</v>
      </c>
    </row>
    <row r="67" ht="15.75" customHeight="1">
      <c r="A67" s="30"/>
      <c r="B67" s="30"/>
      <c r="C67" s="30"/>
      <c r="D67" s="27" t="s">
        <v>87</v>
      </c>
      <c r="E67" s="13"/>
      <c r="F67" s="23" t="s">
        <v>28</v>
      </c>
      <c r="G67" s="24"/>
      <c r="H67" s="28">
        <v>2873.3</v>
      </c>
      <c r="I67" s="28">
        <v>2956.5</v>
      </c>
      <c r="J67" s="28">
        <v>3045.6</v>
      </c>
      <c r="K67" s="28">
        <v>3101.4</v>
      </c>
      <c r="L67" s="28">
        <v>3196.4</v>
      </c>
      <c r="M67" s="28">
        <v>3253.9</v>
      </c>
      <c r="N67" s="28">
        <v>3301.2</v>
      </c>
      <c r="O67" s="28">
        <v>3340.3</v>
      </c>
      <c r="P67" s="28">
        <v>3388.3</v>
      </c>
      <c r="Q67" s="28">
        <v>3419.5</v>
      </c>
      <c r="R67" s="28">
        <v>3467.9</v>
      </c>
      <c r="S67" s="28">
        <v>3611.5</v>
      </c>
      <c r="T67" s="28">
        <v>3692.5</v>
      </c>
      <c r="U67" s="28">
        <v>4171.2</v>
      </c>
      <c r="V67" s="28">
        <v>4505.0</v>
      </c>
      <c r="W67" s="28">
        <v>5126.0</v>
      </c>
      <c r="X67" s="28">
        <v>5457.4</v>
      </c>
      <c r="Y67" s="28">
        <v>5570.6</v>
      </c>
      <c r="Z67" s="28">
        <v>5812.5</v>
      </c>
      <c r="AA67" s="28">
        <v>5858.6</v>
      </c>
      <c r="AB67" s="28">
        <v>5764.9</v>
      </c>
      <c r="AC67" s="28">
        <v>5964.6</v>
      </c>
      <c r="AD67" s="28">
        <v>6234.4</v>
      </c>
      <c r="AE67" s="28">
        <v>6409.2</v>
      </c>
      <c r="AF67" s="3">
        <f t="shared" si="1"/>
        <v>6422</v>
      </c>
      <c r="AG67" s="3">
        <f t="shared" si="2"/>
        <v>6591</v>
      </c>
      <c r="AH67" s="3">
        <f t="shared" si="3"/>
        <v>6759</v>
      </c>
      <c r="AI67" s="3">
        <f t="shared" si="4"/>
        <v>6928</v>
      </c>
      <c r="AJ67" s="3">
        <f t="shared" si="5"/>
        <v>7097</v>
      </c>
      <c r="AK67" s="3">
        <f t="shared" si="6"/>
        <v>7265</v>
      </c>
      <c r="AL67" s="3">
        <f t="shared" si="7"/>
        <v>7434</v>
      </c>
    </row>
    <row r="68" ht="15.75" customHeight="1">
      <c r="A68" s="30"/>
      <c r="B68" s="30"/>
      <c r="C68" s="31"/>
      <c r="D68" s="27" t="s">
        <v>88</v>
      </c>
      <c r="E68" s="13"/>
      <c r="F68" s="23" t="s">
        <v>28</v>
      </c>
      <c r="G68" s="24"/>
      <c r="H68" s="28">
        <v>654.3</v>
      </c>
      <c r="I68" s="28">
        <v>673.2</v>
      </c>
      <c r="J68" s="28">
        <v>693.5</v>
      </c>
      <c r="K68" s="28">
        <v>706.2</v>
      </c>
      <c r="L68" s="28">
        <v>727.8</v>
      </c>
      <c r="M68" s="28">
        <v>741.1</v>
      </c>
      <c r="N68" s="28">
        <v>751.7</v>
      </c>
      <c r="O68" s="28">
        <v>760.5</v>
      </c>
      <c r="P68" s="28">
        <v>772.1</v>
      </c>
      <c r="Q68" s="28">
        <v>778.1</v>
      </c>
      <c r="R68" s="28">
        <v>789.2</v>
      </c>
      <c r="S68" s="28">
        <v>825.4</v>
      </c>
      <c r="T68" s="28">
        <v>836.3</v>
      </c>
      <c r="U68" s="28">
        <v>949.8</v>
      </c>
      <c r="V68" s="28">
        <v>1042.7</v>
      </c>
      <c r="W68" s="28">
        <v>1129.7</v>
      </c>
      <c r="X68" s="28">
        <v>1262.6</v>
      </c>
      <c r="Y68" s="28">
        <v>1352.9</v>
      </c>
      <c r="Z68" s="28">
        <v>1481.8</v>
      </c>
      <c r="AA68" s="28">
        <v>1567.9</v>
      </c>
      <c r="AB68" s="28">
        <v>1700.1</v>
      </c>
      <c r="AC68" s="28">
        <v>1759.0</v>
      </c>
      <c r="AD68" s="28">
        <v>1780.9</v>
      </c>
      <c r="AE68" s="28">
        <v>1870.2</v>
      </c>
      <c r="AF68" s="3">
        <f t="shared" si="1"/>
        <v>1753</v>
      </c>
      <c r="AG68" s="3">
        <f t="shared" si="2"/>
        <v>1807</v>
      </c>
      <c r="AH68" s="3">
        <f t="shared" si="3"/>
        <v>1862</v>
      </c>
      <c r="AI68" s="3">
        <f t="shared" si="4"/>
        <v>1917</v>
      </c>
      <c r="AJ68" s="3">
        <f t="shared" si="5"/>
        <v>1972</v>
      </c>
      <c r="AK68" s="3">
        <f t="shared" si="6"/>
        <v>2027</v>
      </c>
      <c r="AL68" s="3">
        <f t="shared" si="7"/>
        <v>2081</v>
      </c>
    </row>
    <row r="69" ht="15.75" customHeight="1">
      <c r="A69" s="30"/>
      <c r="B69" s="30"/>
      <c r="C69" s="27" t="s">
        <v>89</v>
      </c>
      <c r="D69" s="12"/>
      <c r="E69" s="13"/>
      <c r="F69" s="23" t="s">
        <v>28</v>
      </c>
      <c r="G69" s="24"/>
      <c r="H69" s="28">
        <v>1211.8</v>
      </c>
      <c r="I69" s="28">
        <v>1230.8</v>
      </c>
      <c r="J69" s="28">
        <v>1267.8</v>
      </c>
      <c r="K69" s="28">
        <v>1292.2</v>
      </c>
      <c r="L69" s="28">
        <v>1330.2</v>
      </c>
      <c r="M69" s="28">
        <v>1355.1</v>
      </c>
      <c r="N69" s="28">
        <v>1388.4</v>
      </c>
      <c r="O69" s="28">
        <v>1420.7</v>
      </c>
      <c r="P69" s="28">
        <v>1455.1</v>
      </c>
      <c r="Q69" s="28">
        <v>1473.9</v>
      </c>
      <c r="R69" s="28">
        <v>1503.9</v>
      </c>
      <c r="S69" s="28">
        <v>1588.5</v>
      </c>
      <c r="T69" s="28">
        <v>1578.0</v>
      </c>
      <c r="U69" s="28">
        <v>1776.5</v>
      </c>
      <c r="V69" s="28">
        <v>1988.4</v>
      </c>
      <c r="W69" s="28">
        <v>2034.6</v>
      </c>
      <c r="X69" s="28">
        <v>2395.9</v>
      </c>
      <c r="Y69" s="28">
        <v>2722.6</v>
      </c>
      <c r="Z69" s="28">
        <v>3186.9</v>
      </c>
      <c r="AA69" s="28">
        <v>3614.9</v>
      </c>
      <c r="AB69" s="28">
        <v>4504.1</v>
      </c>
      <c r="AC69" s="28">
        <v>4687.7</v>
      </c>
      <c r="AD69" s="28">
        <v>4585.8</v>
      </c>
      <c r="AE69" s="28">
        <v>4968.7</v>
      </c>
      <c r="AF69" s="3">
        <f t="shared" si="1"/>
        <v>4260</v>
      </c>
      <c r="AG69" s="3">
        <f t="shared" si="2"/>
        <v>4419</v>
      </c>
      <c r="AH69" s="3">
        <f t="shared" si="3"/>
        <v>4578</v>
      </c>
      <c r="AI69" s="3">
        <f t="shared" si="4"/>
        <v>4737</v>
      </c>
      <c r="AJ69" s="3">
        <f t="shared" si="5"/>
        <v>4895</v>
      </c>
      <c r="AK69" s="3">
        <f t="shared" si="6"/>
        <v>5054</v>
      </c>
      <c r="AL69" s="3">
        <f t="shared" si="7"/>
        <v>5213</v>
      </c>
    </row>
    <row r="70" ht="15.75" customHeight="1">
      <c r="A70" s="30"/>
      <c r="B70" s="30"/>
      <c r="C70" s="29" t="s">
        <v>89</v>
      </c>
      <c r="D70" s="27" t="s">
        <v>90</v>
      </c>
      <c r="E70" s="13"/>
      <c r="F70" s="23" t="s">
        <v>28</v>
      </c>
      <c r="G70" s="24"/>
      <c r="H70" s="28">
        <v>748.3</v>
      </c>
      <c r="I70" s="28">
        <v>817.2</v>
      </c>
      <c r="J70" s="28">
        <v>846.0</v>
      </c>
      <c r="K70" s="28">
        <v>863.4</v>
      </c>
      <c r="L70" s="28">
        <v>895.7</v>
      </c>
      <c r="M70" s="28">
        <v>915.2</v>
      </c>
      <c r="N70" s="28">
        <v>875.2</v>
      </c>
      <c r="O70" s="28">
        <v>864.0</v>
      </c>
      <c r="P70" s="28">
        <v>865.8</v>
      </c>
      <c r="Q70" s="28">
        <v>856.9</v>
      </c>
      <c r="R70" s="28">
        <v>859.3</v>
      </c>
      <c r="S70" s="28">
        <v>832.0</v>
      </c>
      <c r="T70" s="28">
        <v>838.5</v>
      </c>
      <c r="U70" s="28">
        <v>988.0</v>
      </c>
      <c r="V70" s="28">
        <v>1125.5</v>
      </c>
      <c r="W70" s="28">
        <v>1085.8</v>
      </c>
      <c r="X70" s="28">
        <v>1527.3</v>
      </c>
      <c r="Y70" s="28">
        <v>1803.9</v>
      </c>
      <c r="Z70" s="28">
        <v>2147.5</v>
      </c>
      <c r="AA70" s="28">
        <v>2465.8</v>
      </c>
      <c r="AB70" s="28">
        <v>3180.3</v>
      </c>
      <c r="AC70" s="28">
        <v>3263.6</v>
      </c>
      <c r="AD70" s="28">
        <v>3096.7</v>
      </c>
      <c r="AE70" s="28">
        <v>3366.5</v>
      </c>
      <c r="AF70" s="3">
        <f t="shared" si="1"/>
        <v>2836</v>
      </c>
      <c r="AG70" s="3">
        <f t="shared" si="2"/>
        <v>2946</v>
      </c>
      <c r="AH70" s="3">
        <f t="shared" si="3"/>
        <v>3056</v>
      </c>
      <c r="AI70" s="3">
        <f t="shared" si="4"/>
        <v>3165</v>
      </c>
      <c r="AJ70" s="3">
        <f t="shared" si="5"/>
        <v>3275</v>
      </c>
      <c r="AK70" s="3">
        <f t="shared" si="6"/>
        <v>3385</v>
      </c>
      <c r="AL70" s="3">
        <f t="shared" si="7"/>
        <v>3495</v>
      </c>
    </row>
    <row r="71" ht="15.75" customHeight="1">
      <c r="A71" s="30"/>
      <c r="B71" s="30"/>
      <c r="C71" s="30"/>
      <c r="D71" s="29" t="s">
        <v>90</v>
      </c>
      <c r="E71" s="32" t="s">
        <v>91</v>
      </c>
      <c r="F71" s="23" t="s">
        <v>28</v>
      </c>
      <c r="G71" s="24"/>
      <c r="H71" s="28">
        <v>177.2</v>
      </c>
      <c r="I71" s="28">
        <v>235.7</v>
      </c>
      <c r="J71" s="28">
        <v>244.0</v>
      </c>
      <c r="K71" s="28">
        <v>249.3</v>
      </c>
      <c r="L71" s="28">
        <v>258.5</v>
      </c>
      <c r="M71" s="28">
        <v>263.4</v>
      </c>
      <c r="N71" s="28">
        <v>196.1</v>
      </c>
      <c r="O71" s="28">
        <v>193.9</v>
      </c>
      <c r="P71" s="28">
        <v>194.0</v>
      </c>
      <c r="Q71" s="28">
        <v>192.7</v>
      </c>
      <c r="R71" s="28">
        <v>193.1</v>
      </c>
      <c r="S71" s="28">
        <v>182.2</v>
      </c>
      <c r="T71" s="28">
        <v>188.6</v>
      </c>
      <c r="U71" s="28">
        <v>218.8</v>
      </c>
      <c r="V71" s="28">
        <v>237.3</v>
      </c>
      <c r="W71" s="28">
        <v>264.7</v>
      </c>
      <c r="X71" s="28">
        <v>433.5</v>
      </c>
      <c r="Y71" s="28">
        <v>447.4</v>
      </c>
      <c r="Z71" s="28">
        <v>462.5</v>
      </c>
      <c r="AA71" s="28">
        <v>458.5</v>
      </c>
      <c r="AB71" s="28">
        <v>434.3</v>
      </c>
      <c r="AC71" s="28">
        <v>445.6</v>
      </c>
      <c r="AD71" s="28">
        <v>467.6</v>
      </c>
      <c r="AE71" s="28">
        <v>475.3</v>
      </c>
      <c r="AF71" s="3">
        <f t="shared" si="1"/>
        <v>460</v>
      </c>
      <c r="AG71" s="3">
        <f t="shared" si="2"/>
        <v>473</v>
      </c>
      <c r="AH71" s="3">
        <f t="shared" si="3"/>
        <v>486</v>
      </c>
      <c r="AI71" s="3">
        <f t="shared" si="4"/>
        <v>499</v>
      </c>
      <c r="AJ71" s="3">
        <f t="shared" si="5"/>
        <v>512</v>
      </c>
      <c r="AK71" s="3">
        <f t="shared" si="6"/>
        <v>525</v>
      </c>
      <c r="AL71" s="3">
        <f t="shared" si="7"/>
        <v>538</v>
      </c>
    </row>
    <row r="72" ht="15.75" customHeight="1">
      <c r="A72" s="30"/>
      <c r="B72" s="30"/>
      <c r="C72" s="30"/>
      <c r="D72" s="31"/>
      <c r="E72" s="32" t="s">
        <v>92</v>
      </c>
      <c r="F72" s="23" t="s">
        <v>28</v>
      </c>
      <c r="G72" s="24"/>
      <c r="H72" s="28">
        <v>571.0</v>
      </c>
      <c r="I72" s="28">
        <v>581.6</v>
      </c>
      <c r="J72" s="28">
        <v>602.0</v>
      </c>
      <c r="K72" s="28">
        <v>614.0</v>
      </c>
      <c r="L72" s="28">
        <v>637.2</v>
      </c>
      <c r="M72" s="28">
        <v>651.8</v>
      </c>
      <c r="N72" s="28">
        <v>679.0</v>
      </c>
      <c r="O72" s="28">
        <v>670.1</v>
      </c>
      <c r="P72" s="28">
        <v>671.8</v>
      </c>
      <c r="Q72" s="28">
        <v>664.2</v>
      </c>
      <c r="R72" s="28">
        <v>666.3</v>
      </c>
      <c r="S72" s="28">
        <v>649.8</v>
      </c>
      <c r="T72" s="28">
        <v>649.9</v>
      </c>
      <c r="U72" s="28">
        <v>769.2</v>
      </c>
      <c r="V72" s="28">
        <v>888.2</v>
      </c>
      <c r="W72" s="28">
        <v>821.1</v>
      </c>
      <c r="X72" s="28">
        <v>1093.8</v>
      </c>
      <c r="Y72" s="28">
        <v>1356.5</v>
      </c>
      <c r="Z72" s="28">
        <v>1685.1</v>
      </c>
      <c r="AA72" s="28">
        <v>2007.4</v>
      </c>
      <c r="AB72" s="28">
        <v>2746.0</v>
      </c>
      <c r="AC72" s="28">
        <v>2817.9</v>
      </c>
      <c r="AD72" s="28">
        <v>2629.1</v>
      </c>
      <c r="AE72" s="28">
        <v>2891.2</v>
      </c>
      <c r="AF72" s="3">
        <f t="shared" si="1"/>
        <v>2377</v>
      </c>
      <c r="AG72" s="3">
        <f t="shared" si="2"/>
        <v>2473</v>
      </c>
      <c r="AH72" s="3">
        <f t="shared" si="3"/>
        <v>2570</v>
      </c>
      <c r="AI72" s="3">
        <f t="shared" si="4"/>
        <v>2667</v>
      </c>
      <c r="AJ72" s="3">
        <f t="shared" si="5"/>
        <v>2763</v>
      </c>
      <c r="AK72" s="3">
        <f t="shared" si="6"/>
        <v>2860</v>
      </c>
      <c r="AL72" s="3">
        <f t="shared" si="7"/>
        <v>2957</v>
      </c>
    </row>
    <row r="73" ht="15.75" customHeight="1">
      <c r="A73" s="30"/>
      <c r="B73" s="31"/>
      <c r="C73" s="31"/>
      <c r="D73" s="27" t="s">
        <v>93</v>
      </c>
      <c r="E73" s="13"/>
      <c r="F73" s="23" t="s">
        <v>28</v>
      </c>
      <c r="G73" s="24"/>
      <c r="H73" s="28">
        <v>463.5</v>
      </c>
      <c r="I73" s="28">
        <v>413.6</v>
      </c>
      <c r="J73" s="28">
        <v>421.9</v>
      </c>
      <c r="K73" s="28">
        <v>428.8</v>
      </c>
      <c r="L73" s="28">
        <v>434.5</v>
      </c>
      <c r="M73" s="28">
        <v>439.9</v>
      </c>
      <c r="N73" s="28">
        <v>513.2</v>
      </c>
      <c r="O73" s="28">
        <v>556.7</v>
      </c>
      <c r="P73" s="28">
        <v>589.3</v>
      </c>
      <c r="Q73" s="28">
        <v>617.0</v>
      </c>
      <c r="R73" s="28">
        <v>644.6</v>
      </c>
      <c r="S73" s="28">
        <v>756.5</v>
      </c>
      <c r="T73" s="28">
        <v>739.5</v>
      </c>
      <c r="U73" s="28">
        <v>788.6</v>
      </c>
      <c r="V73" s="28">
        <v>862.9</v>
      </c>
      <c r="W73" s="28">
        <v>948.8</v>
      </c>
      <c r="X73" s="28">
        <v>868.6</v>
      </c>
      <c r="Y73" s="28">
        <v>918.7</v>
      </c>
      <c r="Z73" s="28">
        <v>1039.3</v>
      </c>
      <c r="AA73" s="28">
        <v>1149.0</v>
      </c>
      <c r="AB73" s="28">
        <v>1323.8</v>
      </c>
      <c r="AC73" s="28">
        <v>1424.2</v>
      </c>
      <c r="AD73" s="28">
        <v>1489.2</v>
      </c>
      <c r="AE73" s="28">
        <v>1602.3</v>
      </c>
      <c r="AF73" s="3">
        <f t="shared" si="1"/>
        <v>1424</v>
      </c>
      <c r="AG73" s="3">
        <f t="shared" si="2"/>
        <v>1473</v>
      </c>
      <c r="AH73" s="3">
        <f t="shared" si="3"/>
        <v>1523</v>
      </c>
      <c r="AI73" s="3">
        <f t="shared" si="4"/>
        <v>1572</v>
      </c>
      <c r="AJ73" s="3">
        <f t="shared" si="5"/>
        <v>1621</v>
      </c>
      <c r="AK73" s="3">
        <f t="shared" si="6"/>
        <v>1670</v>
      </c>
      <c r="AL73" s="3">
        <f t="shared" si="7"/>
        <v>1719</v>
      </c>
    </row>
    <row r="74" ht="15.75" customHeight="1">
      <c r="A74" s="30"/>
      <c r="B74" s="27" t="s">
        <v>94</v>
      </c>
      <c r="C74" s="12"/>
      <c r="D74" s="12"/>
      <c r="E74" s="13"/>
      <c r="F74" s="23" t="s">
        <v>28</v>
      </c>
      <c r="G74" s="24"/>
      <c r="H74" s="28">
        <v>10880.9</v>
      </c>
      <c r="I74" s="28">
        <v>11193.3</v>
      </c>
      <c r="J74" s="28">
        <v>11526.2</v>
      </c>
      <c r="K74" s="28">
        <v>12029.0</v>
      </c>
      <c r="L74" s="28">
        <v>12141.2</v>
      </c>
      <c r="M74" s="28">
        <v>12467.5</v>
      </c>
      <c r="N74" s="28">
        <v>12658.8</v>
      </c>
      <c r="O74" s="28">
        <v>12633.4</v>
      </c>
      <c r="P74" s="28">
        <v>12727.2</v>
      </c>
      <c r="Q74" s="28">
        <v>12892.1</v>
      </c>
      <c r="R74" s="28">
        <v>13124.7</v>
      </c>
      <c r="S74" s="28">
        <v>13079.4</v>
      </c>
      <c r="T74" s="28">
        <v>13295.2</v>
      </c>
      <c r="U74" s="28">
        <v>13619.0</v>
      </c>
      <c r="V74" s="28">
        <v>14118.3</v>
      </c>
      <c r="W74" s="28">
        <v>14830.0</v>
      </c>
      <c r="X74" s="28">
        <v>15987.1</v>
      </c>
      <c r="Y74" s="28">
        <v>16863.1</v>
      </c>
      <c r="Z74" s="28">
        <v>17148.2</v>
      </c>
      <c r="AA74" s="28">
        <v>17347.0</v>
      </c>
      <c r="AB74" s="28">
        <v>17788.2</v>
      </c>
      <c r="AC74" s="28">
        <v>17866.3</v>
      </c>
      <c r="AD74" s="28">
        <v>18870.4</v>
      </c>
      <c r="AE74" s="28">
        <v>19777.1</v>
      </c>
      <c r="AF74" s="3">
        <f t="shared" si="1"/>
        <v>18838</v>
      </c>
      <c r="AG74" s="3">
        <f t="shared" si="2"/>
        <v>19195</v>
      </c>
      <c r="AH74" s="3">
        <f t="shared" si="3"/>
        <v>19553</v>
      </c>
      <c r="AI74" s="3">
        <f t="shared" si="4"/>
        <v>19910</v>
      </c>
      <c r="AJ74" s="3">
        <f t="shared" si="5"/>
        <v>20268</v>
      </c>
      <c r="AK74" s="3">
        <f t="shared" si="6"/>
        <v>20625</v>
      </c>
      <c r="AL74" s="3">
        <f t="shared" si="7"/>
        <v>20982</v>
      </c>
    </row>
    <row r="75" ht="15.75" customHeight="1">
      <c r="A75" s="30"/>
      <c r="B75" s="27" t="s">
        <v>95</v>
      </c>
      <c r="C75" s="12"/>
      <c r="D75" s="12"/>
      <c r="E75" s="13"/>
      <c r="F75" s="23" t="s">
        <v>28</v>
      </c>
      <c r="G75" s="24"/>
      <c r="H75" s="28">
        <v>32870.5</v>
      </c>
      <c r="I75" s="28">
        <v>33845.7</v>
      </c>
      <c r="J75" s="28">
        <v>34836.0</v>
      </c>
      <c r="K75" s="28">
        <v>35490.5</v>
      </c>
      <c r="L75" s="28">
        <v>36517.9</v>
      </c>
      <c r="M75" s="28">
        <v>37145.7</v>
      </c>
      <c r="N75" s="28">
        <v>37711.6</v>
      </c>
      <c r="O75" s="28">
        <v>38391.8</v>
      </c>
      <c r="P75" s="28">
        <v>38755.0</v>
      </c>
      <c r="Q75" s="28">
        <v>39339.9</v>
      </c>
      <c r="R75" s="28">
        <v>39733.9</v>
      </c>
      <c r="S75" s="28">
        <v>40606.9</v>
      </c>
      <c r="T75" s="28">
        <v>41664.0</v>
      </c>
      <c r="U75" s="28">
        <v>44645.7</v>
      </c>
      <c r="V75" s="28">
        <v>46873.7</v>
      </c>
      <c r="W75" s="28">
        <v>48915.4</v>
      </c>
      <c r="X75" s="28">
        <v>51761.5</v>
      </c>
      <c r="Y75" s="28">
        <v>53513.2</v>
      </c>
      <c r="Z75" s="28">
        <v>56514.2</v>
      </c>
      <c r="AA75" s="28">
        <v>57798.0</v>
      </c>
      <c r="AB75" s="28">
        <v>60148.1</v>
      </c>
      <c r="AC75" s="28">
        <v>62471.8</v>
      </c>
      <c r="AD75" s="28">
        <v>63856.1</v>
      </c>
      <c r="AE75" s="28">
        <v>66351.9</v>
      </c>
      <c r="AF75" s="3">
        <f t="shared" si="1"/>
        <v>63945</v>
      </c>
      <c r="AG75" s="3">
        <f t="shared" si="2"/>
        <v>65395</v>
      </c>
      <c r="AH75" s="3">
        <f t="shared" si="3"/>
        <v>66844</v>
      </c>
      <c r="AI75" s="3">
        <f t="shared" si="4"/>
        <v>68294</v>
      </c>
      <c r="AJ75" s="3">
        <f t="shared" si="5"/>
        <v>69744</v>
      </c>
      <c r="AK75" s="3">
        <f t="shared" si="6"/>
        <v>71193</v>
      </c>
      <c r="AL75" s="3">
        <f t="shared" si="7"/>
        <v>72643</v>
      </c>
    </row>
    <row r="76" ht="15.75" customHeight="1">
      <c r="A76" s="30"/>
      <c r="B76" s="27" t="s">
        <v>96</v>
      </c>
      <c r="C76" s="12"/>
      <c r="D76" s="12"/>
      <c r="E76" s="13"/>
      <c r="F76" s="23" t="s">
        <v>28</v>
      </c>
      <c r="G76" s="24"/>
      <c r="H76" s="28">
        <v>29172.3</v>
      </c>
      <c r="I76" s="28">
        <v>30040.0</v>
      </c>
      <c r="J76" s="28">
        <v>30915.9</v>
      </c>
      <c r="K76" s="28">
        <v>31498.4</v>
      </c>
      <c r="L76" s="28">
        <v>32402.9</v>
      </c>
      <c r="M76" s="28">
        <v>32958.5</v>
      </c>
      <c r="N76" s="28">
        <v>33461.7</v>
      </c>
      <c r="O76" s="28">
        <v>34090.7</v>
      </c>
      <c r="P76" s="28">
        <v>34400.9</v>
      </c>
      <c r="Q76" s="28">
        <v>34932.4</v>
      </c>
      <c r="R76" s="28">
        <v>35264.9</v>
      </c>
      <c r="S76" s="28">
        <v>36122.2</v>
      </c>
      <c r="T76" s="28">
        <v>37017.7</v>
      </c>
      <c r="U76" s="28">
        <v>39743.3</v>
      </c>
      <c r="V76" s="28">
        <v>41945.6</v>
      </c>
      <c r="W76" s="28">
        <v>43848.7</v>
      </c>
      <c r="X76" s="28">
        <v>45911.5</v>
      </c>
      <c r="Y76" s="28">
        <v>47217.3</v>
      </c>
      <c r="Z76" s="28">
        <v>49924.8</v>
      </c>
      <c r="AA76" s="28">
        <v>50679.8</v>
      </c>
      <c r="AB76" s="28">
        <v>52283.7</v>
      </c>
      <c r="AC76" s="28">
        <v>54740.2</v>
      </c>
      <c r="AD76" s="28">
        <v>56408.9</v>
      </c>
      <c r="AE76" s="28">
        <v>58837.3</v>
      </c>
      <c r="AF76" s="3">
        <f t="shared" si="1"/>
        <v>56392</v>
      </c>
      <c r="AG76" s="3">
        <f t="shared" si="2"/>
        <v>57657</v>
      </c>
      <c r="AH76" s="3">
        <f t="shared" si="3"/>
        <v>58922</v>
      </c>
      <c r="AI76" s="3">
        <f t="shared" si="4"/>
        <v>60187</v>
      </c>
      <c r="AJ76" s="3">
        <f t="shared" si="5"/>
        <v>61452</v>
      </c>
      <c r="AK76" s="3">
        <f t="shared" si="6"/>
        <v>62718</v>
      </c>
      <c r="AL76" s="3">
        <f t="shared" si="7"/>
        <v>63983</v>
      </c>
    </row>
    <row r="77" ht="15.75" customHeight="1">
      <c r="A77" s="30"/>
      <c r="B77" s="27" t="s">
        <v>97</v>
      </c>
      <c r="C77" s="12"/>
      <c r="D77" s="12"/>
      <c r="E77" s="13"/>
      <c r="F77" s="23" t="s">
        <v>28</v>
      </c>
      <c r="G77" s="24"/>
      <c r="H77" s="28">
        <v>2041.4</v>
      </c>
      <c r="I77" s="28">
        <v>2113.8</v>
      </c>
      <c r="J77" s="28">
        <v>2167.6</v>
      </c>
      <c r="K77" s="28">
        <v>2212.3</v>
      </c>
      <c r="L77" s="28">
        <v>2257.9</v>
      </c>
      <c r="M77" s="28">
        <v>2291.3</v>
      </c>
      <c r="N77" s="28">
        <v>2325.5</v>
      </c>
      <c r="O77" s="28">
        <v>2429.5</v>
      </c>
      <c r="P77" s="28">
        <v>2409.0</v>
      </c>
      <c r="Q77" s="28">
        <v>2484.8</v>
      </c>
      <c r="R77" s="28">
        <v>2460.0</v>
      </c>
      <c r="S77" s="28">
        <v>2477.6</v>
      </c>
      <c r="T77" s="28">
        <v>2539.7</v>
      </c>
      <c r="U77" s="28">
        <v>2674.3</v>
      </c>
      <c r="V77" s="28">
        <v>2789.8</v>
      </c>
      <c r="W77" s="28">
        <v>2825.8</v>
      </c>
      <c r="X77" s="28">
        <v>2920.2</v>
      </c>
      <c r="Y77" s="28">
        <v>2994.1</v>
      </c>
      <c r="Z77" s="28">
        <v>3149.0</v>
      </c>
      <c r="AA77" s="28">
        <v>3146.2</v>
      </c>
      <c r="AB77" s="28">
        <v>3182.4</v>
      </c>
      <c r="AC77" s="28">
        <v>3358.1</v>
      </c>
      <c r="AD77" s="28">
        <v>3442.1</v>
      </c>
      <c r="AE77" s="28">
        <v>3558.2</v>
      </c>
      <c r="AF77" s="3">
        <f t="shared" si="1"/>
        <v>3456</v>
      </c>
      <c r="AG77" s="3">
        <f t="shared" si="2"/>
        <v>3519</v>
      </c>
      <c r="AH77" s="3">
        <f t="shared" si="3"/>
        <v>3581</v>
      </c>
      <c r="AI77" s="3">
        <f t="shared" si="4"/>
        <v>3643</v>
      </c>
      <c r="AJ77" s="3">
        <f t="shared" si="5"/>
        <v>3706</v>
      </c>
      <c r="AK77" s="3">
        <f t="shared" si="6"/>
        <v>3768</v>
      </c>
      <c r="AL77" s="3">
        <f t="shared" si="7"/>
        <v>3830</v>
      </c>
    </row>
    <row r="78" ht="15.75" customHeight="1">
      <c r="A78" s="31"/>
      <c r="B78" s="27" t="s">
        <v>98</v>
      </c>
      <c r="C78" s="12"/>
      <c r="D78" s="12"/>
      <c r="E78" s="13"/>
      <c r="F78" s="23" t="s">
        <v>28</v>
      </c>
      <c r="G78" s="24"/>
      <c r="H78" s="28">
        <v>949.3</v>
      </c>
      <c r="I78" s="28">
        <v>1084.8</v>
      </c>
      <c r="J78" s="28">
        <v>1115.8</v>
      </c>
      <c r="K78" s="28">
        <v>1349.4</v>
      </c>
      <c r="L78" s="28">
        <v>1225.2</v>
      </c>
      <c r="M78" s="28">
        <v>1296.4</v>
      </c>
      <c r="N78" s="28">
        <v>1308.7</v>
      </c>
      <c r="O78" s="28">
        <v>1268.0</v>
      </c>
      <c r="P78" s="28">
        <v>1248.6</v>
      </c>
      <c r="Q78" s="28">
        <v>1304.3</v>
      </c>
      <c r="R78" s="28">
        <v>1283.9</v>
      </c>
      <c r="S78" s="28">
        <v>1153.1</v>
      </c>
      <c r="T78" s="28">
        <v>1167.8</v>
      </c>
      <c r="U78" s="28">
        <v>1213.4</v>
      </c>
      <c r="V78" s="28">
        <v>1261.2</v>
      </c>
      <c r="W78" s="28">
        <v>1311.2</v>
      </c>
      <c r="X78" s="28">
        <v>1281.1</v>
      </c>
      <c r="Y78" s="28">
        <v>1245.9</v>
      </c>
      <c r="Z78" s="28">
        <v>1222.9</v>
      </c>
      <c r="AA78" s="28">
        <v>1151.9</v>
      </c>
      <c r="AB78" s="28">
        <v>1080.9</v>
      </c>
      <c r="AC78" s="28">
        <v>1045.4</v>
      </c>
      <c r="AD78" s="28">
        <v>1092.0</v>
      </c>
      <c r="AE78" s="28">
        <v>1135.6</v>
      </c>
      <c r="AF78" s="3">
        <f t="shared" si="1"/>
        <v>1178</v>
      </c>
      <c r="AG78" s="3">
        <f t="shared" si="2"/>
        <v>1176</v>
      </c>
      <c r="AH78" s="3">
        <f t="shared" si="3"/>
        <v>1175</v>
      </c>
      <c r="AI78" s="3">
        <f t="shared" si="4"/>
        <v>1173</v>
      </c>
      <c r="AJ78" s="3">
        <f t="shared" si="5"/>
        <v>1171</v>
      </c>
      <c r="AK78" s="3">
        <f t="shared" si="6"/>
        <v>1169</v>
      </c>
      <c r="AL78" s="3">
        <f t="shared" si="7"/>
        <v>1168</v>
      </c>
    </row>
    <row r="79" ht="15.75" customHeight="1">
      <c r="A79" s="33" t="s">
        <v>99</v>
      </c>
    </row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7">
    <mergeCell ref="D25:E25"/>
    <mergeCell ref="D26:D27"/>
    <mergeCell ref="C18:E18"/>
    <mergeCell ref="C19:E19"/>
    <mergeCell ref="C20:E20"/>
    <mergeCell ref="C21:C22"/>
    <mergeCell ref="D21:E21"/>
    <mergeCell ref="D22:E22"/>
    <mergeCell ref="C24:C29"/>
    <mergeCell ref="C33:E33"/>
    <mergeCell ref="D34:E34"/>
    <mergeCell ref="D28:E28"/>
    <mergeCell ref="D29:E29"/>
    <mergeCell ref="C30:E30"/>
    <mergeCell ref="C31:C32"/>
    <mergeCell ref="D31:E31"/>
    <mergeCell ref="D32:E32"/>
    <mergeCell ref="C34:C35"/>
    <mergeCell ref="D47:E47"/>
    <mergeCell ref="D48:E48"/>
    <mergeCell ref="D49:D53"/>
    <mergeCell ref="D54:E54"/>
    <mergeCell ref="B41:E41"/>
    <mergeCell ref="C42:E42"/>
    <mergeCell ref="C43:E43"/>
    <mergeCell ref="B44:E44"/>
    <mergeCell ref="B45:E45"/>
    <mergeCell ref="C46:E46"/>
    <mergeCell ref="C47:C54"/>
    <mergeCell ref="C56:C58"/>
    <mergeCell ref="C62:C63"/>
    <mergeCell ref="D62:E62"/>
    <mergeCell ref="D63:E63"/>
    <mergeCell ref="C55:E55"/>
    <mergeCell ref="D56:E56"/>
    <mergeCell ref="D57:E57"/>
    <mergeCell ref="D58:E58"/>
    <mergeCell ref="C59:E59"/>
    <mergeCell ref="C60:E60"/>
    <mergeCell ref="C61:E61"/>
    <mergeCell ref="C69:E69"/>
    <mergeCell ref="D70:E70"/>
    <mergeCell ref="D71:D72"/>
    <mergeCell ref="D73:E73"/>
    <mergeCell ref="B64:E64"/>
    <mergeCell ref="C65:E65"/>
    <mergeCell ref="C66:C68"/>
    <mergeCell ref="D66:E66"/>
    <mergeCell ref="D67:E67"/>
    <mergeCell ref="D68:E68"/>
    <mergeCell ref="C70:C73"/>
    <mergeCell ref="A9:E9"/>
    <mergeCell ref="B10:E10"/>
    <mergeCell ref="B11:B12"/>
    <mergeCell ref="C11:E11"/>
    <mergeCell ref="C12:E12"/>
    <mergeCell ref="B13:E13"/>
    <mergeCell ref="B14:B16"/>
    <mergeCell ref="C14:E14"/>
    <mergeCell ref="C15:E15"/>
    <mergeCell ref="C16:E16"/>
    <mergeCell ref="A10:A78"/>
    <mergeCell ref="B18:B40"/>
    <mergeCell ref="B42:B43"/>
    <mergeCell ref="B46:B63"/>
    <mergeCell ref="B65:B73"/>
    <mergeCell ref="A3:F3"/>
    <mergeCell ref="A4:F4"/>
    <mergeCell ref="A5:F5"/>
    <mergeCell ref="A6:F6"/>
    <mergeCell ref="A7:F7"/>
    <mergeCell ref="A8:E8"/>
    <mergeCell ref="B17:E17"/>
    <mergeCell ref="C23:E23"/>
    <mergeCell ref="D24:E24"/>
    <mergeCell ref="B74:E74"/>
    <mergeCell ref="B75:E75"/>
    <mergeCell ref="B76:E76"/>
    <mergeCell ref="B77:E77"/>
    <mergeCell ref="B78:E78"/>
    <mergeCell ref="D35:E35"/>
    <mergeCell ref="C36:E36"/>
    <mergeCell ref="C37:E37"/>
    <mergeCell ref="C38:C39"/>
    <mergeCell ref="D38:E38"/>
    <mergeCell ref="D39:E39"/>
    <mergeCell ref="C40:E40"/>
  </mergeCells>
  <hyperlinks>
    <hyperlink r:id="rId1" ref="A2"/>
    <hyperlink r:id="rId2" ref="G4"/>
    <hyperlink r:id="rId3" ref="A79"/>
  </hyperlinks>
  <printOptions/>
  <pageMargins bottom="0.75" footer="0.0" header="0.0" left="0.7" right="0.7" top="0.75"/>
  <pageSetup orientation="landscape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3.86"/>
    <col customWidth="1" min="2" max="2" width="13.71"/>
    <col customWidth="1" min="3" max="3" width="12.14"/>
    <col customWidth="1" min="4" max="4" width="12.43"/>
    <col customWidth="1" min="5" max="5" width="11.86"/>
    <col customWidth="1" min="6" max="6" width="12.0"/>
    <col customWidth="1" min="7" max="7" width="11.14"/>
    <col customWidth="1" min="8" max="8" width="12.43"/>
    <col customWidth="1" min="9" max="9" width="10.86"/>
    <col customWidth="1" min="10" max="10" width="10.43"/>
    <col customWidth="1" min="11" max="35" width="10.71"/>
  </cols>
  <sheetData>
    <row r="1">
      <c r="A1" s="34" t="s">
        <v>100</v>
      </c>
      <c r="B1" s="35">
        <v>2019.0</v>
      </c>
      <c r="C1" s="35">
        <v>2020.0</v>
      </c>
      <c r="D1" s="35">
        <v>2021.0</v>
      </c>
      <c r="E1" s="35">
        <v>2022.0</v>
      </c>
      <c r="F1" s="35">
        <v>2023.0</v>
      </c>
      <c r="G1" s="35">
        <v>2024.0</v>
      </c>
      <c r="H1" s="35">
        <v>2025.0</v>
      </c>
      <c r="I1" s="35">
        <v>2026.0</v>
      </c>
      <c r="J1" s="35">
        <v>2027.0</v>
      </c>
      <c r="K1" s="35">
        <v>2028.0</v>
      </c>
      <c r="L1" s="35">
        <v>2029.0</v>
      </c>
      <c r="M1" s="35">
        <v>2030.0</v>
      </c>
      <c r="N1" s="35">
        <v>2031.0</v>
      </c>
      <c r="O1" s="35">
        <v>2032.0</v>
      </c>
      <c r="P1" s="35">
        <v>2033.0</v>
      </c>
      <c r="Q1" s="35">
        <v>2034.0</v>
      </c>
      <c r="R1" s="35">
        <v>2035.0</v>
      </c>
      <c r="S1" s="35">
        <v>2036.0</v>
      </c>
      <c r="T1" s="35">
        <v>2037.0</v>
      </c>
      <c r="U1" s="35">
        <v>2038.0</v>
      </c>
      <c r="V1" s="35">
        <v>2039.0</v>
      </c>
      <c r="W1" s="35">
        <v>2040.0</v>
      </c>
      <c r="X1" s="35">
        <v>2041.0</v>
      </c>
      <c r="Y1" s="35">
        <v>2042.0</v>
      </c>
      <c r="Z1" s="35">
        <v>2043.0</v>
      </c>
      <c r="AA1" s="35">
        <v>2044.0</v>
      </c>
      <c r="AB1" s="35">
        <v>2045.0</v>
      </c>
      <c r="AC1" s="35">
        <v>2046.0</v>
      </c>
      <c r="AD1" s="35">
        <v>2047.0</v>
      </c>
      <c r="AE1" s="35">
        <v>2048.0</v>
      </c>
      <c r="AF1" s="35">
        <v>2049.0</v>
      </c>
      <c r="AG1" s="35">
        <v>2050.0</v>
      </c>
    </row>
    <row r="2">
      <c r="A2" s="36" t="s">
        <v>101</v>
      </c>
      <c r="B2" s="37">
        <v>0.0</v>
      </c>
      <c r="C2" s="37">
        <v>0.0</v>
      </c>
      <c r="D2" s="37">
        <v>0.044329088675229326</v>
      </c>
      <c r="E2" s="37">
        <v>0.04244743266842397</v>
      </c>
      <c r="F2" s="37">
        <v>0.04071901502003643</v>
      </c>
      <c r="G2" s="37">
        <v>0.03912584898745466</v>
      </c>
      <c r="H2" s="37">
        <v>0.037652656822626446</v>
      </c>
      <c r="I2" s="37">
        <v>0.03628637827413445</v>
      </c>
      <c r="J2" s="37">
        <v>0.035015782350209974</v>
      </c>
      <c r="K2" s="37">
        <v>0.03383115788892446</v>
      </c>
      <c r="L2" s="37">
        <v>0.032724064883088905</v>
      </c>
      <c r="M2" s="37">
        <v>0.031687133084086196</v>
      </c>
      <c r="N2" s="37">
        <v>0.030713897719516856</v>
      </c>
      <c r="O2" s="37">
        <v>0.02979866458333375</v>
      </c>
      <c r="P2" s="37">
        <v>0.02893639854872331</v>
      </c>
      <c r="Q2" s="37">
        <v>0.02812263089296581</v>
      </c>
      <c r="R2" s="37">
        <v>0.027353381832036058</v>
      </c>
      <c r="S2" s="37">
        <v>0.026625095430406975</v>
      </c>
      <c r="T2" s="37">
        <v>0.025934584639434075</v>
      </c>
      <c r="U2" s="37">
        <v>0.025278984671862695</v>
      </c>
      <c r="V2" s="37">
        <v>0.024655713273943097</v>
      </c>
      <c r="W2" s="37">
        <v>0.024062436733171527</v>
      </c>
      <c r="X2" s="37">
        <v>0.023497040678430045</v>
      </c>
      <c r="Y2" s="37">
        <v>0.02295760490216456</v>
      </c>
      <c r="Z2" s="37">
        <v>0.022442381572954723</v>
      </c>
      <c r="AA2" s="37">
        <v>0.02194977631739323</v>
      </c>
      <c r="AB2" s="37">
        <v>0.02147833174002883</v>
      </c>
      <c r="AC2" s="37">
        <v>0.021026713022332784</v>
      </c>
      <c r="AD2" s="37">
        <v>0.0205936953011709</v>
      </c>
      <c r="AE2" s="37">
        <v>0.02017815257528975</v>
      </c>
      <c r="AF2" s="37">
        <v>0.019779047928396597</v>
      </c>
      <c r="AG2" s="37">
        <v>0.019395424889912298</v>
      </c>
    </row>
    <row r="3">
      <c r="A3" s="36" t="s">
        <v>102</v>
      </c>
      <c r="B3" s="37">
        <v>0.0</v>
      </c>
      <c r="C3" s="37">
        <v>0.0</v>
      </c>
      <c r="D3" s="37">
        <v>0.04446922130886221</v>
      </c>
      <c r="E3" s="37">
        <v>0.04257590401098825</v>
      </c>
      <c r="F3" s="37">
        <v>0.04083722235203762</v>
      </c>
      <c r="G3" s="37">
        <v>0.039234974955805066</v>
      </c>
      <c r="H3" s="37">
        <v>0.03775370912382916</v>
      </c>
      <c r="I3" s="37">
        <v>0.036380220848083164</v>
      </c>
      <c r="J3" s="37">
        <v>0.035103160130072766</v>
      </c>
      <c r="K3" s="37">
        <v>0.033912716608530034</v>
      </c>
      <c r="L3" s="37">
        <v>0.03280036705589581</v>
      </c>
      <c r="M3" s="37">
        <v>0.031758670990209514</v>
      </c>
      <c r="N3" s="37">
        <v>0.03078110403447434</v>
      </c>
      <c r="O3" s="37">
        <v>0.029861921133387506</v>
      </c>
      <c r="P3" s="37">
        <v>0.02899604356721355</v>
      </c>
      <c r="Q3" s="37">
        <v>0.028178965068401063</v>
      </c>
      <c r="R3" s="37">
        <v>0.027406673376688145</v>
      </c>
      <c r="S3" s="37">
        <v>0.0266755843492854</v>
      </c>
      <c r="T3" s="37">
        <v>0.025982486343241438</v>
      </c>
      <c r="U3" s="37">
        <v>0.025324493048451448</v>
      </c>
      <c r="V3" s="37">
        <v>0.024699003310811967</v>
      </c>
      <c r="W3" s="37">
        <v>0.024103666765558102</v>
      </c>
      <c r="X3" s="37">
        <v>0.02353635432406321</v>
      </c>
      <c r="Y3" s="37">
        <v>0.02299513273233781</v>
      </c>
      <c r="Z3" s="37">
        <v>0.022478242561064492</v>
      </c>
      <c r="AA3" s="37">
        <v>0.021984079098596742</v>
      </c>
      <c r="AB3" s="37">
        <v>0.0215111757102857</v>
      </c>
      <c r="AC3" s="37">
        <v>0.021058189300103197</v>
      </c>
      <c r="AD3" s="37">
        <v>0.020623887571525334</v>
      </c>
      <c r="AE3" s="37">
        <v>0.020207137832713915</v>
      </c>
      <c r="AF3" s="37">
        <v>0.019806897132322684</v>
      </c>
      <c r="AG3" s="37">
        <v>0.019422203544637934</v>
      </c>
    </row>
    <row r="4">
      <c r="A4" s="36" t="s">
        <v>103</v>
      </c>
      <c r="B4" s="37">
        <v>0.0</v>
      </c>
      <c r="C4" s="37">
        <v>0.0</v>
      </c>
      <c r="D4" s="37">
        <v>0.0</v>
      </c>
      <c r="E4" s="37">
        <v>0.0</v>
      </c>
      <c r="F4" s="37">
        <v>0.0</v>
      </c>
      <c r="G4" s="37">
        <v>0.0</v>
      </c>
      <c r="H4" s="37">
        <v>0.0</v>
      </c>
      <c r="I4" s="37">
        <v>0.0</v>
      </c>
      <c r="J4" s="37">
        <v>0.0</v>
      </c>
      <c r="K4" s="37">
        <v>0.0</v>
      </c>
      <c r="L4" s="37">
        <v>0.0</v>
      </c>
      <c r="M4" s="37">
        <v>0.0</v>
      </c>
      <c r="N4" s="37">
        <v>0.0</v>
      </c>
      <c r="O4" s="37">
        <v>0.0</v>
      </c>
      <c r="P4" s="37">
        <v>0.0</v>
      </c>
      <c r="Q4" s="37">
        <v>0.0</v>
      </c>
      <c r="R4" s="37">
        <v>0.0</v>
      </c>
      <c r="S4" s="37">
        <v>0.0</v>
      </c>
      <c r="T4" s="37">
        <v>0.0</v>
      </c>
      <c r="U4" s="37">
        <v>0.0</v>
      </c>
      <c r="V4" s="37">
        <v>0.0</v>
      </c>
      <c r="W4" s="37">
        <v>0.0</v>
      </c>
      <c r="X4" s="37">
        <v>0.0</v>
      </c>
      <c r="Y4" s="37">
        <v>0.0</v>
      </c>
      <c r="Z4" s="37">
        <v>0.0</v>
      </c>
      <c r="AA4" s="37">
        <v>0.0</v>
      </c>
      <c r="AB4" s="37">
        <v>0.0</v>
      </c>
      <c r="AC4" s="37">
        <v>0.0</v>
      </c>
      <c r="AD4" s="37">
        <v>0.0</v>
      </c>
      <c r="AE4" s="37">
        <v>0.0</v>
      </c>
      <c r="AF4" s="37">
        <v>0.0</v>
      </c>
      <c r="AG4" s="37">
        <v>0.0</v>
      </c>
    </row>
    <row r="5">
      <c r="A5" s="38" t="s">
        <v>104</v>
      </c>
      <c r="B5" s="37">
        <v>0.0</v>
      </c>
      <c r="C5" s="37">
        <v>0.0</v>
      </c>
      <c r="D5" s="37">
        <v>0.04681503081758896</v>
      </c>
      <c r="E5" s="37">
        <v>0.044721397228147594</v>
      </c>
      <c r="F5" s="37">
        <v>0.042807008018421674</v>
      </c>
      <c r="G5" s="37">
        <v>0.041049789356279114</v>
      </c>
      <c r="H5" s="37">
        <v>0.03943114899592052</v>
      </c>
      <c r="I5" s="37">
        <v>0.0379353159023792</v>
      </c>
      <c r="J5" s="37">
        <v>0.03654882469182203</v>
      </c>
      <c r="K5" s="37">
        <v>0.03526010914409981</v>
      </c>
      <c r="L5" s="37">
        <v>0.03405917878285784</v>
      </c>
      <c r="M5" s="37">
        <v>0.03293735937140296</v>
      </c>
      <c r="N5" s="37">
        <v>0.031887083057424194</v>
      </c>
      <c r="O5" s="37">
        <v>0.03090171742720583</v>
      </c>
      <c r="P5" s="37">
        <v>0.029975425304689943</v>
      </c>
      <c r="Q5" s="37">
        <v>0.029103049032274605</v>
      </c>
      <c r="R5" s="37">
        <v>0.028280014386938116</v>
      </c>
      <c r="S5" s="37">
        <v>0.02750225035133821</v>
      </c>
      <c r="T5" s="37">
        <v>0.02676612176949042</v>
      </c>
      <c r="U5" s="37">
        <v>0.02606837253586307</v>
      </c>
      <c r="V5" s="37">
        <v>0.025406077444368288</v>
      </c>
      <c r="W5" s="37">
        <v>0.024776601195593013</v>
      </c>
      <c r="X5" s="37">
        <v>0.024177563350566846</v>
      </c>
      <c r="Y5" s="37">
        <v>0.023606808248630887</v>
      </c>
      <c r="Z5" s="37">
        <v>0.02306237908775659</v>
      </c>
      <c r="AA5" s="37">
        <v>0.022542495510697404</v>
      </c>
      <c r="AB5" s="37">
        <v>0.022045534155955844</v>
      </c>
      <c r="AC5" s="37">
        <v>0.021570011725712285</v>
      </c>
      <c r="AD5" s="37">
        <v>0.021114570198944627</v>
      </c>
      <c r="AE5" s="37">
        <v>0.020677963879042537</v>
      </c>
      <c r="AF5" s="37">
        <v>0.020259048015945035</v>
      </c>
      <c r="AG5" s="37">
        <v>0.01985676878372065</v>
      </c>
    </row>
    <row r="6">
      <c r="A6" s="38" t="s">
        <v>105</v>
      </c>
      <c r="B6" s="37">
        <v>0.0</v>
      </c>
      <c r="C6" s="37">
        <v>0.0</v>
      </c>
      <c r="D6" s="37">
        <v>0.04487159854570491</v>
      </c>
      <c r="E6" s="37">
        <v>0.04294460545021958</v>
      </c>
      <c r="F6" s="37">
        <v>0.04117630526666347</v>
      </c>
      <c r="G6" s="37">
        <v>0.039547870094985976</v>
      </c>
      <c r="H6" s="37">
        <v>0.038043337139801355</v>
      </c>
      <c r="I6" s="37">
        <v>0.036649083693003626</v>
      </c>
      <c r="J6" s="37">
        <v>0.03535341348341653</v>
      </c>
      <c r="K6" s="37">
        <v>0.03414622777400784</v>
      </c>
      <c r="L6" s="37">
        <v>0.03301876161896571</v>
      </c>
      <c r="M6" s="37">
        <v>0.03196337070124275</v>
      </c>
      <c r="N6" s="37">
        <v>0.0309733577845141</v>
      </c>
      <c r="O6" s="37">
        <v>0.030042830448183035</v>
      </c>
      <c r="P6" s="37">
        <v>0.02916658371876737</v>
      </c>
      <c r="Q6" s="37">
        <v>0.028340002658621983</v>
      </c>
      <c r="R6" s="37">
        <v>0.027558981062066352</v>
      </c>
      <c r="S6" s="37">
        <v>0.026819853234684287</v>
      </c>
      <c r="T6" s="37">
        <v>0.02611933646412901</v>
      </c>
      <c r="U6" s="37">
        <v>0.025454482277015435</v>
      </c>
      <c r="V6" s="37">
        <v>0.024822634955472538</v>
      </c>
      <c r="W6" s="37">
        <v>0.02422139608239657</v>
      </c>
      <c r="X6" s="37">
        <v>0.023648594117495345</v>
      </c>
      <c r="Y6" s="37">
        <v>0.02310225819035408</v>
      </c>
      <c r="Z6" s="37">
        <v>0.02258059544430775</v>
      </c>
      <c r="AA6" s="37">
        <v>0.022081971381919835</v>
      </c>
      <c r="AB6" s="37">
        <v>0.021604892758321143</v>
      </c>
      <c r="AC6" s="37">
        <v>0.021147992645159375</v>
      </c>
      <c r="AD6" s="37">
        <v>0.020710017350557792</v>
      </c>
      <c r="AE6" s="37">
        <v>0.020289814931291145</v>
      </c>
      <c r="AF6" s="37">
        <v>0.01988632507583888</v>
      </c>
      <c r="AG6" s="37">
        <v>0.019498570170906185</v>
      </c>
    </row>
    <row r="7">
      <c r="A7" s="38" t="s">
        <v>106</v>
      </c>
      <c r="B7" s="37">
        <v>0.0</v>
      </c>
      <c r="C7" s="37">
        <v>0.0</v>
      </c>
      <c r="D7" s="37">
        <v>0.043822254480991835</v>
      </c>
      <c r="E7" s="37">
        <v>0.04198248724137069</v>
      </c>
      <c r="F7" s="37">
        <v>0.04029097202249392</v>
      </c>
      <c r="G7" s="37">
        <v>0.03873048320716249</v>
      </c>
      <c r="H7" s="37">
        <v>0.03728636430076886</v>
      </c>
      <c r="I7" s="37">
        <v>0.035946066181929866</v>
      </c>
      <c r="J7" s="37">
        <v>0.03469878148619479</v>
      </c>
      <c r="K7" s="37">
        <v>0.033535152555551465</v>
      </c>
      <c r="L7" s="37">
        <v>0.0324470362451079</v>
      </c>
      <c r="M7" s="37">
        <v>0.03142731307856146</v>
      </c>
      <c r="N7" s="37">
        <v>0.030469731293772433</v>
      </c>
      <c r="O7" s="37">
        <v>0.029568778556461423</v>
      </c>
      <c r="P7" s="37">
        <v>0.02871957577999742</v>
      </c>
      <c r="Q7" s="37">
        <v>0.027917788730929535</v>
      </c>
      <c r="R7" s="37">
        <v>0.02715955403922646</v>
      </c>
      <c r="S7" s="37">
        <v>0.02644141694679567</v>
      </c>
      <c r="T7" s="37">
        <v>0.025760278677615194</v>
      </c>
      <c r="U7" s="37">
        <v>0.02511335173830742</v>
      </c>
      <c r="V7" s="37">
        <v>0.02449812178888651</v>
      </c>
      <c r="W7" s="37">
        <v>0.02391231498415887</v>
      </c>
      <c r="X7" s="37">
        <v>0.02335386989122093</v>
      </c>
      <c r="Y7" s="37">
        <v>0.02282091325232724</v>
      </c>
      <c r="Z7" s="37">
        <v>0.022311738992268203</v>
      </c>
      <c r="AA7" s="37">
        <v>0.0218247899747972</v>
      </c>
      <c r="AB7" s="37">
        <v>0.021358642096885802</v>
      </c>
      <c r="AC7" s="37">
        <v>0.020911990378850418</v>
      </c>
      <c r="AD7" s="37">
        <v>0.02048363676391236</v>
      </c>
      <c r="AE7" s="37">
        <v>0.020072479387200925</v>
      </c>
      <c r="AF7" s="37">
        <v>0.019677503111601716</v>
      </c>
      <c r="AG7" s="37">
        <v>0.019297771159555756</v>
      </c>
    </row>
    <row r="8">
      <c r="A8" s="38" t="s">
        <v>107</v>
      </c>
      <c r="B8" s="37">
        <v>0.0</v>
      </c>
      <c r="C8" s="37">
        <v>0.0</v>
      </c>
      <c r="D8" s="37">
        <v>0.044912277109221084</v>
      </c>
      <c r="E8" s="37">
        <v>0.042981863734494474</v>
      </c>
      <c r="F8" s="37">
        <v>0.041210557181316235</v>
      </c>
      <c r="G8" s="37">
        <v>0.039579465360845965</v>
      </c>
      <c r="H8" s="37">
        <v>0.038072573266073884</v>
      </c>
      <c r="I8" s="37">
        <v>0.03667621536929379</v>
      </c>
      <c r="J8" s="37">
        <v>0.03537866001511247</v>
      </c>
      <c r="K8" s="37">
        <v>0.03416977902035036</v>
      </c>
      <c r="L8" s="37">
        <v>0.033040782774302335</v>
      </c>
      <c r="M8" s="37">
        <v>0.031984006174044795</v>
      </c>
      <c r="N8" s="37">
        <v>0.030992734366717855</v>
      </c>
      <c r="O8" s="37">
        <v>0.030061059921771962</v>
      </c>
      <c r="P8" s="37">
        <v>0.029183765012981974</v>
      </c>
      <c r="Q8" s="37">
        <v>0.028356223645449673</v>
      </c>
      <c r="R8" s="37">
        <v>0.027574320058993358</v>
      </c>
      <c r="S8" s="37">
        <v>0.026834380268867374</v>
      </c>
      <c r="T8" s="37">
        <v>0.02613311434103748</v>
      </c>
      <c r="U8" s="37">
        <v>0.025467567487881478</v>
      </c>
      <c r="V8" s="37">
        <v>0.02483507845136152</v>
      </c>
      <c r="W8" s="37">
        <v>0.024233243937047223</v>
      </c>
      <c r="X8" s="37">
        <v>0.02365988809726944</v>
      </c>
      <c r="Y8" s="37">
        <v>0.02311303624609233</v>
      </c>
      <c r="Z8" s="37">
        <v>0.022590892137297692</v>
      </c>
      <c r="AA8" s="37">
        <v>0.02209181825399868</v>
      </c>
      <c r="AB8" s="37">
        <v>0.02161431865460318</v>
      </c>
      <c r="AC8" s="37">
        <v>0.02115702399616119</v>
      </c>
      <c r="AD8" s="37">
        <v>0.02071867841967317</v>
      </c>
      <c r="AE8" s="37">
        <v>0.020298128032442016</v>
      </c>
      <c r="AF8" s="37">
        <v>0.019894310765408565</v>
      </c>
      <c r="AG8" s="37">
        <v>0.019506247417424776</v>
      </c>
    </row>
    <row r="9">
      <c r="A9" s="38" t="s">
        <v>108</v>
      </c>
      <c r="B9" s="37">
        <v>0.0</v>
      </c>
      <c r="C9" s="37">
        <v>0.0</v>
      </c>
      <c r="D9" s="37">
        <v>0.04541294728316792</v>
      </c>
      <c r="E9" s="37">
        <v>0.0434401997805774</v>
      </c>
      <c r="F9" s="37">
        <v>0.04163170998174871</v>
      </c>
      <c r="G9" s="37">
        <v>0.03996778283802264</v>
      </c>
      <c r="H9" s="37">
        <v>0.03843175096152091</v>
      </c>
      <c r="I9" s="37">
        <v>0.03700941436538587</v>
      </c>
      <c r="J9" s="37">
        <v>0.03568860017344622</v>
      </c>
      <c r="K9" s="37">
        <v>0.034458813360955666</v>
      </c>
      <c r="L9" s="37">
        <v>0.0333109573004753</v>
      </c>
      <c r="M9" s="37">
        <v>0.03223710836038077</v>
      </c>
      <c r="N9" s="37">
        <v>0.031230332739719674</v>
      </c>
      <c r="O9" s="37">
        <v>0.030284536585302852</v>
      </c>
      <c r="P9" s="37">
        <v>0.029394342543144</v>
      </c>
      <c r="Q9" s="37">
        <v>0.028554987460417312</v>
      </c>
      <c r="R9" s="37">
        <v>0.027762237127381316</v>
      </c>
      <c r="S9" s="37">
        <v>0.02701231483749408</v>
      </c>
      <c r="T9" s="37">
        <v>0.026301841221610164</v>
      </c>
      <c r="U9" s="37">
        <v>0.025627783333518884</v>
      </c>
      <c r="V9" s="37">
        <v>0.024987411368883106</v>
      </c>
      <c r="W9" s="37">
        <v>0.024378261714953275</v>
      </c>
      <c r="X9" s="37">
        <v>0.023798105276217747</v>
      </c>
      <c r="Y9" s="37">
        <v>0.023244920217730978</v>
      </c>
      <c r="Z9" s="37">
        <v>0.022716868423627072</v>
      </c>
      <c r="AA9" s="37">
        <v>0.02221227509295849</v>
      </c>
      <c r="AB9" s="37">
        <v>0.021729610995848334</v>
      </c>
      <c r="AC9" s="37">
        <v>0.02126747699390757</v>
      </c>
      <c r="AD9" s="37">
        <v>0.020824590494661885</v>
      </c>
      <c r="AE9" s="37">
        <v>0.020399773564000804</v>
      </c>
      <c r="AF9" s="37">
        <v>0.019991942464618065</v>
      </c>
      <c r="AG9" s="37">
        <v>0.01960009842461889</v>
      </c>
    </row>
    <row r="10">
      <c r="A10" s="38" t="s">
        <v>109</v>
      </c>
      <c r="B10" s="37">
        <v>0.0</v>
      </c>
      <c r="C10" s="37">
        <v>0.0</v>
      </c>
      <c r="D10" s="37">
        <v>0.04504875582818541</v>
      </c>
      <c r="E10" s="37">
        <v>0.04310684604614678</v>
      </c>
      <c r="F10" s="37">
        <v>0.041325436804029066</v>
      </c>
      <c r="G10" s="37">
        <v>0.03968541950812081</v>
      </c>
      <c r="H10" s="37">
        <v>0.03817060311079109</v>
      </c>
      <c r="I10" s="37">
        <v>0.036767177760958863</v>
      </c>
      <c r="J10" s="37">
        <v>0.03546329257874159</v>
      </c>
      <c r="K10" s="37">
        <v>0.03424872019403922</v>
      </c>
      <c r="L10" s="37">
        <v>0.0331145879374421</v>
      </c>
      <c r="M10" s="37">
        <v>0.03205316072783446</v>
      </c>
      <c r="N10" s="37">
        <v>0.031057664418412328</v>
      </c>
      <c r="O10" s="37">
        <v>0.030122141069499724</v>
      </c>
      <c r="P10" s="37">
        <v>0.029241329613824023</v>
      </c>
      <c r="Q10" s="37">
        <v>0.028410566863637507</v>
      </c>
      <c r="R10" s="37">
        <v>0.027625704926674096</v>
      </c>
      <c r="S10" s="37">
        <v>0.02688304194243043</v>
      </c>
      <c r="T10" s="37">
        <v>0.0261792636984144</v>
      </c>
      <c r="U10" s="37">
        <v>0.025511394182788975</v>
      </c>
      <c r="V10" s="37">
        <v>0.024876753517798472</v>
      </c>
      <c r="W10" s="37">
        <v>0.02427292201957049</v>
      </c>
      <c r="X10" s="37">
        <v>0.023697709368028508</v>
      </c>
      <c r="Y10" s="37">
        <v>0.023149128059168224</v>
      </c>
      <c r="Z10" s="37">
        <v>0.02262537046097211</v>
      </c>
      <c r="AA10" s="37">
        <v>0.02212478891539914</v>
      </c>
      <c r="AB10" s="37">
        <v>0.021645878424363163</v>
      </c>
      <c r="AC10" s="37">
        <v>0.021187261536996516</v>
      </c>
      <c r="AD10" s="37">
        <v>0.020747675117979068</v>
      </c>
      <c r="AE10" s="37">
        <v>0.020325958729799753</v>
      </c>
      <c r="AF10" s="37">
        <v>0.019921044403401703</v>
      </c>
      <c r="AG10" s="37">
        <v>0.019531947607813828</v>
      </c>
    </row>
    <row r="11">
      <c r="A11" s="38" t="s">
        <v>110</v>
      </c>
      <c r="B11" s="37">
        <v>0.0</v>
      </c>
      <c r="C11" s="37">
        <v>0.0</v>
      </c>
      <c r="D11" s="37">
        <v>0.044912275585269716</v>
      </c>
      <c r="E11" s="37">
        <v>0.04298186233876258</v>
      </c>
      <c r="F11" s="37">
        <v>0.04121055589824053</v>
      </c>
      <c r="G11" s="37">
        <v>0.03957946417732075</v>
      </c>
      <c r="H11" s="37">
        <v>0.038072572170959</v>
      </c>
      <c r="I11" s="37">
        <v>0.03667621435304513</v>
      </c>
      <c r="J11" s="37">
        <v>0.03537865906947388</v>
      </c>
      <c r="K11" s="37">
        <v>0.03416977813825631</v>
      </c>
      <c r="L11" s="37">
        <v>0.03304078194952648</v>
      </c>
      <c r="M11" s="37">
        <v>0.031984005401179294</v>
      </c>
      <c r="N11" s="37">
        <v>0.030992733641021442</v>
      </c>
      <c r="O11" s="37">
        <v>0.030061059239045288</v>
      </c>
      <c r="P11" s="37">
        <v>0.02918376436952763</v>
      </c>
      <c r="Q11" s="37">
        <v>0.028356223037977524</v>
      </c>
      <c r="R11" s="37">
        <v>0.027574319484541115</v>
      </c>
      <c r="S11" s="37">
        <v>0.026834379724850567</v>
      </c>
      <c r="T11" s="37">
        <v>0.02613311382507574</v>
      </c>
      <c r="U11" s="37">
        <v>0.025467566997861537</v>
      </c>
      <c r="V11" s="37">
        <v>0.024835077985382745</v>
      </c>
      <c r="W11" s="37">
        <v>0.02423324349338574</v>
      </c>
      <c r="X11" s="37">
        <v>0.023659887674336858</v>
      </c>
      <c r="Y11" s="37">
        <v>0.023113035842500643</v>
      </c>
      <c r="Z11" s="37">
        <v>0.02259089175172888</v>
      </c>
      <c r="AA11" s="37">
        <v>0.02209181788527394</v>
      </c>
      <c r="AB11" s="37">
        <v>0.021614318301649154</v>
      </c>
      <c r="AC11" s="37">
        <v>0.02115702365798984</v>
      </c>
      <c r="AD11" s="37">
        <v>0.020718678095354954</v>
      </c>
      <c r="AE11" s="37">
        <v>0.020298127721170615</v>
      </c>
      <c r="AF11" s="37">
        <v>0.019894310466399025</v>
      </c>
      <c r="AG11" s="37">
        <v>0.019506247129952803</v>
      </c>
    </row>
    <row r="12">
      <c r="A12" s="38" t="s">
        <v>111</v>
      </c>
      <c r="B12" s="37">
        <v>0.0</v>
      </c>
      <c r="C12" s="37">
        <v>0.0</v>
      </c>
      <c r="D12" s="37">
        <v>0.0</v>
      </c>
      <c r="E12" s="37">
        <v>0.0</v>
      </c>
      <c r="F12" s="37">
        <v>0.0</v>
      </c>
      <c r="G12" s="37">
        <v>0.0</v>
      </c>
      <c r="H12" s="37">
        <v>0.0</v>
      </c>
      <c r="I12" s="37">
        <v>0.0</v>
      </c>
      <c r="J12" s="37">
        <v>0.0</v>
      </c>
      <c r="K12" s="37">
        <v>0.0</v>
      </c>
      <c r="L12" s="37">
        <v>0.0</v>
      </c>
      <c r="M12" s="37">
        <v>0.0</v>
      </c>
      <c r="N12" s="37">
        <v>0.0</v>
      </c>
      <c r="O12" s="37">
        <v>0.0</v>
      </c>
      <c r="P12" s="37">
        <v>0.0</v>
      </c>
      <c r="Q12" s="37">
        <v>0.0</v>
      </c>
      <c r="R12" s="37">
        <v>0.0</v>
      </c>
      <c r="S12" s="37">
        <v>0.0</v>
      </c>
      <c r="T12" s="37">
        <v>0.0</v>
      </c>
      <c r="U12" s="37">
        <v>0.0</v>
      </c>
      <c r="V12" s="37">
        <v>0.0</v>
      </c>
      <c r="W12" s="37">
        <v>0.0</v>
      </c>
      <c r="X12" s="37">
        <v>0.0</v>
      </c>
      <c r="Y12" s="37">
        <v>0.0</v>
      </c>
      <c r="Z12" s="37">
        <v>0.0</v>
      </c>
      <c r="AA12" s="37">
        <v>0.0</v>
      </c>
      <c r="AB12" s="37">
        <v>0.0</v>
      </c>
      <c r="AC12" s="37">
        <v>0.0</v>
      </c>
      <c r="AD12" s="37">
        <v>0.0</v>
      </c>
      <c r="AE12" s="37">
        <v>0.0</v>
      </c>
      <c r="AF12" s="37">
        <v>0.0</v>
      </c>
      <c r="AG12" s="37">
        <v>0.0</v>
      </c>
    </row>
    <row r="13">
      <c r="A13" s="38" t="s">
        <v>112</v>
      </c>
      <c r="B13" s="37">
        <v>0.0</v>
      </c>
      <c r="C13" s="37">
        <v>0.0</v>
      </c>
      <c r="D13" s="37">
        <v>0.0</v>
      </c>
      <c r="E13" s="37">
        <v>0.0</v>
      </c>
      <c r="F13" s="37">
        <v>0.0</v>
      </c>
      <c r="G13" s="37">
        <v>0.0</v>
      </c>
      <c r="H13" s="37">
        <v>0.0</v>
      </c>
      <c r="I13" s="37">
        <v>0.0</v>
      </c>
      <c r="J13" s="37">
        <v>0.0</v>
      </c>
      <c r="K13" s="37">
        <v>0.0</v>
      </c>
      <c r="L13" s="37">
        <v>0.0</v>
      </c>
      <c r="M13" s="37">
        <v>0.0</v>
      </c>
      <c r="N13" s="37">
        <v>0.0</v>
      </c>
      <c r="O13" s="37">
        <v>0.0</v>
      </c>
      <c r="P13" s="37">
        <v>0.0</v>
      </c>
      <c r="Q13" s="37">
        <v>0.0</v>
      </c>
      <c r="R13" s="37">
        <v>0.0</v>
      </c>
      <c r="S13" s="37">
        <v>0.0</v>
      </c>
      <c r="T13" s="37">
        <v>0.0</v>
      </c>
      <c r="U13" s="37">
        <v>0.0</v>
      </c>
      <c r="V13" s="37">
        <v>0.0</v>
      </c>
      <c r="W13" s="37">
        <v>0.0</v>
      </c>
      <c r="X13" s="37">
        <v>0.0</v>
      </c>
      <c r="Y13" s="37">
        <v>0.0</v>
      </c>
      <c r="Z13" s="37">
        <v>0.0</v>
      </c>
      <c r="AA13" s="37">
        <v>0.0</v>
      </c>
      <c r="AB13" s="37">
        <v>0.0</v>
      </c>
      <c r="AC13" s="37">
        <v>0.0</v>
      </c>
      <c r="AD13" s="37">
        <v>0.0</v>
      </c>
      <c r="AE13" s="37">
        <v>0.0</v>
      </c>
      <c r="AF13" s="37">
        <v>0.0</v>
      </c>
      <c r="AG13" s="37">
        <v>0.0</v>
      </c>
    </row>
    <row r="14">
      <c r="A14" s="38" t="s">
        <v>113</v>
      </c>
      <c r="B14" s="37">
        <v>0.0</v>
      </c>
      <c r="C14" s="37">
        <v>0.0</v>
      </c>
      <c r="D14" s="37">
        <v>0.0</v>
      </c>
      <c r="E14" s="37">
        <v>0.0</v>
      </c>
      <c r="F14" s="37">
        <v>0.0</v>
      </c>
      <c r="G14" s="37">
        <v>0.0</v>
      </c>
      <c r="H14" s="37">
        <v>0.0</v>
      </c>
      <c r="I14" s="37">
        <v>0.0</v>
      </c>
      <c r="J14" s="37">
        <v>0.0</v>
      </c>
      <c r="K14" s="37">
        <v>0.0</v>
      </c>
      <c r="L14" s="37">
        <v>0.0</v>
      </c>
      <c r="M14" s="37">
        <v>0.0</v>
      </c>
      <c r="N14" s="37">
        <v>0.0</v>
      </c>
      <c r="O14" s="37">
        <v>0.0</v>
      </c>
      <c r="P14" s="37">
        <v>0.0</v>
      </c>
      <c r="Q14" s="37">
        <v>0.0</v>
      </c>
      <c r="R14" s="37">
        <v>0.0</v>
      </c>
      <c r="S14" s="37">
        <v>0.0</v>
      </c>
      <c r="T14" s="37">
        <v>0.0</v>
      </c>
      <c r="U14" s="37">
        <v>0.0</v>
      </c>
      <c r="V14" s="37">
        <v>0.0</v>
      </c>
      <c r="W14" s="37">
        <v>0.0</v>
      </c>
      <c r="X14" s="37">
        <v>0.0</v>
      </c>
      <c r="Y14" s="37">
        <v>0.0</v>
      </c>
      <c r="Z14" s="37">
        <v>0.0</v>
      </c>
      <c r="AA14" s="37">
        <v>0.0</v>
      </c>
      <c r="AB14" s="37">
        <v>0.0</v>
      </c>
      <c r="AC14" s="37">
        <v>0.0</v>
      </c>
      <c r="AD14" s="37">
        <v>0.0</v>
      </c>
      <c r="AE14" s="37">
        <v>0.0</v>
      </c>
      <c r="AF14" s="37">
        <v>0.0</v>
      </c>
      <c r="AG14" s="37">
        <v>0.0</v>
      </c>
    </row>
    <row r="15">
      <c r="A15" s="38" t="s">
        <v>114</v>
      </c>
      <c r="B15" s="37">
        <v>0.0</v>
      </c>
      <c r="C15" s="37">
        <v>0.0</v>
      </c>
      <c r="D15" s="37">
        <v>0.0</v>
      </c>
      <c r="E15" s="37">
        <v>0.0</v>
      </c>
      <c r="F15" s="37">
        <v>0.0</v>
      </c>
      <c r="G15" s="37">
        <v>0.0</v>
      </c>
      <c r="H15" s="37">
        <v>0.0</v>
      </c>
      <c r="I15" s="37">
        <v>0.0</v>
      </c>
      <c r="J15" s="37">
        <v>0.0</v>
      </c>
      <c r="K15" s="37">
        <v>0.0</v>
      </c>
      <c r="L15" s="37">
        <v>0.0</v>
      </c>
      <c r="M15" s="37">
        <v>0.0</v>
      </c>
      <c r="N15" s="37">
        <v>0.0</v>
      </c>
      <c r="O15" s="37">
        <v>0.0</v>
      </c>
      <c r="P15" s="37">
        <v>0.0</v>
      </c>
      <c r="Q15" s="37">
        <v>0.0</v>
      </c>
      <c r="R15" s="37">
        <v>0.0</v>
      </c>
      <c r="S15" s="37">
        <v>0.0</v>
      </c>
      <c r="T15" s="37">
        <v>0.0</v>
      </c>
      <c r="U15" s="37">
        <v>0.0</v>
      </c>
      <c r="V15" s="37">
        <v>0.0</v>
      </c>
      <c r="W15" s="37">
        <v>0.0</v>
      </c>
      <c r="X15" s="37">
        <v>0.0</v>
      </c>
      <c r="Y15" s="37">
        <v>0.0</v>
      </c>
      <c r="Z15" s="37">
        <v>0.0</v>
      </c>
      <c r="AA15" s="37">
        <v>0.0</v>
      </c>
      <c r="AB15" s="37">
        <v>0.0</v>
      </c>
      <c r="AC15" s="37">
        <v>0.0</v>
      </c>
      <c r="AD15" s="37">
        <v>0.0</v>
      </c>
      <c r="AE15" s="37">
        <v>0.0</v>
      </c>
      <c r="AF15" s="37">
        <v>0.0</v>
      </c>
      <c r="AG15" s="37">
        <v>0.0</v>
      </c>
    </row>
    <row r="16">
      <c r="A16" s="38" t="s">
        <v>115</v>
      </c>
      <c r="B16" s="37">
        <v>0.0</v>
      </c>
      <c r="C16" s="37">
        <v>0.0</v>
      </c>
      <c r="D16" s="37">
        <v>0.0</v>
      </c>
      <c r="E16" s="37">
        <v>0.0</v>
      </c>
      <c r="F16" s="37">
        <v>0.0</v>
      </c>
      <c r="G16" s="37">
        <v>0.0</v>
      </c>
      <c r="H16" s="37">
        <v>0.0</v>
      </c>
      <c r="I16" s="37">
        <v>0.0</v>
      </c>
      <c r="J16" s="37">
        <v>0.0</v>
      </c>
      <c r="K16" s="37">
        <v>0.0</v>
      </c>
      <c r="L16" s="37">
        <v>0.0</v>
      </c>
      <c r="M16" s="37">
        <v>0.0</v>
      </c>
      <c r="N16" s="37">
        <v>0.0</v>
      </c>
      <c r="O16" s="37">
        <v>0.0</v>
      </c>
      <c r="P16" s="37">
        <v>0.0</v>
      </c>
      <c r="Q16" s="37">
        <v>0.0</v>
      </c>
      <c r="R16" s="37">
        <v>0.0</v>
      </c>
      <c r="S16" s="37">
        <v>0.0</v>
      </c>
      <c r="T16" s="37">
        <v>0.0</v>
      </c>
      <c r="U16" s="37">
        <v>0.0</v>
      </c>
      <c r="V16" s="37">
        <v>0.0</v>
      </c>
      <c r="W16" s="37">
        <v>0.0</v>
      </c>
      <c r="X16" s="37">
        <v>0.0</v>
      </c>
      <c r="Y16" s="37">
        <v>0.0</v>
      </c>
      <c r="Z16" s="37">
        <v>0.0</v>
      </c>
      <c r="AA16" s="37">
        <v>0.0</v>
      </c>
      <c r="AB16" s="37">
        <v>0.0</v>
      </c>
      <c r="AC16" s="37">
        <v>0.0</v>
      </c>
      <c r="AD16" s="37">
        <v>0.0</v>
      </c>
      <c r="AE16" s="37">
        <v>0.0</v>
      </c>
      <c r="AF16" s="37">
        <v>0.0</v>
      </c>
      <c r="AG16" s="37">
        <v>0.0</v>
      </c>
    </row>
    <row r="17">
      <c r="A17" s="38" t="s">
        <v>116</v>
      </c>
      <c r="B17" s="37">
        <v>0.0</v>
      </c>
      <c r="C17" s="37">
        <v>0.0</v>
      </c>
      <c r="D17" s="37">
        <v>0.04428513036437851</v>
      </c>
      <c r="E17" s="37">
        <v>0.04240712529242494</v>
      </c>
      <c r="F17" s="37">
        <v>0.0406819219319269</v>
      </c>
      <c r="G17" s="37">
        <v>0.039091600492491684</v>
      </c>
      <c r="H17" s="37">
        <v>0.037620937821038765</v>
      </c>
      <c r="I17" s="37">
        <v>0.03625691854295689</v>
      </c>
      <c r="J17" s="37">
        <v>0.03498834882948697</v>
      </c>
      <c r="K17" s="37">
        <v>0.03380554850599509</v>
      </c>
      <c r="L17" s="37">
        <v>0.0327001035686479</v>
      </c>
      <c r="M17" s="37">
        <v>0.03166466572013294</v>
      </c>
      <c r="N17" s="37">
        <v>0.030692788822067885</v>
      </c>
      <c r="O17" s="37">
        <v>0.029778794568980783</v>
      </c>
      <c r="P17" s="37">
        <v>0.02891766146869068</v>
      </c>
      <c r="Q17" s="37">
        <v>0.028104932543795445</v>
      </c>
      <c r="R17" s="37">
        <v>0.02733663817198854</v>
      </c>
      <c r="S17" s="37">
        <v>0.026609231245405637</v>
      </c>
      <c r="T17" s="37">
        <v>0.025919532413633595</v>
      </c>
      <c r="U17" s="37">
        <v>0.02526468362743101</v>
      </c>
      <c r="V17" s="37">
        <v>0.024642108550982263</v>
      </c>
      <c r="W17" s="37">
        <v>0.024049478686590506</v>
      </c>
      <c r="X17" s="37">
        <v>0.023484684272710443</v>
      </c>
      <c r="Y17" s="37">
        <v>0.022945809188541083</v>
      </c>
      <c r="Z17" s="37">
        <v>0.02243110923611657</v>
      </c>
      <c r="AA17" s="37">
        <v>0.021938993281297472</v>
      </c>
      <c r="AB17" s="37">
        <v>0.021468006823823736</v>
      </c>
      <c r="AC17" s="37">
        <v>0.02101681763932856</v>
      </c>
      <c r="AD17" s="37">
        <v>0.02058420319453901</v>
      </c>
      <c r="AE17" s="37">
        <v>0.020169039585471085</v>
      </c>
      <c r="AF17" s="37">
        <v>0.019770291787786897</v>
      </c>
      <c r="AG17" s="37">
        <v>0.019387005041232253</v>
      </c>
    </row>
    <row r="18">
      <c r="A18" s="38" t="s">
        <v>117</v>
      </c>
      <c r="B18" s="37">
        <v>0.0</v>
      </c>
      <c r="C18" s="37">
        <v>0.0</v>
      </c>
      <c r="D18" s="37">
        <v>0.0</v>
      </c>
      <c r="E18" s="37">
        <v>0.0</v>
      </c>
      <c r="F18" s="37">
        <v>0.0</v>
      </c>
      <c r="G18" s="37">
        <v>0.0</v>
      </c>
      <c r="H18" s="37">
        <v>0.0</v>
      </c>
      <c r="I18" s="37">
        <v>0.0</v>
      </c>
      <c r="J18" s="37">
        <v>0.0</v>
      </c>
      <c r="K18" s="37">
        <v>0.0</v>
      </c>
      <c r="L18" s="37">
        <v>0.0</v>
      </c>
      <c r="M18" s="37">
        <v>0.0</v>
      </c>
      <c r="N18" s="37">
        <v>0.0</v>
      </c>
      <c r="O18" s="37">
        <v>0.0</v>
      </c>
      <c r="P18" s="37">
        <v>0.0</v>
      </c>
      <c r="Q18" s="37">
        <v>0.0</v>
      </c>
      <c r="R18" s="37">
        <v>0.0</v>
      </c>
      <c r="S18" s="37">
        <v>0.0</v>
      </c>
      <c r="T18" s="37">
        <v>0.0</v>
      </c>
      <c r="U18" s="37">
        <v>0.0</v>
      </c>
      <c r="V18" s="37">
        <v>0.0</v>
      </c>
      <c r="W18" s="37">
        <v>0.0</v>
      </c>
      <c r="X18" s="37">
        <v>0.0</v>
      </c>
      <c r="Y18" s="37">
        <v>0.0</v>
      </c>
      <c r="Z18" s="37">
        <v>0.0</v>
      </c>
      <c r="AA18" s="37">
        <v>0.0</v>
      </c>
      <c r="AB18" s="37">
        <v>0.0</v>
      </c>
      <c r="AC18" s="37">
        <v>0.0</v>
      </c>
      <c r="AD18" s="37">
        <v>0.0</v>
      </c>
      <c r="AE18" s="37">
        <v>0.0</v>
      </c>
      <c r="AF18" s="37">
        <v>0.0</v>
      </c>
      <c r="AG18" s="37">
        <v>0.0</v>
      </c>
    </row>
    <row r="19">
      <c r="A19" s="36" t="s">
        <v>118</v>
      </c>
      <c r="B19" s="37">
        <v>0.0</v>
      </c>
      <c r="C19" s="37">
        <v>0.0</v>
      </c>
      <c r="D19" s="37">
        <v>0.0</v>
      </c>
      <c r="E19" s="37">
        <v>0.0</v>
      </c>
      <c r="F19" s="37">
        <v>0.0</v>
      </c>
      <c r="G19" s="37">
        <v>0.0</v>
      </c>
      <c r="H19" s="37">
        <v>0.0</v>
      </c>
      <c r="I19" s="37">
        <v>0.0</v>
      </c>
      <c r="J19" s="37">
        <v>0.0</v>
      </c>
      <c r="K19" s="37">
        <v>0.0</v>
      </c>
      <c r="L19" s="37">
        <v>0.0</v>
      </c>
      <c r="M19" s="37">
        <v>0.0</v>
      </c>
      <c r="N19" s="37">
        <v>0.0</v>
      </c>
      <c r="O19" s="37">
        <v>0.0</v>
      </c>
      <c r="P19" s="37">
        <v>0.0</v>
      </c>
      <c r="Q19" s="37">
        <v>0.0</v>
      </c>
      <c r="R19" s="37">
        <v>0.0</v>
      </c>
      <c r="S19" s="37">
        <v>0.0</v>
      </c>
      <c r="T19" s="37">
        <v>0.0</v>
      </c>
      <c r="U19" s="37">
        <v>0.0</v>
      </c>
      <c r="V19" s="37">
        <v>0.0</v>
      </c>
      <c r="W19" s="37">
        <v>0.0</v>
      </c>
      <c r="X19" s="37">
        <v>0.0</v>
      </c>
      <c r="Y19" s="37">
        <v>0.0</v>
      </c>
      <c r="Z19" s="37">
        <v>0.0</v>
      </c>
      <c r="AA19" s="37">
        <v>0.0</v>
      </c>
      <c r="AB19" s="37">
        <v>0.0</v>
      </c>
      <c r="AC19" s="37">
        <v>0.0</v>
      </c>
      <c r="AD19" s="37">
        <v>0.0</v>
      </c>
      <c r="AE19" s="37">
        <v>0.0</v>
      </c>
      <c r="AF19" s="37">
        <v>0.0</v>
      </c>
      <c r="AG19" s="37">
        <v>0.0</v>
      </c>
    </row>
    <row r="20">
      <c r="A20" s="38" t="s">
        <v>119</v>
      </c>
      <c r="B20" s="37">
        <v>0.0</v>
      </c>
      <c r="C20" s="37">
        <v>0.0</v>
      </c>
      <c r="D20" s="37">
        <v>0.0</v>
      </c>
      <c r="E20" s="37">
        <v>0.0</v>
      </c>
      <c r="F20" s="37">
        <v>0.0</v>
      </c>
      <c r="G20" s="37">
        <v>0.0</v>
      </c>
      <c r="H20" s="37">
        <v>0.0</v>
      </c>
      <c r="I20" s="37">
        <v>0.0</v>
      </c>
      <c r="J20" s="37">
        <v>0.0</v>
      </c>
      <c r="K20" s="37">
        <v>0.0</v>
      </c>
      <c r="L20" s="37">
        <v>0.0</v>
      </c>
      <c r="M20" s="37">
        <v>0.0</v>
      </c>
      <c r="N20" s="37">
        <v>0.0</v>
      </c>
      <c r="O20" s="37">
        <v>0.0</v>
      </c>
      <c r="P20" s="37">
        <v>0.0</v>
      </c>
      <c r="Q20" s="37">
        <v>0.0</v>
      </c>
      <c r="R20" s="37">
        <v>0.0</v>
      </c>
      <c r="S20" s="37">
        <v>0.0</v>
      </c>
      <c r="T20" s="37">
        <v>0.0</v>
      </c>
      <c r="U20" s="37">
        <v>0.0</v>
      </c>
      <c r="V20" s="37">
        <v>0.0</v>
      </c>
      <c r="W20" s="37">
        <v>0.0</v>
      </c>
      <c r="X20" s="37">
        <v>0.0</v>
      </c>
      <c r="Y20" s="37">
        <v>0.0</v>
      </c>
      <c r="Z20" s="37">
        <v>0.0</v>
      </c>
      <c r="AA20" s="37">
        <v>0.0</v>
      </c>
      <c r="AB20" s="37">
        <v>0.0</v>
      </c>
      <c r="AC20" s="37">
        <v>0.0</v>
      </c>
      <c r="AD20" s="37">
        <v>0.0</v>
      </c>
      <c r="AE20" s="37">
        <v>0.0</v>
      </c>
      <c r="AF20" s="37">
        <v>0.0</v>
      </c>
      <c r="AG20" s="37">
        <v>0.0</v>
      </c>
    </row>
    <row r="21" ht="15.75" customHeight="1">
      <c r="A21" s="36" t="s">
        <v>120</v>
      </c>
      <c r="B21" s="37">
        <v>0.0</v>
      </c>
      <c r="C21" s="37">
        <v>0.0</v>
      </c>
      <c r="D21" s="37">
        <v>0.04422681103924578</v>
      </c>
      <c r="E21" s="37">
        <v>0.04235364441105069</v>
      </c>
      <c r="F21" s="37">
        <v>0.04063270142350321</v>
      </c>
      <c r="G21" s="37">
        <v>0.03904615083488465</v>
      </c>
      <c r="H21" s="37">
        <v>0.037578841713159686</v>
      </c>
      <c r="I21" s="37">
        <v>0.03621781806104077</v>
      </c>
      <c r="J21" s="37">
        <v>0.03495193523000593</v>
      </c>
      <c r="K21" s="37">
        <v>0.03377155405988491</v>
      </c>
      <c r="L21" s="37">
        <v>0.032668294970255814</v>
      </c>
      <c r="M21" s="37">
        <v>0.03163483872737351</v>
      </c>
      <c r="N21" s="37">
        <v>0.03066476386779683</v>
      </c>
      <c r="O21" s="37">
        <v>0.029752413144237405</v>
      </c>
      <c r="P21" s="37">
        <v>0.028892783123844357</v>
      </c>
      <c r="Q21" s="37">
        <v>0.028081432388057444</v>
      </c>
      <c r="R21" s="37">
        <v>0.027314404777081885</v>
      </c>
      <c r="S21" s="37">
        <v>0.026588164879294177</v>
      </c>
      <c r="T21" s="37">
        <v>0.02589954354521067</v>
      </c>
      <c r="U21" s="37">
        <v>0.025245691654871227</v>
      </c>
      <c r="V21" s="37">
        <v>0.024624040715661898</v>
      </c>
      <c r="W21" s="37">
        <v>0.024032269141830643</v>
      </c>
      <c r="X21" s="37">
        <v>0.02346827328201643</v>
      </c>
      <c r="Y21" s="37">
        <v>0.02293014243300745</v>
      </c>
      <c r="Z21" s="37">
        <v>0.022416137213890793</v>
      </c>
      <c r="AA21" s="37">
        <v>0.02192467078520447</v>
      </c>
      <c r="AB21" s="37">
        <v>0.021454292485525724</v>
      </c>
      <c r="AC21" s="37">
        <v>0.02100367353034132</v>
      </c>
      <c r="AD21" s="37">
        <v>0.020571594475963698</v>
      </c>
      <c r="AE21" s="37">
        <v>0.020156934199731986</v>
      </c>
      <c r="AF21" s="37">
        <v>0.019758660186478278</v>
      </c>
      <c r="AG21" s="37">
        <v>0.019375819944359583</v>
      </c>
    </row>
    <row r="22" ht="15.75" customHeight="1">
      <c r="A22" s="38" t="s">
        <v>121</v>
      </c>
      <c r="B22" s="37">
        <v>0.0</v>
      </c>
      <c r="C22" s="37">
        <v>0.0</v>
      </c>
      <c r="D22" s="37">
        <v>0.0</v>
      </c>
      <c r="E22" s="37">
        <v>0.0</v>
      </c>
      <c r="F22" s="37">
        <v>0.0</v>
      </c>
      <c r="G22" s="37">
        <v>0.0</v>
      </c>
      <c r="H22" s="37">
        <v>0.0</v>
      </c>
      <c r="I22" s="37">
        <v>0.0</v>
      </c>
      <c r="J22" s="37">
        <v>0.0</v>
      </c>
      <c r="K22" s="37">
        <v>0.0</v>
      </c>
      <c r="L22" s="37">
        <v>0.0</v>
      </c>
      <c r="M22" s="37">
        <v>0.0</v>
      </c>
      <c r="N22" s="37">
        <v>0.0</v>
      </c>
      <c r="O22" s="37">
        <v>0.0</v>
      </c>
      <c r="P22" s="37">
        <v>0.0</v>
      </c>
      <c r="Q22" s="37">
        <v>0.0</v>
      </c>
      <c r="R22" s="37">
        <v>0.0</v>
      </c>
      <c r="S22" s="37">
        <v>0.0</v>
      </c>
      <c r="T22" s="37">
        <v>0.0</v>
      </c>
      <c r="U22" s="37">
        <v>0.0</v>
      </c>
      <c r="V22" s="37">
        <v>0.0</v>
      </c>
      <c r="W22" s="37">
        <v>0.0</v>
      </c>
      <c r="X22" s="37">
        <v>0.0</v>
      </c>
      <c r="Y22" s="37">
        <v>0.0</v>
      </c>
      <c r="Z22" s="37">
        <v>0.0</v>
      </c>
      <c r="AA22" s="37">
        <v>0.0</v>
      </c>
      <c r="AB22" s="37">
        <v>0.0</v>
      </c>
      <c r="AC22" s="37">
        <v>0.0</v>
      </c>
      <c r="AD22" s="37">
        <v>0.0</v>
      </c>
      <c r="AE22" s="37">
        <v>0.0</v>
      </c>
      <c r="AF22" s="37">
        <v>0.0</v>
      </c>
      <c r="AG22" s="37">
        <v>0.0</v>
      </c>
    </row>
    <row r="23" ht="15.75" customHeight="1">
      <c r="A23" s="38" t="s">
        <v>122</v>
      </c>
      <c r="B23" s="37">
        <v>0.0</v>
      </c>
      <c r="C23" s="37">
        <v>0.0</v>
      </c>
      <c r="D23" s="37">
        <v>0.04511954360329653</v>
      </c>
      <c r="E23" s="37">
        <v>0.04317165809353282</v>
      </c>
      <c r="F23" s="37">
        <v>0.04138499906373848</v>
      </c>
      <c r="G23" s="37">
        <v>0.039740344926176036</v>
      </c>
      <c r="H23" s="37">
        <v>0.03822141279802105</v>
      </c>
      <c r="I23" s="37">
        <v>0.03681431756932256</v>
      </c>
      <c r="J23" s="37">
        <v>0.03550714621268006</v>
      </c>
      <c r="K23" s="37">
        <v>0.03428961967335016</v>
      </c>
      <c r="L23" s="37">
        <v>0.03315282201534569</v>
      </c>
      <c r="M23" s="37">
        <v>0.032088981715869234</v>
      </c>
      <c r="N23" s="37">
        <v>0.031091293758913414</v>
      </c>
      <c r="O23" s="37">
        <v>0.0301537739161529</v>
      </c>
      <c r="P23" s="37">
        <v>0.02927113861993585</v>
      </c>
      <c r="Q23" s="37">
        <v>0.028438705333931783</v>
      </c>
      <c r="R23" s="37">
        <v>0.02765230945357876</v>
      </c>
      <c r="S23" s="37">
        <v>0.02690823462293863</v>
      </c>
      <c r="T23" s="37">
        <v>0.026203154007058502</v>
      </c>
      <c r="U23" s="37">
        <v>0.025534080561667057</v>
      </c>
      <c r="V23" s="37">
        <v>0.02489832473210948</v>
      </c>
      <c r="W23" s="37">
        <v>0.02429345831803841</v>
      </c>
      <c r="X23" s="37">
        <v>0.02371728348039783</v>
      </c>
      <c r="Y23" s="37">
        <v>0.023167806056528868</v>
      </c>
      <c r="Z23" s="37">
        <v>0.02264321250081326</v>
      </c>
      <c r="AA23" s="37">
        <v>0.022141849888626334</v>
      </c>
      <c r="AB23" s="37">
        <v>0.021662208519332843</v>
      </c>
      <c r="AC23" s="37">
        <v>0.021202906732482346</v>
      </c>
      <c r="AD23" s="37">
        <v>0.020762677615482467</v>
      </c>
      <c r="AE23" s="37">
        <v>0.020340357333579487</v>
      </c>
      <c r="AF23" s="37">
        <v>0.019934874855616066</v>
      </c>
      <c r="AG23" s="37">
        <v>0.019545242884689236</v>
      </c>
    </row>
    <row r="24" ht="15.75" customHeight="1">
      <c r="A24" s="38" t="s">
        <v>123</v>
      </c>
      <c r="B24" s="37">
        <v>0.0</v>
      </c>
      <c r="C24" s="37">
        <v>0.0</v>
      </c>
      <c r="D24" s="37">
        <v>0.0</v>
      </c>
      <c r="E24" s="37">
        <v>0.0</v>
      </c>
      <c r="F24" s="37">
        <v>0.0</v>
      </c>
      <c r="G24" s="37">
        <v>0.0</v>
      </c>
      <c r="H24" s="37">
        <v>0.0</v>
      </c>
      <c r="I24" s="37">
        <v>0.0</v>
      </c>
      <c r="J24" s="37">
        <v>0.0</v>
      </c>
      <c r="K24" s="37">
        <v>0.0</v>
      </c>
      <c r="L24" s="37">
        <v>0.0</v>
      </c>
      <c r="M24" s="37">
        <v>0.0</v>
      </c>
      <c r="N24" s="37">
        <v>0.0</v>
      </c>
      <c r="O24" s="37">
        <v>0.0</v>
      </c>
      <c r="P24" s="37">
        <v>0.0</v>
      </c>
      <c r="Q24" s="37">
        <v>0.0</v>
      </c>
      <c r="R24" s="37">
        <v>0.0</v>
      </c>
      <c r="S24" s="37">
        <v>0.0</v>
      </c>
      <c r="T24" s="37">
        <v>0.0</v>
      </c>
      <c r="U24" s="37">
        <v>0.0</v>
      </c>
      <c r="V24" s="37">
        <v>0.0</v>
      </c>
      <c r="W24" s="37">
        <v>0.0</v>
      </c>
      <c r="X24" s="37">
        <v>0.0</v>
      </c>
      <c r="Y24" s="37">
        <v>0.0</v>
      </c>
      <c r="Z24" s="37">
        <v>0.0</v>
      </c>
      <c r="AA24" s="37">
        <v>0.0</v>
      </c>
      <c r="AB24" s="37">
        <v>0.0</v>
      </c>
      <c r="AC24" s="37">
        <v>0.0</v>
      </c>
      <c r="AD24" s="37">
        <v>0.0</v>
      </c>
      <c r="AE24" s="37">
        <v>0.0</v>
      </c>
      <c r="AF24" s="37">
        <v>0.0</v>
      </c>
      <c r="AG24" s="37">
        <v>0.0</v>
      </c>
    </row>
    <row r="25" ht="15.75" customHeight="1">
      <c r="A25" s="36" t="s">
        <v>124</v>
      </c>
      <c r="B25" s="37">
        <v>0.0</v>
      </c>
      <c r="C25" s="37">
        <v>0.0</v>
      </c>
      <c r="D25" s="37">
        <v>0.044074053492810426</v>
      </c>
      <c r="E25" s="37">
        <v>0.04221353202426908</v>
      </c>
      <c r="F25" s="37">
        <v>0.04050372666173182</v>
      </c>
      <c r="G25" s="37">
        <v>0.0389270366110704</v>
      </c>
      <c r="H25" s="37">
        <v>0.03746849897954654</v>
      </c>
      <c r="I25" s="37">
        <v>0.03611531243252256</v>
      </c>
      <c r="J25" s="37">
        <v>0.034856460472274496</v>
      </c>
      <c r="K25" s="37">
        <v>0.03368241084986212</v>
      </c>
      <c r="L25" s="37">
        <v>0.032584873744908045</v>
      </c>
      <c r="M25" s="37">
        <v>0.03155660573133466</v>
      </c>
      <c r="N25" s="37">
        <v>0.030591249724936053</v>
      </c>
      <c r="O25" s="37">
        <v>0.029683203435978335</v>
      </c>
      <c r="P25" s="37">
        <v>0.02882751057503795</v>
      </c>
      <c r="Q25" s="37">
        <v>0.028019770348992237</v>
      </c>
      <c r="R25" s="37">
        <v>0.027256061757907082</v>
      </c>
      <c r="S25" s="37">
        <v>0.02653287994356062</v>
      </c>
      <c r="T25" s="37">
        <v>0.025847082409108428</v>
      </c>
      <c r="U25" s="37">
        <v>0.025195843369178288</v>
      </c>
      <c r="V25" s="37">
        <v>0.024576614831333804</v>
      </c>
      <c r="W25" s="37">
        <v>0.023987093278904238</v>
      </c>
      <c r="X25" s="37">
        <v>0.02342519103643707</v>
      </c>
      <c r="Y25" s="37">
        <v>0.02288901156782554</v>
      </c>
      <c r="Z25" s="37">
        <v>0.02237682809079538</v>
      </c>
      <c r="AA25" s="37">
        <v>0.021887064999889298</v>
      </c>
      <c r="AB25" s="37">
        <v>0.021418281676646597</v>
      </c>
      <c r="AC25" s="37">
        <v>0.020969158336865412</v>
      </c>
      <c r="AD25" s="37">
        <v>0.020538483621792947</v>
      </c>
      <c r="AE25" s="37">
        <v>0.020125143687782992</v>
      </c>
      <c r="AF25" s="37">
        <v>0.019728112587275318</v>
      </c>
      <c r="AG25" s="37">
        <v>0.019346443766479322</v>
      </c>
    </row>
    <row r="26" ht="15.75" customHeight="1">
      <c r="A26" s="39" t="s">
        <v>125</v>
      </c>
      <c r="B26" s="37">
        <v>0.0</v>
      </c>
      <c r="C26" s="37">
        <v>0.0</v>
      </c>
      <c r="D26" s="37">
        <v>0.04467310002857442</v>
      </c>
      <c r="E26" s="37">
        <v>0.042762755188539364</v>
      </c>
      <c r="F26" s="37">
        <v>0.04100909336833681</v>
      </c>
      <c r="G26" s="37">
        <v>0.03939359764441134</v>
      </c>
      <c r="H26" s="37">
        <v>0.03790055830023339</v>
      </c>
      <c r="I26" s="37">
        <v>0.03651656027847506</v>
      </c>
      <c r="J26" s="37">
        <v>0.03523007897593489</v>
      </c>
      <c r="K26" s="37">
        <v>0.03403115857181677</v>
      </c>
      <c r="L26" s="37">
        <v>0.03291115387548931</v>
      </c>
      <c r="M26" s="37">
        <v>0.031862521526664175</v>
      </c>
      <c r="N26" s="37">
        <v>0.03087864988014377</v>
      </c>
      <c r="O26" s="37">
        <v>0.029953719464208786</v>
      </c>
      <c r="P26" s="37">
        <v>0.029082587788296803</v>
      </c>
      <c r="Q26" s="37">
        <v>0.028260693683294234</v>
      </c>
      <c r="R26" s="37">
        <v>0.02748397741633268</v>
      </c>
      <c r="S26" s="37">
        <v>0.02674881362670269</v>
      </c>
      <c r="T26" s="37">
        <v>0.02605195474463442</v>
      </c>
      <c r="U26" s="37">
        <v>0.025390483029790842</v>
      </c>
      <c r="V26" s="37">
        <v>0.024761769735533196</v>
      </c>
      <c r="W26" s="37">
        <v>0.02416344019344479</v>
      </c>
      <c r="X26" s="37">
        <v>0.02359334384058933</v>
      </c>
      <c r="Y26" s="37">
        <v>0.023049528391882613</v>
      </c>
      <c r="Z26" s="37">
        <v>0.02253021750384617</v>
      </c>
      <c r="AA26" s="37">
        <v>0.02203379139136436</v>
      </c>
      <c r="AB26" s="37">
        <v>0.02155876995159647</v>
      </c>
      <c r="AC26" s="37">
        <v>0.021103798024878988</v>
      </c>
      <c r="AD26" s="37">
        <v>0.020667632483293417</v>
      </c>
      <c r="AE26" s="37">
        <v>0.020249130887994248</v>
      </c>
      <c r="AF26" s="37">
        <v>0.019847241497152772</v>
      </c>
      <c r="AG26" s="37">
        <v>0.019460994440713187</v>
      </c>
    </row>
    <row r="27" ht="15.75" customHeight="1"/>
    <row r="28" ht="15.75" customHeight="1"/>
    <row r="29" ht="15.75" customHeight="1">
      <c r="A29" s="5"/>
      <c r="B29" s="5"/>
      <c r="C29" s="5"/>
      <c r="D29" s="5"/>
      <c r="E29" s="5"/>
      <c r="F29" s="5"/>
      <c r="G29" s="5"/>
    </row>
    <row r="30" ht="15.75" customHeight="1">
      <c r="A30" s="40" t="s">
        <v>126</v>
      </c>
      <c r="B30" s="5"/>
      <c r="C30" s="5"/>
      <c r="D30" s="5"/>
      <c r="E30" s="5"/>
      <c r="F30" s="5"/>
      <c r="G30" s="5"/>
    </row>
    <row r="31" ht="15.75" customHeight="1">
      <c r="A31" s="5"/>
      <c r="B31" s="5"/>
      <c r="C31" s="5"/>
      <c r="D31" s="5"/>
      <c r="E31" s="5"/>
      <c r="F31" s="5"/>
      <c r="G31" s="5"/>
    </row>
    <row r="32" ht="15.75" customHeight="1">
      <c r="A32" s="40" t="s">
        <v>127</v>
      </c>
      <c r="B32" s="5"/>
      <c r="C32" s="5"/>
      <c r="D32" s="5"/>
      <c r="E32" s="5"/>
      <c r="F32" s="5"/>
      <c r="G32" s="5"/>
    </row>
    <row r="33" ht="15.75" customHeight="1">
      <c r="A33" s="5"/>
      <c r="B33" s="5"/>
      <c r="C33" s="5"/>
      <c r="D33" s="5"/>
      <c r="E33" s="5"/>
      <c r="F33" s="5"/>
      <c r="G33" s="5"/>
    </row>
    <row r="34" ht="15.75" customHeight="1">
      <c r="A34" s="40" t="s">
        <v>128</v>
      </c>
      <c r="B34" s="5"/>
      <c r="C34" s="5"/>
      <c r="D34" s="5"/>
      <c r="E34" s="5"/>
      <c r="F34" s="5"/>
      <c r="G34" s="5"/>
    </row>
    <row r="35" ht="15.75" customHeight="1">
      <c r="A35" s="40" t="s">
        <v>129</v>
      </c>
      <c r="B35" s="5"/>
      <c r="C35" s="5"/>
      <c r="D35" s="5"/>
      <c r="E35" s="5"/>
      <c r="F35" s="5"/>
      <c r="G35" s="5"/>
    </row>
    <row r="36" ht="15.75" customHeight="1">
      <c r="A36" s="40" t="s">
        <v>130</v>
      </c>
      <c r="B36" s="5"/>
      <c r="C36" s="5"/>
      <c r="D36" s="5"/>
      <c r="E36" s="5"/>
      <c r="F36" s="5"/>
      <c r="G36" s="5"/>
    </row>
    <row r="37" ht="15.75" customHeight="1">
      <c r="A37" s="40" t="s">
        <v>131</v>
      </c>
      <c r="B37" s="5"/>
      <c r="C37" s="5"/>
      <c r="D37" s="5"/>
      <c r="E37" s="5"/>
      <c r="F37" s="5"/>
      <c r="G37" s="5"/>
    </row>
    <row r="38" ht="15.75" customHeight="1">
      <c r="A38" s="5"/>
      <c r="B38" s="5"/>
      <c r="C38" s="5"/>
      <c r="D38" s="5"/>
      <c r="E38" s="5"/>
      <c r="F38" s="5"/>
      <c r="G38" s="5"/>
    </row>
    <row r="39" ht="15.75" customHeight="1">
      <c r="A39" s="34" t="s">
        <v>100</v>
      </c>
      <c r="B39" s="35" t="s">
        <v>132</v>
      </c>
      <c r="C39" s="35" t="s">
        <v>133</v>
      </c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5"/>
      <c r="AD39" s="35"/>
      <c r="AE39" s="35"/>
      <c r="AF39" s="35"/>
      <c r="AG39" s="35"/>
    </row>
    <row r="40" ht="15.75" customHeight="1">
      <c r="A40" s="36" t="s">
        <v>101</v>
      </c>
      <c r="B40" s="37">
        <v>0.044</v>
      </c>
      <c r="C40" s="37">
        <v>0.042</v>
      </c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  <c r="AE40" s="37"/>
      <c r="AF40" s="37"/>
      <c r="AG40" s="37"/>
    </row>
    <row r="41" ht="15.75" customHeight="1">
      <c r="A41" s="36" t="s">
        <v>102</v>
      </c>
      <c r="B41" s="37">
        <v>0.044</v>
      </c>
      <c r="C41" s="37">
        <v>0.042</v>
      </c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  <c r="AE41" s="37"/>
      <c r="AF41" s="37"/>
      <c r="AG41" s="37"/>
    </row>
    <row r="42" ht="15.75" customHeight="1">
      <c r="A42" s="36" t="s">
        <v>103</v>
      </c>
      <c r="B42" s="37">
        <v>0.044</v>
      </c>
      <c r="C42" s="37">
        <v>0.042</v>
      </c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  <c r="AE42" s="37"/>
      <c r="AF42" s="37"/>
      <c r="AG42" s="37"/>
    </row>
    <row r="43" ht="15.75" customHeight="1">
      <c r="A43" s="38" t="s">
        <v>104</v>
      </c>
      <c r="B43" s="37">
        <v>0.046</v>
      </c>
      <c r="C43" s="37">
        <v>0.044</v>
      </c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  <c r="AE43" s="37"/>
      <c r="AF43" s="37"/>
      <c r="AG43" s="37"/>
    </row>
    <row r="44" ht="15.75" customHeight="1">
      <c r="A44" s="38" t="s">
        <v>105</v>
      </c>
      <c r="B44" s="37">
        <v>0.045</v>
      </c>
      <c r="C44" s="37">
        <v>0.043</v>
      </c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  <c r="AE44" s="37"/>
      <c r="AF44" s="37"/>
      <c r="AG44" s="37"/>
    </row>
    <row r="45" ht="15.75" customHeight="1">
      <c r="A45" s="38" t="s">
        <v>106</v>
      </c>
      <c r="B45" s="37">
        <v>0.044</v>
      </c>
      <c r="C45" s="37">
        <v>0.042</v>
      </c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  <c r="AE45" s="37"/>
      <c r="AF45" s="37"/>
      <c r="AG45" s="37"/>
    </row>
    <row r="46" ht="15.75" customHeight="1">
      <c r="A46" s="38" t="s">
        <v>107</v>
      </c>
      <c r="B46" s="37">
        <v>0.045</v>
      </c>
      <c r="C46" s="37">
        <v>0.043</v>
      </c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  <c r="AE46" s="37"/>
      <c r="AF46" s="37"/>
      <c r="AG46" s="37"/>
    </row>
    <row r="47" ht="15.75" customHeight="1">
      <c r="A47" s="38" t="s">
        <v>108</v>
      </c>
      <c r="B47" s="37">
        <v>0.045</v>
      </c>
      <c r="C47" s="37">
        <v>0.043</v>
      </c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  <c r="AE47" s="37"/>
      <c r="AF47" s="37"/>
      <c r="AG47" s="37"/>
    </row>
    <row r="48" ht="15.75" customHeight="1">
      <c r="A48" s="38" t="s">
        <v>109</v>
      </c>
      <c r="B48" s="37">
        <v>0.045</v>
      </c>
      <c r="C48" s="37">
        <v>0.043</v>
      </c>
      <c r="D48" s="37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  <c r="AE48" s="37"/>
      <c r="AF48" s="37"/>
      <c r="AG48" s="37"/>
    </row>
    <row r="49" ht="15.75" customHeight="1">
      <c r="A49" s="38" t="s">
        <v>110</v>
      </c>
      <c r="B49" s="37">
        <v>0.045</v>
      </c>
      <c r="C49" s="37">
        <v>0.043</v>
      </c>
      <c r="D49" s="37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7"/>
      <c r="AE49" s="37"/>
      <c r="AF49" s="37"/>
      <c r="AG49" s="37"/>
    </row>
    <row r="50" ht="15.75" customHeight="1">
      <c r="A50" s="38" t="s">
        <v>111</v>
      </c>
      <c r="B50" s="37">
        <v>0.044</v>
      </c>
      <c r="C50" s="37">
        <v>0.042</v>
      </c>
      <c r="D50" s="37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</row>
    <row r="51" ht="15.75" customHeight="1">
      <c r="A51" s="38" t="s">
        <v>112</v>
      </c>
      <c r="B51" s="37">
        <v>0.044</v>
      </c>
      <c r="C51" s="37">
        <v>0.042</v>
      </c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</row>
    <row r="52" ht="15.75" customHeight="1">
      <c r="A52" s="38" t="s">
        <v>113</v>
      </c>
      <c r="B52" s="37">
        <v>0.044</v>
      </c>
      <c r="C52" s="37">
        <v>0.042</v>
      </c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</row>
    <row r="53" ht="15.75" customHeight="1">
      <c r="A53" s="38" t="s">
        <v>114</v>
      </c>
      <c r="B53" s="37">
        <v>0.044</v>
      </c>
      <c r="C53" s="37">
        <v>0.042</v>
      </c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</row>
    <row r="54" ht="15.75" customHeight="1">
      <c r="A54" s="38" t="s">
        <v>115</v>
      </c>
      <c r="B54" s="37">
        <v>0.044</v>
      </c>
      <c r="C54" s="37">
        <v>0.042</v>
      </c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</row>
    <row r="55" ht="15.75" customHeight="1">
      <c r="A55" s="38" t="s">
        <v>116</v>
      </c>
      <c r="B55" s="37">
        <v>0.044</v>
      </c>
      <c r="C55" s="37">
        <v>0.042</v>
      </c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</row>
    <row r="56" ht="15.75" customHeight="1">
      <c r="A56" s="38" t="s">
        <v>117</v>
      </c>
      <c r="B56" s="37">
        <v>0.044</v>
      </c>
      <c r="C56" s="37">
        <v>0.042</v>
      </c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</row>
    <row r="57" ht="15.75" customHeight="1">
      <c r="A57" s="36" t="s">
        <v>118</v>
      </c>
      <c r="B57" s="37">
        <v>0.044</v>
      </c>
      <c r="C57" s="37">
        <v>0.042</v>
      </c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</row>
    <row r="58" ht="15.75" customHeight="1">
      <c r="A58" s="38" t="s">
        <v>119</v>
      </c>
      <c r="B58" s="37">
        <v>0.044</v>
      </c>
      <c r="C58" s="37">
        <v>0.042</v>
      </c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</row>
    <row r="59" ht="15.75" customHeight="1">
      <c r="A59" s="36" t="s">
        <v>120</v>
      </c>
      <c r="B59" s="37">
        <v>0.044</v>
      </c>
      <c r="C59" s="37">
        <v>0.042</v>
      </c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37"/>
      <c r="AF59" s="37"/>
      <c r="AG59" s="37"/>
    </row>
    <row r="60" ht="15.75" customHeight="1">
      <c r="A60" s="38" t="s">
        <v>121</v>
      </c>
      <c r="B60" s="37">
        <v>0.044</v>
      </c>
      <c r="C60" s="37">
        <v>0.042</v>
      </c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37"/>
      <c r="AF60" s="37"/>
      <c r="AG60" s="37"/>
    </row>
    <row r="61" ht="15.75" customHeight="1">
      <c r="A61" s="38" t="s">
        <v>122</v>
      </c>
      <c r="B61" s="37">
        <v>0.045</v>
      </c>
      <c r="C61" s="37">
        <v>0.043</v>
      </c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  <c r="AB61" s="37"/>
      <c r="AC61" s="37"/>
      <c r="AD61" s="37"/>
      <c r="AE61" s="37"/>
      <c r="AF61" s="37"/>
      <c r="AG61" s="37"/>
    </row>
    <row r="62" ht="15.75" customHeight="1">
      <c r="A62" s="38" t="s">
        <v>123</v>
      </c>
      <c r="B62" s="37">
        <v>0.044</v>
      </c>
      <c r="C62" s="37">
        <v>0.042</v>
      </c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  <c r="AA62" s="37"/>
      <c r="AB62" s="37"/>
      <c r="AC62" s="37"/>
      <c r="AD62" s="37"/>
      <c r="AE62" s="37"/>
      <c r="AF62" s="37"/>
      <c r="AG62" s="37"/>
    </row>
    <row r="63" ht="15.75" customHeight="1">
      <c r="A63" s="36" t="s">
        <v>124</v>
      </c>
      <c r="B63" s="37">
        <v>0.044</v>
      </c>
      <c r="C63" s="37">
        <v>0.042</v>
      </c>
      <c r="D63" s="37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  <c r="AA63" s="37"/>
      <c r="AB63" s="37"/>
      <c r="AC63" s="37"/>
      <c r="AD63" s="37"/>
      <c r="AE63" s="37"/>
      <c r="AF63" s="37"/>
      <c r="AG63" s="37"/>
    </row>
    <row r="64" ht="15.75" customHeight="1">
      <c r="A64" s="39" t="s">
        <v>125</v>
      </c>
      <c r="B64" s="37">
        <v>0.045</v>
      </c>
      <c r="C64" s="37">
        <v>0.043</v>
      </c>
      <c r="D64" s="37"/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  <c r="AA64" s="37"/>
      <c r="AB64" s="37"/>
      <c r="AC64" s="37"/>
      <c r="AD64" s="37"/>
      <c r="AE64" s="37"/>
      <c r="AF64" s="37"/>
      <c r="AG64" s="37"/>
    </row>
    <row r="65" ht="15.75" customHeight="1">
      <c r="A65" s="5"/>
      <c r="B65" s="5"/>
      <c r="C65" s="5"/>
      <c r="D65" s="5"/>
      <c r="E65" s="5"/>
      <c r="F65" s="5"/>
      <c r="G65" s="5"/>
    </row>
    <row r="66" ht="15.75" customHeight="1">
      <c r="A66" s="5"/>
      <c r="B66" s="5"/>
      <c r="C66" s="5"/>
      <c r="D66" s="5"/>
      <c r="E66" s="5"/>
      <c r="F66" s="5"/>
      <c r="G66" s="5"/>
    </row>
    <row r="67" ht="15.75" customHeight="1">
      <c r="A67" s="5"/>
      <c r="B67" s="5"/>
      <c r="C67" s="5"/>
      <c r="D67" s="5"/>
      <c r="E67" s="5"/>
      <c r="F67" s="5"/>
      <c r="G67" s="5"/>
    </row>
    <row r="68" ht="15.75" customHeight="1">
      <c r="A68" s="5"/>
      <c r="B68" s="5"/>
      <c r="C68" s="5"/>
      <c r="D68" s="5"/>
      <c r="E68" s="5"/>
      <c r="F68" s="5"/>
      <c r="G68" s="5"/>
    </row>
    <row r="69" ht="15.75" customHeight="1">
      <c r="A69" s="5"/>
      <c r="B69" s="5"/>
      <c r="C69" s="5"/>
      <c r="D69" s="5"/>
      <c r="E69" s="5"/>
      <c r="F69" s="5"/>
      <c r="G69" s="5"/>
    </row>
    <row r="70" ht="15.75" customHeight="1">
      <c r="A70" s="5"/>
      <c r="B70" s="5"/>
      <c r="C70" s="5"/>
      <c r="D70" s="5"/>
      <c r="E70" s="5"/>
      <c r="F70" s="5"/>
      <c r="G70" s="5"/>
    </row>
    <row r="71" ht="15.75" customHeight="1">
      <c r="A71" s="5"/>
      <c r="B71" s="5"/>
      <c r="C71" s="5"/>
      <c r="D71" s="5"/>
      <c r="E71" s="5"/>
      <c r="F71" s="5"/>
      <c r="G71" s="5"/>
    </row>
    <row r="72" ht="15.75" customHeight="1">
      <c r="A72" s="5"/>
      <c r="B72" s="5"/>
      <c r="C72" s="5"/>
      <c r="D72" s="5"/>
      <c r="E72" s="5"/>
      <c r="F72" s="5"/>
      <c r="G72" s="5"/>
    </row>
    <row r="73" ht="15.75" customHeight="1">
      <c r="A73" s="5"/>
      <c r="B73" s="5"/>
      <c r="C73" s="5"/>
      <c r="D73" s="5"/>
      <c r="E73" s="5"/>
      <c r="F73" s="5"/>
      <c r="G73" s="5"/>
    </row>
    <row r="74" ht="15.75" customHeight="1">
      <c r="A74" s="5"/>
      <c r="B74" s="5"/>
      <c r="C74" s="5"/>
      <c r="D74" s="5"/>
      <c r="E74" s="5"/>
      <c r="F74" s="5"/>
      <c r="G74" s="5"/>
    </row>
    <row r="75" ht="15.75" customHeight="1">
      <c r="A75" s="5"/>
      <c r="B75" s="5"/>
      <c r="C75" s="5"/>
      <c r="D75" s="5"/>
      <c r="E75" s="5"/>
      <c r="F75" s="5"/>
      <c r="G75" s="5"/>
    </row>
    <row r="76" ht="15.75" customHeight="1">
      <c r="A76" s="5"/>
      <c r="B76" s="5"/>
      <c r="C76" s="5"/>
      <c r="D76" s="5"/>
      <c r="E76" s="5"/>
      <c r="F76" s="5"/>
      <c r="G76" s="5"/>
    </row>
    <row r="77" ht="15.75" customHeight="1">
      <c r="A77" s="5"/>
      <c r="B77" s="5"/>
      <c r="C77" s="5"/>
      <c r="D77" s="5"/>
      <c r="E77" s="5"/>
      <c r="F77" s="5"/>
      <c r="G77" s="5"/>
    </row>
    <row r="78" ht="15.75" customHeight="1">
      <c r="A78" s="5"/>
      <c r="B78" s="5"/>
      <c r="C78" s="5"/>
      <c r="D78" s="5"/>
      <c r="E78" s="5"/>
      <c r="F78" s="5"/>
      <c r="G78" s="5"/>
    </row>
    <row r="79" ht="15.75" customHeight="1">
      <c r="A79" s="5"/>
      <c r="B79" s="5"/>
      <c r="C79" s="5"/>
      <c r="D79" s="5"/>
      <c r="E79" s="5"/>
      <c r="F79" s="5"/>
      <c r="G79" s="5"/>
    </row>
    <row r="80" ht="15.75" customHeight="1">
      <c r="A80" s="5"/>
      <c r="B80" s="5"/>
      <c r="C80" s="5"/>
      <c r="D80" s="5"/>
      <c r="E80" s="5"/>
      <c r="F80" s="5"/>
      <c r="G80" s="5"/>
    </row>
    <row r="81" ht="15.75" customHeight="1">
      <c r="A81" s="5"/>
      <c r="B81" s="5"/>
      <c r="C81" s="5"/>
      <c r="D81" s="5"/>
      <c r="E81" s="5"/>
      <c r="F81" s="5"/>
      <c r="G81" s="5"/>
    </row>
    <row r="82" ht="15.75" customHeight="1">
      <c r="A82" s="5"/>
      <c r="B82" s="5"/>
      <c r="C82" s="5"/>
      <c r="D82" s="5"/>
      <c r="E82" s="5"/>
      <c r="F82" s="5"/>
      <c r="G82" s="5"/>
    </row>
    <row r="83" ht="15.75" customHeight="1">
      <c r="A83" s="5"/>
      <c r="B83" s="5"/>
      <c r="C83" s="5"/>
      <c r="D83" s="5"/>
      <c r="E83" s="5"/>
      <c r="F83" s="5"/>
      <c r="G83" s="5"/>
    </row>
    <row r="84" ht="15.75" customHeight="1">
      <c r="A84" s="5"/>
      <c r="B84" s="5"/>
      <c r="C84" s="5"/>
      <c r="D84" s="5"/>
      <c r="E84" s="5"/>
      <c r="F84" s="5"/>
      <c r="G84" s="5"/>
    </row>
    <row r="85" ht="15.75" customHeight="1">
      <c r="A85" s="5"/>
      <c r="B85" s="5"/>
      <c r="C85" s="5"/>
      <c r="D85" s="5"/>
      <c r="E85" s="5"/>
      <c r="F85" s="5"/>
      <c r="G85" s="5"/>
    </row>
    <row r="86" ht="15.75" customHeight="1">
      <c r="A86" s="5"/>
      <c r="B86" s="5"/>
      <c r="C86" s="5"/>
      <c r="D86" s="5"/>
      <c r="E86" s="5"/>
      <c r="F86" s="5"/>
      <c r="G86" s="5"/>
    </row>
    <row r="87" ht="15.75" customHeight="1">
      <c r="A87" s="5"/>
      <c r="B87" s="5"/>
      <c r="C87" s="5"/>
      <c r="D87" s="5"/>
      <c r="E87" s="5"/>
      <c r="F87" s="5"/>
      <c r="G87" s="5"/>
    </row>
    <row r="88" ht="15.75" customHeight="1">
      <c r="A88" s="5"/>
      <c r="B88" s="5"/>
      <c r="C88" s="5"/>
      <c r="D88" s="5"/>
      <c r="E88" s="5"/>
      <c r="F88" s="5"/>
      <c r="G88" s="5"/>
    </row>
    <row r="89" ht="15.75" customHeight="1">
      <c r="A89" s="5"/>
      <c r="B89" s="5"/>
      <c r="C89" s="5"/>
      <c r="D89" s="5"/>
      <c r="E89" s="5"/>
      <c r="F89" s="5"/>
      <c r="G89" s="5"/>
    </row>
    <row r="90" ht="15.75" customHeight="1">
      <c r="A90" s="5"/>
      <c r="B90" s="5"/>
      <c r="C90" s="5"/>
      <c r="D90" s="5"/>
      <c r="E90" s="5"/>
      <c r="F90" s="5"/>
      <c r="G90" s="5"/>
    </row>
    <row r="91" ht="15.75" customHeight="1">
      <c r="A91" s="5"/>
      <c r="B91" s="5"/>
      <c r="C91" s="5"/>
      <c r="D91" s="5"/>
      <c r="E91" s="5"/>
      <c r="F91" s="5"/>
      <c r="G91" s="5"/>
    </row>
    <row r="92" ht="15.75" customHeight="1">
      <c r="A92" s="5"/>
      <c r="B92" s="5"/>
      <c r="C92" s="5"/>
      <c r="D92" s="5"/>
      <c r="E92" s="5"/>
      <c r="F92" s="5"/>
      <c r="G92" s="5"/>
    </row>
    <row r="93" ht="15.75" customHeight="1">
      <c r="A93" s="5"/>
      <c r="B93" s="5"/>
      <c r="C93" s="5"/>
      <c r="D93" s="5"/>
      <c r="E93" s="5"/>
      <c r="F93" s="5"/>
      <c r="G93" s="5"/>
    </row>
    <row r="94" ht="15.75" customHeight="1">
      <c r="A94" s="5"/>
      <c r="B94" s="5"/>
      <c r="C94" s="5"/>
      <c r="D94" s="5"/>
      <c r="E94" s="5"/>
      <c r="F94" s="5"/>
      <c r="G94" s="5"/>
    </row>
    <row r="95" ht="15.75" customHeight="1">
      <c r="A95" s="5"/>
      <c r="B95" s="5"/>
      <c r="C95" s="5"/>
      <c r="D95" s="5"/>
      <c r="E95" s="5"/>
      <c r="F95" s="5"/>
      <c r="G95" s="5"/>
    </row>
    <row r="96" ht="15.75" customHeight="1">
      <c r="A96" s="5"/>
      <c r="B96" s="5"/>
      <c r="C96" s="5"/>
      <c r="D96" s="5"/>
      <c r="E96" s="5"/>
      <c r="F96" s="5"/>
      <c r="G96" s="5"/>
    </row>
    <row r="97" ht="15.75" customHeight="1">
      <c r="A97" s="5"/>
      <c r="B97" s="5"/>
      <c r="C97" s="5"/>
      <c r="D97" s="5"/>
      <c r="E97" s="5"/>
      <c r="F97" s="5"/>
      <c r="G97" s="5"/>
    </row>
    <row r="98" ht="15.75" customHeight="1">
      <c r="A98" s="5"/>
      <c r="B98" s="5"/>
      <c r="C98" s="5"/>
      <c r="D98" s="5"/>
      <c r="E98" s="5"/>
      <c r="F98" s="5"/>
      <c r="G98" s="5"/>
    </row>
    <row r="99" ht="15.75" customHeight="1">
      <c r="A99" s="5"/>
      <c r="B99" s="5"/>
      <c r="C99" s="5"/>
      <c r="D99" s="5"/>
      <c r="E99" s="5"/>
      <c r="F99" s="5"/>
      <c r="G99" s="5"/>
    </row>
    <row r="100" ht="15.75" customHeight="1">
      <c r="A100" s="5"/>
      <c r="B100" s="5"/>
      <c r="C100" s="5"/>
      <c r="D100" s="5"/>
      <c r="E100" s="5"/>
      <c r="F100" s="5"/>
      <c r="G100" s="5"/>
    </row>
    <row r="101" ht="15.75" customHeight="1">
      <c r="A101" s="5"/>
      <c r="B101" s="5"/>
      <c r="C101" s="5"/>
      <c r="D101" s="5"/>
      <c r="E101" s="5"/>
      <c r="F101" s="5"/>
      <c r="G101" s="5"/>
    </row>
    <row r="102" ht="15.75" customHeight="1">
      <c r="A102" s="5"/>
      <c r="B102" s="5"/>
      <c r="C102" s="5"/>
      <c r="D102" s="5"/>
      <c r="E102" s="5"/>
      <c r="F102" s="5"/>
      <c r="G102" s="5"/>
    </row>
    <row r="103" ht="15.75" customHeight="1">
      <c r="A103" s="5"/>
      <c r="B103" s="5"/>
      <c r="C103" s="5"/>
      <c r="D103" s="5"/>
      <c r="E103" s="5"/>
      <c r="F103" s="5"/>
      <c r="G103" s="5"/>
    </row>
    <row r="104" ht="15.75" customHeight="1">
      <c r="A104" s="5"/>
      <c r="B104" s="5"/>
      <c r="C104" s="5"/>
      <c r="D104" s="5"/>
      <c r="E104" s="5"/>
      <c r="F104" s="5"/>
      <c r="G104" s="5"/>
    </row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29"/>
    <col customWidth="1" min="2" max="43" width="10.71"/>
  </cols>
  <sheetData>
    <row r="1">
      <c r="A1" s="41" t="s">
        <v>134</v>
      </c>
      <c r="B1" s="42" t="s">
        <v>135</v>
      </c>
      <c r="C1" s="43" t="s">
        <v>136</v>
      </c>
      <c r="D1" s="43" t="s">
        <v>137</v>
      </c>
      <c r="E1" s="42" t="s">
        <v>138</v>
      </c>
      <c r="F1" s="42" t="s">
        <v>139</v>
      </c>
      <c r="G1" s="42" t="s">
        <v>140</v>
      </c>
      <c r="H1" s="42" t="s">
        <v>141</v>
      </c>
      <c r="I1" s="42" t="s">
        <v>142</v>
      </c>
      <c r="J1" s="42" t="s">
        <v>143</v>
      </c>
      <c r="K1" s="42" t="s">
        <v>144</v>
      </c>
      <c r="L1" s="43" t="s">
        <v>145</v>
      </c>
      <c r="M1" s="43" t="s">
        <v>146</v>
      </c>
      <c r="N1" s="42" t="s">
        <v>147</v>
      </c>
      <c r="O1" s="43" t="s">
        <v>148</v>
      </c>
      <c r="P1" s="43" t="s">
        <v>149</v>
      </c>
      <c r="Q1" s="43" t="s">
        <v>150</v>
      </c>
      <c r="R1" s="43" t="s">
        <v>151</v>
      </c>
      <c r="S1" s="42" t="s">
        <v>152</v>
      </c>
      <c r="T1" s="42" t="s">
        <v>153</v>
      </c>
      <c r="U1" s="42" t="s">
        <v>154</v>
      </c>
      <c r="V1" s="42" t="s">
        <v>155</v>
      </c>
      <c r="W1" s="42" t="s">
        <v>156</v>
      </c>
      <c r="X1" s="42" t="s">
        <v>157</v>
      </c>
      <c r="Y1" s="42" t="s">
        <v>158</v>
      </c>
      <c r="Z1" s="43" t="s">
        <v>159</v>
      </c>
      <c r="AA1" s="43" t="s">
        <v>160</v>
      </c>
      <c r="AB1" s="43" t="s">
        <v>161</v>
      </c>
      <c r="AC1" s="42" t="s">
        <v>162</v>
      </c>
      <c r="AD1" s="42" t="s">
        <v>163</v>
      </c>
      <c r="AE1" s="42" t="s">
        <v>164</v>
      </c>
      <c r="AF1" s="42" t="s">
        <v>165</v>
      </c>
      <c r="AG1" s="42" t="s">
        <v>166</v>
      </c>
      <c r="AH1" s="42" t="s">
        <v>167</v>
      </c>
      <c r="AI1" s="42" t="s">
        <v>168</v>
      </c>
      <c r="AJ1" s="42" t="s">
        <v>169</v>
      </c>
      <c r="AK1" s="42" t="s">
        <v>170</v>
      </c>
      <c r="AL1" s="42" t="s">
        <v>171</v>
      </c>
      <c r="AM1" s="42" t="s">
        <v>172</v>
      </c>
      <c r="AN1" s="42" t="s">
        <v>173</v>
      </c>
      <c r="AO1" s="42" t="s">
        <v>174</v>
      </c>
      <c r="AP1" s="42" t="s">
        <v>175</v>
      </c>
      <c r="AQ1" s="42" t="s">
        <v>176</v>
      </c>
    </row>
    <row r="2">
      <c r="A2" s="3" t="s">
        <v>177</v>
      </c>
      <c r="B2" s="3">
        <f>'OECD EMPN'!AF10</f>
        <v>39328</v>
      </c>
      <c r="C2" s="3">
        <f>'OECD EMPN'!AF13</f>
        <v>1523</v>
      </c>
      <c r="D2" s="3">
        <f>'OECD EMPN'!AF14</f>
        <v>788</v>
      </c>
      <c r="E2" s="3">
        <f>'OECD EMPN'!AF15</f>
        <v>655</v>
      </c>
      <c r="F2" s="3">
        <f>'OECD EMPN'!AF16</f>
        <v>81</v>
      </c>
      <c r="G2" s="3">
        <f>'OECD EMPN'!AF18</f>
        <v>3403</v>
      </c>
      <c r="H2" s="3">
        <f>'OECD EMPN'!AF19</f>
        <v>4895</v>
      </c>
      <c r="I2" s="3">
        <f>'OECD EMPN'!AF21</f>
        <v>793</v>
      </c>
      <c r="J2" s="3">
        <f>'OECD EMPN'!AF22</f>
        <v>752</v>
      </c>
      <c r="K2" s="3">
        <f>'OECD EMPN'!AF24</f>
        <v>80</v>
      </c>
      <c r="L2" s="3">
        <f>'OECD EMPN'!AF26</f>
        <v>546</v>
      </c>
      <c r="M2" s="3">
        <f>'OECD EMPN'!AF27</f>
        <v>232</v>
      </c>
      <c r="N2" s="3">
        <f>'OECD EMPN'!AF28</f>
        <v>1660</v>
      </c>
      <c r="O2" s="5">
        <f>ROUNDUP('OECD EMPN'!AF29*'Output by industry'!B51, 0)</f>
        <v>22</v>
      </c>
      <c r="P2" s="3">
        <f>'OECD EMPN'!AF29-Conversion!O2</f>
        <v>457</v>
      </c>
      <c r="Q2" s="3">
        <f>'OECD EMPN'!AF30</f>
        <v>1629</v>
      </c>
      <c r="R2" s="3">
        <f>'OECD EMPN'!AF31</f>
        <v>398</v>
      </c>
      <c r="S2" s="3">
        <f>'OECD EMPN'!AF32</f>
        <v>1231</v>
      </c>
      <c r="T2" s="3">
        <f>'OECD EMPN'!AF34</f>
        <v>356</v>
      </c>
      <c r="U2" s="3">
        <f>'OECD EMPN'!AF35</f>
        <v>304</v>
      </c>
      <c r="V2" s="3">
        <f>'OECD EMPN'!AF36</f>
        <v>116</v>
      </c>
      <c r="W2" s="3">
        <f>'OECD EMPN'!AF38</f>
        <v>516</v>
      </c>
      <c r="X2" s="3">
        <f>'OECD EMPN'!AF39</f>
        <v>303</v>
      </c>
      <c r="Y2" s="3">
        <f>'OECD EMPN'!AF40</f>
        <v>702</v>
      </c>
      <c r="Z2" s="3">
        <f>ROUNDUP('OECD EMPN'!AF42*'Output by industry'!B42, 0)</f>
        <v>19</v>
      </c>
      <c r="AA2" s="3">
        <f>'OECD EMPN'!AF42-Conversion!Z2</f>
        <v>396</v>
      </c>
      <c r="AB2" s="3">
        <f>'OECD EMPN'!AF43</f>
        <v>144</v>
      </c>
      <c r="AC2" s="3">
        <f>'OECD EMPN'!AF44</f>
        <v>7554</v>
      </c>
      <c r="AD2" s="3">
        <f>'OECD EMPN'!AF47</f>
        <v>24551</v>
      </c>
      <c r="AE2" s="3">
        <f>'OECD EMPN'!AF48</f>
        <v>4300</v>
      </c>
      <c r="AF2" s="3">
        <f>'OECD EMPN'!AF54</f>
        <v>5648</v>
      </c>
      <c r="AG2" s="3">
        <f>'OECD EMPN'!AF56</f>
        <v>189</v>
      </c>
      <c r="AH2" s="3">
        <f>'OECD EMPN'!AF57</f>
        <v>511</v>
      </c>
      <c r="AI2" s="3">
        <f>'OECD EMPN'!AF58</f>
        <v>124</v>
      </c>
      <c r="AJ2" s="3">
        <f>'OECD EMPN'!AF59</f>
        <v>1655</v>
      </c>
      <c r="AK2" s="3">
        <f>'OECD EMPN'!AF60</f>
        <v>201</v>
      </c>
      <c r="AL2" s="3">
        <f>'OECD EMPN'!AF61</f>
        <v>779</v>
      </c>
      <c r="AM2" s="3">
        <f>'OECD EMPN'!AF66</f>
        <v>6005</v>
      </c>
      <c r="AN2" s="3">
        <f>'OECD EMPN'!AF67</f>
        <v>6422</v>
      </c>
      <c r="AO2" s="3">
        <f>'OECD EMPN'!AF68</f>
        <v>1753</v>
      </c>
      <c r="AP2" s="3">
        <f>'OECD EMPN'!AF70</f>
        <v>2836</v>
      </c>
      <c r="AQ2" s="3">
        <f>'OECD EMPN'!AF73</f>
        <v>1424</v>
      </c>
    </row>
    <row r="5">
      <c r="A5" s="3" t="s">
        <v>178</v>
      </c>
      <c r="B5" s="3">
        <v>1000.0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B0F0"/>
    <pageSetUpPr/>
  </sheetPr>
  <sheetViews>
    <sheetView workbookViewId="0"/>
  </sheetViews>
  <sheetFormatPr customHeight="1" defaultColWidth="14.43" defaultRowHeight="15.0"/>
  <cols>
    <col customWidth="1" min="1" max="43" width="10.71"/>
  </cols>
  <sheetData>
    <row r="1">
      <c r="A1" s="41" t="s">
        <v>179</v>
      </c>
      <c r="B1" s="42" t="s">
        <v>135</v>
      </c>
      <c r="C1" s="43" t="s">
        <v>136</v>
      </c>
      <c r="D1" s="43" t="s">
        <v>137</v>
      </c>
      <c r="E1" s="42" t="s">
        <v>138</v>
      </c>
      <c r="F1" s="42" t="s">
        <v>139</v>
      </c>
      <c r="G1" s="42" t="s">
        <v>140</v>
      </c>
      <c r="H1" s="42" t="s">
        <v>141</v>
      </c>
      <c r="I1" s="42" t="s">
        <v>142</v>
      </c>
      <c r="J1" s="42" t="s">
        <v>143</v>
      </c>
      <c r="K1" s="42" t="s">
        <v>144</v>
      </c>
      <c r="L1" s="43" t="s">
        <v>145</v>
      </c>
      <c r="M1" s="43" t="s">
        <v>146</v>
      </c>
      <c r="N1" s="42" t="s">
        <v>147</v>
      </c>
      <c r="O1" s="44" t="s">
        <v>148</v>
      </c>
      <c r="P1" s="44" t="s">
        <v>149</v>
      </c>
      <c r="Q1" s="43" t="s">
        <v>150</v>
      </c>
      <c r="R1" s="43" t="s">
        <v>151</v>
      </c>
      <c r="S1" s="42" t="s">
        <v>152</v>
      </c>
      <c r="T1" s="42" t="s">
        <v>153</v>
      </c>
      <c r="U1" s="42" t="s">
        <v>154</v>
      </c>
      <c r="V1" s="42" t="s">
        <v>155</v>
      </c>
      <c r="W1" s="42" t="s">
        <v>156</v>
      </c>
      <c r="X1" s="42" t="s">
        <v>157</v>
      </c>
      <c r="Y1" s="42" t="s">
        <v>158</v>
      </c>
      <c r="Z1" s="44" t="s">
        <v>159</v>
      </c>
      <c r="AA1" s="44" t="s">
        <v>160</v>
      </c>
      <c r="AB1" s="43" t="s">
        <v>161</v>
      </c>
      <c r="AC1" s="42" t="s">
        <v>162</v>
      </c>
      <c r="AD1" s="42" t="s">
        <v>163</v>
      </c>
      <c r="AE1" s="42" t="s">
        <v>164</v>
      </c>
      <c r="AF1" s="42" t="s">
        <v>165</v>
      </c>
      <c r="AG1" s="42" t="s">
        <v>166</v>
      </c>
      <c r="AH1" s="42" t="s">
        <v>167</v>
      </c>
      <c r="AI1" s="42" t="s">
        <v>168</v>
      </c>
      <c r="AJ1" s="42" t="s">
        <v>169</v>
      </c>
      <c r="AK1" s="42" t="s">
        <v>170</v>
      </c>
      <c r="AL1" s="42" t="s">
        <v>171</v>
      </c>
      <c r="AM1" s="42" t="s">
        <v>172</v>
      </c>
      <c r="AN1" s="42" t="s">
        <v>173</v>
      </c>
      <c r="AO1" s="42" t="s">
        <v>174</v>
      </c>
      <c r="AP1" s="42" t="s">
        <v>175</v>
      </c>
      <c r="AQ1" s="42" t="s">
        <v>176</v>
      </c>
    </row>
    <row r="2">
      <c r="A2" s="3" t="s">
        <v>177</v>
      </c>
      <c r="B2" s="45">
        <f>Conversion!B2*Conversion!$B$5</f>
        <v>39328000</v>
      </c>
      <c r="C2" s="45">
        <f>Conversion!C2*Conversion!$B$5</f>
        <v>1523000</v>
      </c>
      <c r="D2" s="45">
        <f>Conversion!D2*Conversion!$B$5</f>
        <v>788000</v>
      </c>
      <c r="E2" s="45">
        <f>Conversion!E2*Conversion!$B$5</f>
        <v>655000</v>
      </c>
      <c r="F2" s="45">
        <f>Conversion!F2*Conversion!$B$5</f>
        <v>81000</v>
      </c>
      <c r="G2" s="45">
        <f>Conversion!G2*Conversion!$B$5</f>
        <v>3403000</v>
      </c>
      <c r="H2" s="45">
        <f>Conversion!H2*Conversion!$B$5</f>
        <v>4895000</v>
      </c>
      <c r="I2" s="45">
        <f>Conversion!I2*Conversion!$B$5</f>
        <v>793000</v>
      </c>
      <c r="J2" s="45">
        <f>Conversion!J2*Conversion!$B$5</f>
        <v>752000</v>
      </c>
      <c r="K2" s="45">
        <f>Conversion!K2*Conversion!$B$5</f>
        <v>80000</v>
      </c>
      <c r="L2" s="45">
        <f>Conversion!L2*Conversion!$B$5</f>
        <v>546000</v>
      </c>
      <c r="M2" s="45">
        <f>Conversion!M2*Conversion!$B$5</f>
        <v>232000</v>
      </c>
      <c r="N2" s="45">
        <f>Conversion!N2*Conversion!$B$5</f>
        <v>1660000</v>
      </c>
      <c r="O2" s="46">
        <f>Conversion!O2*Conversion!$B$5</f>
        <v>22000</v>
      </c>
      <c r="P2" s="46">
        <f>Conversion!P2*Conversion!$B$5</f>
        <v>457000</v>
      </c>
      <c r="Q2" s="45">
        <f>Conversion!Q2*Conversion!$B$5</f>
        <v>1629000</v>
      </c>
      <c r="R2" s="45">
        <f>Conversion!R2*Conversion!$B$5</f>
        <v>398000</v>
      </c>
      <c r="S2" s="45">
        <f>Conversion!S2*Conversion!$B$5</f>
        <v>1231000</v>
      </c>
      <c r="T2" s="45">
        <f>Conversion!T2*Conversion!$B$5</f>
        <v>356000</v>
      </c>
      <c r="U2" s="45">
        <f>Conversion!U2*Conversion!$B$5</f>
        <v>304000</v>
      </c>
      <c r="V2" s="45">
        <f>Conversion!V2*Conversion!$B$5</f>
        <v>116000</v>
      </c>
      <c r="W2" s="45">
        <f>Conversion!W2*Conversion!$B$5</f>
        <v>516000</v>
      </c>
      <c r="X2" s="45">
        <f>Conversion!X2*Conversion!$B$5</f>
        <v>303000</v>
      </c>
      <c r="Y2" s="45">
        <f>Conversion!Y2*Conversion!$B$5</f>
        <v>702000</v>
      </c>
      <c r="Z2" s="46">
        <f>Conversion!Z2*Conversion!$B$5</f>
        <v>19000</v>
      </c>
      <c r="AA2" s="46">
        <f>Conversion!AA2*Conversion!$B$5</f>
        <v>396000</v>
      </c>
      <c r="AB2" s="45">
        <f>Conversion!AB2*Conversion!$B$5</f>
        <v>144000</v>
      </c>
      <c r="AC2" s="45">
        <f>Conversion!AC2*Conversion!$B$5</f>
        <v>7554000</v>
      </c>
      <c r="AD2" s="45">
        <f>Conversion!AD2*Conversion!$B$5</f>
        <v>24551000</v>
      </c>
      <c r="AE2" s="45">
        <f>Conversion!AE2*Conversion!$B$5</f>
        <v>4300000</v>
      </c>
      <c r="AF2" s="45">
        <f>Conversion!AF2*Conversion!$B$5</f>
        <v>5648000</v>
      </c>
      <c r="AG2" s="45">
        <f>Conversion!AG2*Conversion!$B$5</f>
        <v>189000</v>
      </c>
      <c r="AH2" s="45">
        <f>Conversion!AH2*Conversion!$B$5</f>
        <v>511000</v>
      </c>
      <c r="AI2" s="45">
        <f>Conversion!AI2*Conversion!$B$5</f>
        <v>124000</v>
      </c>
      <c r="AJ2" s="45">
        <f>Conversion!AJ2*Conversion!$B$5</f>
        <v>1655000</v>
      </c>
      <c r="AK2" s="45">
        <f>Conversion!AK2*Conversion!$B$5</f>
        <v>201000</v>
      </c>
      <c r="AL2" s="45">
        <f>Conversion!AL2*Conversion!$B$5</f>
        <v>779000</v>
      </c>
      <c r="AM2" s="45">
        <f>Conversion!AM2*Conversion!$B$5</f>
        <v>6005000</v>
      </c>
      <c r="AN2" s="45">
        <f>Conversion!AN2*Conversion!$B$5</f>
        <v>6422000</v>
      </c>
      <c r="AO2" s="45">
        <f>Conversion!AO2*Conversion!$B$5</f>
        <v>1753000</v>
      </c>
      <c r="AP2" s="45">
        <f>Conversion!AP2*Conversion!$B$5</f>
        <v>2836000</v>
      </c>
      <c r="AQ2" s="45">
        <f>Conversion!AQ2*Conversion!$B$5</f>
        <v>1424000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2021-03-03T02:33:51Z</dcterms:created>
  <dc:creator>Farah</dc:creator>
</cp:coreProperties>
</file>