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Data" sheetId="2" r:id="rId5"/>
    <sheet state="visible" name="Cal " sheetId="3" r:id="rId6"/>
    <sheet state="visible" name="BTC" sheetId="4" r:id="rId7"/>
  </sheets>
  <definedNames/>
  <calcPr/>
</workbook>
</file>

<file path=xl/sharedStrings.xml><?xml version="1.0" encoding="utf-8"?>
<sst xmlns="http://schemas.openxmlformats.org/spreadsheetml/2006/main" count="57" uniqueCount="56">
  <si>
    <t>BTC BAU Transmission Capacity</t>
  </si>
  <si>
    <t>Source:</t>
  </si>
  <si>
    <t>Perusahaan Listrik Negara (PLN)</t>
  </si>
  <si>
    <t>Rencana Usaha Penyediaan Tenaga Listrik (RUPTL) 2021-2030</t>
  </si>
  <si>
    <t>https://web.pln.co.id/statics/uploads/2021/10/ruptl-2021-2030.pdf</t>
  </si>
  <si>
    <t>Page IV-26, Table 4.25</t>
  </si>
  <si>
    <t>Page V-128, Table 5.107</t>
  </si>
  <si>
    <t>Note:</t>
  </si>
  <si>
    <t>Indonesia's Transmission Line (kms)</t>
  </si>
  <si>
    <t>kV</t>
  </si>
  <si>
    <t>Indonesia's Transmission Line Construction Plan 2021-2030 (kms)</t>
  </si>
  <si>
    <t>Indonesia's Transmission Capacity (kV*km)</t>
  </si>
  <si>
    <t>TC</t>
  </si>
  <si>
    <t xml:space="preserve">BAU Transmission Capacity </t>
  </si>
  <si>
    <t>BAU Transmission Capacity (kV*km)</t>
  </si>
  <si>
    <t>1 kV in V</t>
  </si>
  <si>
    <t>BAU Transmission Capacity (V*km)</t>
  </si>
  <si>
    <t>Amps approximation</t>
  </si>
  <si>
    <t>BAU Transmission Capacity (W*km)</t>
  </si>
  <si>
    <t>1 W in MW</t>
  </si>
  <si>
    <t>BAU Transmission Capacity (MW*km)</t>
  </si>
  <si>
    <t>1 km in miles</t>
  </si>
  <si>
    <t>BAU Transmission Capacity (MW*miles)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</si>
  <si>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</si>
  <si>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</si>
  <si>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</si>
  <si>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</si>
  <si>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</si>
  <si>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</si>
  <si>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</si>
  <si>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</si>
  <si>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</si>
  <si>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</si>
  <si>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</si>
  <si>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</si>
  <si>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</si>
  <si>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</si>
  <si>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</si>
  <si>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</si>
  <si>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</si>
  <si>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</si>
  <si>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</si>
  <si>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</si>
  <si>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</si>
  <si>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</si>
  <si>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</si>
  <si>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</si>
  <si>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</si>
  <si>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</si>
  <si>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</si>
  <si>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</si>
  <si>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</si>
  <si>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</si>
  <si>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</si>
  <si>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</si>
  <si>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BAU Transmission Capacity (MW-miles)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</si>
</sst>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E+00"/>
  </numFmts>
  <fonts count="11">
    <font>
      <sz val="10.0"/>
      <color rgb="FF000000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  <font>
      <u/>
      <color rgb="FF000000"/>
      <name val="Roboto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1.0"/>
      <color theme="1"/>
      <name val="Arial"/>
    </font>
    <font>
      <sz val="11.0"/>
      <color rgb="FF37415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E4E8"/>
        <bgColor rgb="FFB4E4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0" fontId="5" numFmtId="0" xfId="0" applyFont="1"/>
    <xf borderId="1" fillId="0" fontId="6" numFmtId="0" xfId="0" applyAlignment="1" applyBorder="1" applyFont="1">
      <alignment horizontal="center"/>
    </xf>
    <xf borderId="0" fillId="0" fontId="6" numFmtId="0" xfId="0" applyFont="1"/>
    <xf borderId="1" fillId="0" fontId="6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0" fontId="6" numFmtId="3" xfId="0" applyFont="1" applyNumberFormat="1"/>
    <xf borderId="1" fillId="0" fontId="6" numFmtId="0" xfId="0" applyBorder="1" applyFont="1"/>
    <xf borderId="0" fillId="0" fontId="7" numFmtId="0" xfId="0" applyFont="1"/>
    <xf borderId="0" fillId="0" fontId="6" numFmtId="0" xfId="0" applyAlignment="1" applyFont="1">
      <alignment readingOrder="0"/>
    </xf>
    <xf borderId="0" fillId="0" fontId="8" numFmtId="4" xfId="0" applyFont="1" applyNumberFormat="1"/>
    <xf borderId="0" fillId="0" fontId="8" numFmtId="164" xfId="0" applyFont="1" applyNumberFormat="1"/>
    <xf borderId="0" fillId="0" fontId="9" numFmtId="0" xfId="0" applyFont="1"/>
    <xf borderId="2" fillId="2" fontId="6" numFmtId="0" xfId="0" applyBorder="1" applyFill="1" applyFont="1"/>
    <xf borderId="2" fillId="2" fontId="8" numFmtId="4" xfId="0" applyBorder="1" applyFont="1" applyNumberFormat="1"/>
    <xf borderId="0" fillId="0" fontId="6" numFmtId="4" xfId="0" applyFont="1" applyNumberFormat="1"/>
    <xf borderId="0" fillId="0" fontId="2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10" numFmtId="49" xfId="0" applyFont="1" applyNumberFormat="1"/>
    <xf borderId="0" fillId="0" fontId="3" numFmtId="49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19</xdr:row>
      <xdr:rowOff>190500</xdr:rowOff>
    </xdr:from>
    <xdr:ext cx="5219700" cy="2905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114300</xdr:rowOff>
    </xdr:from>
    <xdr:ext cx="5219700" cy="1581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.pln.co.id/statics/uploads/2021/10/ruptl-2021-2030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3.38"/>
    <col customWidth="1" min="3" max="26" width="7.63"/>
  </cols>
  <sheetData>
    <row r="1">
      <c r="A1" s="1" t="s">
        <v>0</v>
      </c>
    </row>
    <row r="2">
      <c r="A2" s="2"/>
      <c r="B2" s="2"/>
    </row>
    <row r="3">
      <c r="A3" s="1" t="s">
        <v>1</v>
      </c>
      <c r="B3" s="3" t="s">
        <v>2</v>
      </c>
    </row>
    <row r="4">
      <c r="A4" s="2"/>
      <c r="B4" s="4">
        <v>2021.0</v>
      </c>
    </row>
    <row r="5">
      <c r="A5" s="2"/>
      <c r="B5" s="3" t="s">
        <v>3</v>
      </c>
    </row>
    <row r="6">
      <c r="A6" s="2"/>
      <c r="B6" s="5" t="s">
        <v>4</v>
      </c>
    </row>
    <row r="7">
      <c r="A7" s="2"/>
      <c r="B7" s="3" t="s">
        <v>5</v>
      </c>
    </row>
    <row r="8">
      <c r="A8" s="2"/>
      <c r="B8" s="3" t="s">
        <v>6</v>
      </c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6" t="s">
        <v>7</v>
      </c>
      <c r="B12" s="7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 count="1">
    <mergeCell ref="A1:B1"/>
  </mergeCells>
  <hyperlinks>
    <hyperlink r:id="rId1" ref="B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75"/>
    <col customWidth="1" min="2" max="42" width="12.25"/>
    <col customWidth="1" min="43" max="46" width="12.75"/>
  </cols>
  <sheetData>
    <row r="1"/>
    <row r="2" ht="15.75" customHeight="1">
      <c r="B2" s="8" t="s">
        <v>8</v>
      </c>
    </row>
    <row r="3" ht="15.75" customHeight="1">
      <c r="B3" s="9" t="s">
        <v>9</v>
      </c>
      <c r="C3" s="9">
        <v>2011.0</v>
      </c>
      <c r="D3" s="9">
        <v>2012.0</v>
      </c>
      <c r="E3" s="9">
        <v>2013.0</v>
      </c>
      <c r="F3" s="9">
        <v>2014.0</v>
      </c>
      <c r="G3" s="9">
        <v>2015.0</v>
      </c>
      <c r="H3" s="9">
        <v>2016.0</v>
      </c>
      <c r="I3" s="9">
        <v>2017.0</v>
      </c>
      <c r="J3" s="9">
        <v>2018.0</v>
      </c>
      <c r="K3" s="9">
        <v>2019.0</v>
      </c>
      <c r="L3" s="9">
        <v>2020.0</v>
      </c>
      <c r="M3" s="10"/>
      <c r="O3" s="8"/>
      <c r="P3" s="8"/>
    </row>
    <row r="4" ht="15.75" customHeight="1">
      <c r="B4" s="9">
        <v>500.0</v>
      </c>
      <c r="C4" s="11">
        <v>5025.0</v>
      </c>
      <c r="D4" s="11">
        <v>5052.0</v>
      </c>
      <c r="E4" s="11">
        <v>5053.0</v>
      </c>
      <c r="F4" s="11">
        <v>5052.0</v>
      </c>
      <c r="G4" s="11">
        <v>5053.0</v>
      </c>
      <c r="H4" s="11">
        <v>5056.0</v>
      </c>
      <c r="I4" s="11">
        <v>5074.0</v>
      </c>
      <c r="J4" s="11">
        <v>5218.0</v>
      </c>
      <c r="K4" s="11">
        <v>5250.0</v>
      </c>
      <c r="L4" s="11">
        <v>5250.0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B5" s="9">
        <v>275.0</v>
      </c>
      <c r="C5" s="11">
        <v>1028.0</v>
      </c>
      <c r="D5" s="11">
        <v>1420.0</v>
      </c>
      <c r="E5" s="11">
        <v>1766.0</v>
      </c>
      <c r="F5" s="11">
        <v>1766.0</v>
      </c>
      <c r="G5" s="11">
        <v>2085.0</v>
      </c>
      <c r="H5" s="11">
        <v>1856.0</v>
      </c>
      <c r="I5" s="11">
        <v>2889.0</v>
      </c>
      <c r="J5" s="11">
        <v>3312.0</v>
      </c>
      <c r="K5" s="11">
        <v>3648.0</v>
      </c>
      <c r="L5" s="11">
        <v>3648.0</v>
      </c>
      <c r="M5" s="10"/>
      <c r="N5" s="10"/>
      <c r="O5" s="10"/>
      <c r="P5" s="10"/>
      <c r="Q5" s="13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B6" s="9">
        <v>150.0</v>
      </c>
      <c r="C6" s="11">
        <v>26013.0</v>
      </c>
      <c r="D6" s="11">
        <v>27623.0</v>
      </c>
      <c r="E6" s="11">
        <v>28694.0</v>
      </c>
      <c r="F6" s="11">
        <v>29631.0</v>
      </c>
      <c r="G6" s="11">
        <v>30675.0</v>
      </c>
      <c r="H6" s="11">
        <v>32423.0</v>
      </c>
      <c r="I6" s="11">
        <v>35802.0</v>
      </c>
      <c r="J6" s="11">
        <v>39304.0</v>
      </c>
      <c r="K6" s="11">
        <v>44564.0</v>
      </c>
      <c r="L6" s="11">
        <v>46680.0</v>
      </c>
      <c r="M6" s="8"/>
      <c r="N6" s="8"/>
      <c r="O6" s="8"/>
      <c r="P6" s="10"/>
    </row>
    <row r="7" ht="15.75" customHeight="1">
      <c r="B7" s="9">
        <v>70.0</v>
      </c>
      <c r="C7" s="11">
        <v>4457.0</v>
      </c>
      <c r="D7" s="11">
        <v>4228.0</v>
      </c>
      <c r="E7" s="11">
        <v>4125.0</v>
      </c>
      <c r="F7" s="11">
        <v>4114.0</v>
      </c>
      <c r="G7" s="11">
        <v>4279.0</v>
      </c>
      <c r="H7" s="11">
        <v>4669.0</v>
      </c>
      <c r="I7" s="11">
        <v>5035.0</v>
      </c>
      <c r="J7" s="11">
        <v>5342.0</v>
      </c>
      <c r="K7" s="11">
        <v>5397.0</v>
      </c>
      <c r="L7" s="11">
        <v>5656.0</v>
      </c>
      <c r="M7" s="10"/>
      <c r="N7" s="10"/>
      <c r="O7" s="10"/>
    </row>
    <row r="8"/>
    <row r="9" ht="15.75" customHeight="1">
      <c r="B9" s="8" t="s">
        <v>10</v>
      </c>
    </row>
    <row r="10" ht="15.75" customHeight="1">
      <c r="B10" s="9" t="s">
        <v>9</v>
      </c>
      <c r="C10" s="9">
        <v>2021.0</v>
      </c>
      <c r="D10" s="9">
        <v>2022.0</v>
      </c>
      <c r="E10" s="9">
        <v>2023.0</v>
      </c>
      <c r="F10" s="9">
        <v>2024.0</v>
      </c>
      <c r="G10" s="9">
        <v>2025.0</v>
      </c>
      <c r="H10" s="9">
        <v>2026.0</v>
      </c>
      <c r="I10" s="9">
        <v>2027.0</v>
      </c>
      <c r="J10" s="9">
        <v>2028.0</v>
      </c>
      <c r="K10" s="9">
        <v>2029.0</v>
      </c>
      <c r="L10" s="9">
        <v>2030.0</v>
      </c>
    </row>
    <row r="11" ht="15.75" customHeight="1">
      <c r="B11" s="9">
        <v>500.0</v>
      </c>
      <c r="C11" s="11">
        <v>2211.0</v>
      </c>
      <c r="D11" s="11">
        <v>552.0</v>
      </c>
      <c r="E11" s="11">
        <v>440.0</v>
      </c>
      <c r="F11" s="11">
        <v>28.0</v>
      </c>
      <c r="G11" s="11">
        <v>1537.0</v>
      </c>
      <c r="H11" s="11">
        <v>201.0</v>
      </c>
      <c r="I11" s="11">
        <v>321.0</v>
      </c>
      <c r="J11" s="11">
        <v>1268.0</v>
      </c>
      <c r="K11" s="11">
        <v>207.0</v>
      </c>
      <c r="L11" s="11">
        <v>720.0</v>
      </c>
    </row>
    <row r="12" ht="15.75" customHeight="1">
      <c r="B12" s="9">
        <v>275.0</v>
      </c>
      <c r="C12" s="11"/>
      <c r="D12" s="11"/>
      <c r="E12" s="11"/>
      <c r="F12" s="11"/>
      <c r="G12" s="11"/>
      <c r="H12" s="11"/>
      <c r="I12" s="11"/>
      <c r="J12" s="11"/>
      <c r="K12" s="11"/>
      <c r="L12" s="11">
        <v>300.0</v>
      </c>
    </row>
    <row r="13" ht="15.75" customHeight="1">
      <c r="B13" s="9">
        <v>150.0</v>
      </c>
      <c r="C13" s="11">
        <v>4520.0</v>
      </c>
      <c r="D13" s="11">
        <v>6249.0</v>
      </c>
      <c r="E13" s="11">
        <v>7114.0</v>
      </c>
      <c r="F13" s="11">
        <v>4152.0</v>
      </c>
      <c r="G13" s="11">
        <v>3708.0</v>
      </c>
      <c r="H13" s="11">
        <v>1426.0</v>
      </c>
      <c r="I13" s="11">
        <v>2102.0</v>
      </c>
      <c r="J13" s="11">
        <v>2433.0</v>
      </c>
      <c r="K13" s="11">
        <v>1858.0</v>
      </c>
      <c r="L13" s="11">
        <v>950.0</v>
      </c>
    </row>
    <row r="14" ht="15.75" customHeight="1">
      <c r="B14" s="9">
        <v>70.0</v>
      </c>
      <c r="C14" s="11">
        <v>284.0</v>
      </c>
      <c r="D14" s="11">
        <v>253.0</v>
      </c>
      <c r="E14" s="11"/>
      <c r="F14" s="11"/>
      <c r="G14" s="11">
        <v>132.0</v>
      </c>
      <c r="H14" s="11">
        <v>241.0</v>
      </c>
      <c r="I14" s="11">
        <v>10.0</v>
      </c>
      <c r="J14" s="11"/>
      <c r="K14" s="11">
        <v>52.0</v>
      </c>
      <c r="L14" s="11">
        <v>70.0</v>
      </c>
    </row>
    <row r="15"/>
    <row r="16" ht="15.75" customHeight="1">
      <c r="B16" s="8" t="s">
        <v>11</v>
      </c>
    </row>
    <row r="17" ht="15.75" customHeight="1">
      <c r="B17" s="14"/>
      <c r="C17" s="14">
        <v>2011.0</v>
      </c>
      <c r="D17" s="14">
        <v>2012.0</v>
      </c>
      <c r="E17" s="14">
        <v>2013.0</v>
      </c>
      <c r="F17" s="14">
        <v>2014.0</v>
      </c>
      <c r="G17" s="14">
        <v>2015.0</v>
      </c>
      <c r="H17" s="14">
        <v>2016.0</v>
      </c>
      <c r="I17" s="14">
        <v>2017.0</v>
      </c>
      <c r="J17" s="14">
        <v>2018.0</v>
      </c>
      <c r="K17" s="14">
        <v>2019.0</v>
      </c>
      <c r="L17" s="14">
        <v>2020.0</v>
      </c>
      <c r="M17" s="14">
        <v>2021.0</v>
      </c>
      <c r="N17" s="14">
        <v>2022.0</v>
      </c>
      <c r="O17" s="14">
        <v>2023.0</v>
      </c>
      <c r="P17" s="14">
        <v>2024.0</v>
      </c>
      <c r="Q17" s="14">
        <v>2025.0</v>
      </c>
      <c r="R17" s="14">
        <v>2026.0</v>
      </c>
      <c r="S17" s="14">
        <v>2027.0</v>
      </c>
      <c r="T17" s="14">
        <v>2028.0</v>
      </c>
      <c r="U17" s="14">
        <v>2029.0</v>
      </c>
      <c r="V17" s="14">
        <v>2030.0</v>
      </c>
      <c r="W17" s="14">
        <v>2031.0</v>
      </c>
      <c r="X17" s="14">
        <v>2032.0</v>
      </c>
      <c r="Y17" s="14">
        <v>2033.0</v>
      </c>
      <c r="Z17" s="14">
        <v>2034.0</v>
      </c>
      <c r="AA17" s="14">
        <v>2035.0</v>
      </c>
      <c r="AB17" s="14">
        <v>2036.0</v>
      </c>
      <c r="AC17" s="14">
        <v>2037.0</v>
      </c>
      <c r="AD17" s="14">
        <v>2038.0</v>
      </c>
      <c r="AE17" s="14">
        <v>2039.0</v>
      </c>
      <c r="AF17" s="14">
        <v>2040.0</v>
      </c>
      <c r="AG17" s="14">
        <v>2041.0</v>
      </c>
      <c r="AH17" s="14">
        <v>2042.0</v>
      </c>
      <c r="AI17" s="14">
        <v>2043.0</v>
      </c>
      <c r="AJ17" s="14">
        <v>2044.0</v>
      </c>
      <c r="AK17" s="14">
        <v>2045.0</v>
      </c>
      <c r="AL17" s="14">
        <v>2046.0</v>
      </c>
      <c r="AM17" s="14">
        <v>2047.0</v>
      </c>
      <c r="AN17" s="14">
        <v>2048.0</v>
      </c>
      <c r="AO17" s="14">
        <v>2049.0</v>
      </c>
      <c r="AP17" s="14">
        <v>2050.0</v>
      </c>
      <c r="AQ17" s="10"/>
      <c r="AR17" s="10"/>
      <c r="AS17" s="10"/>
      <c r="AT17" s="10"/>
    </row>
    <row r="18" ht="15.75" customHeight="1">
      <c r="B18" s="14" t="s">
        <v>12</v>
      </c>
      <c r="C18" s="14">
        <f t="shared" ref="C18:L18" si="1">C4*$B$4+C5*$B$5+C6*$B$6+C7*$B$7</f>
        <v>7009140</v>
      </c>
      <c r="D18" s="14">
        <f t="shared" si="1"/>
        <v>7355910</v>
      </c>
      <c r="E18" s="14">
        <f t="shared" si="1"/>
        <v>7605000</v>
      </c>
      <c r="F18" s="14">
        <f t="shared" si="1"/>
        <v>7744280</v>
      </c>
      <c r="G18" s="14">
        <f t="shared" si="1"/>
        <v>8000655</v>
      </c>
      <c r="H18" s="14">
        <f t="shared" si="1"/>
        <v>8228680</v>
      </c>
      <c r="I18" s="14">
        <f t="shared" si="1"/>
        <v>9054225</v>
      </c>
      <c r="J18" s="14">
        <f t="shared" si="1"/>
        <v>9789340</v>
      </c>
      <c r="K18" s="14">
        <f t="shared" si="1"/>
        <v>10690590</v>
      </c>
      <c r="L18" s="14">
        <f t="shared" si="1"/>
        <v>11026120</v>
      </c>
      <c r="M18" s="14">
        <f t="shared" ref="M18:V18" si="2">C11*$B$11+C12*$B$12+C13*$B$13+C14*$B$14+L18</f>
        <v>12829500</v>
      </c>
      <c r="N18" s="14">
        <f t="shared" si="2"/>
        <v>14060560</v>
      </c>
      <c r="O18" s="14">
        <f t="shared" si="2"/>
        <v>15347660</v>
      </c>
      <c r="P18" s="14">
        <f t="shared" si="2"/>
        <v>15984460</v>
      </c>
      <c r="Q18" s="14">
        <f t="shared" si="2"/>
        <v>17318400</v>
      </c>
      <c r="R18" s="14">
        <f t="shared" si="2"/>
        <v>17649670</v>
      </c>
      <c r="S18" s="14">
        <f t="shared" si="2"/>
        <v>18126170</v>
      </c>
      <c r="T18" s="14">
        <f t="shared" si="2"/>
        <v>19125120</v>
      </c>
      <c r="U18" s="14">
        <f t="shared" si="2"/>
        <v>19510960</v>
      </c>
      <c r="V18" s="14">
        <f t="shared" si="2"/>
        <v>20100860</v>
      </c>
      <c r="W18" s="14">
        <f t="shared" ref="W18:AP18" si="3">TREND($C$18:$V$18,$C$17:$V$17,W17)</f>
        <v>21032928.79</v>
      </c>
      <c r="X18" s="14">
        <f t="shared" si="3"/>
        <v>21814363.44</v>
      </c>
      <c r="Y18" s="14">
        <f t="shared" si="3"/>
        <v>22595798.08</v>
      </c>
      <c r="Z18" s="14">
        <f t="shared" si="3"/>
        <v>23377232.73</v>
      </c>
      <c r="AA18" s="14">
        <f t="shared" si="3"/>
        <v>24158667.38</v>
      </c>
      <c r="AB18" s="14">
        <f t="shared" si="3"/>
        <v>24940102.02</v>
      </c>
      <c r="AC18" s="14">
        <f t="shared" si="3"/>
        <v>25721536.67</v>
      </c>
      <c r="AD18" s="14">
        <f t="shared" si="3"/>
        <v>26502971.32</v>
      </c>
      <c r="AE18" s="14">
        <f t="shared" si="3"/>
        <v>27284405.96</v>
      </c>
      <c r="AF18" s="14">
        <f t="shared" si="3"/>
        <v>28065840.61</v>
      </c>
      <c r="AG18" s="14">
        <f t="shared" si="3"/>
        <v>28847275.26</v>
      </c>
      <c r="AH18" s="14">
        <f t="shared" si="3"/>
        <v>29628709.9</v>
      </c>
      <c r="AI18" s="14">
        <f t="shared" si="3"/>
        <v>30410144.55</v>
      </c>
      <c r="AJ18" s="14">
        <f t="shared" si="3"/>
        <v>31191579.2</v>
      </c>
      <c r="AK18" s="14">
        <f t="shared" si="3"/>
        <v>31973013.84</v>
      </c>
      <c r="AL18" s="14">
        <f t="shared" si="3"/>
        <v>32754448.49</v>
      </c>
      <c r="AM18" s="14">
        <f t="shared" si="3"/>
        <v>33535883.14</v>
      </c>
      <c r="AN18" s="14">
        <f t="shared" si="3"/>
        <v>34317317.78</v>
      </c>
      <c r="AO18" s="14">
        <f t="shared" si="3"/>
        <v>35098752.43</v>
      </c>
      <c r="AP18" s="14">
        <f t="shared" si="3"/>
        <v>35880187.08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3.13"/>
    <col customWidth="1" min="2" max="3" width="22.75"/>
    <col customWidth="1" min="4" max="4" width="19.38"/>
    <col customWidth="1" min="5" max="5" width="19.75"/>
    <col customWidth="1" min="6" max="6" width="20.88"/>
    <col customWidth="1" min="7" max="7" width="20.75"/>
    <col customWidth="1" min="8" max="8" width="19.75"/>
    <col customWidth="1" min="9" max="9" width="20.13"/>
    <col customWidth="1" min="10" max="10" width="20.0"/>
    <col customWidth="1" min="11" max="11" width="20.25"/>
    <col customWidth="1" min="12" max="12" width="19.25"/>
    <col customWidth="1" min="13" max="13" width="18.25"/>
    <col customWidth="1" min="14" max="14" width="22.0"/>
    <col customWidth="1" min="15" max="15" width="16.88"/>
    <col customWidth="1" min="16" max="16" width="19.13"/>
    <col customWidth="1" min="17" max="17" width="20.75"/>
    <col customWidth="1" min="18" max="18" width="20.13"/>
    <col customWidth="1" min="19" max="19" width="24.25"/>
    <col customWidth="1" min="20" max="20" width="19.88"/>
    <col customWidth="1" min="21" max="21" width="22.0"/>
    <col customWidth="1" min="22" max="22" width="21.88"/>
    <col customWidth="1" min="23" max="23" width="21.38"/>
    <col customWidth="1" min="24" max="24" width="18.75"/>
    <col customWidth="1" min="25" max="26" width="20.75"/>
    <col customWidth="1" min="27" max="27" width="17.88"/>
    <col customWidth="1" min="28" max="28" width="17.0"/>
    <col customWidth="1" min="29" max="29" width="17.75"/>
    <col customWidth="1" min="30" max="30" width="18.38"/>
    <col customWidth="1" min="31" max="31" width="20.0"/>
    <col customWidth="1" min="32" max="32" width="17.0"/>
    <col customWidth="1" min="33" max="33" width="22.75"/>
  </cols>
  <sheetData>
    <row r="1" ht="15.75" customHeight="1">
      <c r="A1" s="15" t="s">
        <v>13</v>
      </c>
      <c r="B1" s="16">
        <v>2019.0</v>
      </c>
      <c r="C1" s="10">
        <v>2020.0</v>
      </c>
      <c r="D1" s="10">
        <v>2021.0</v>
      </c>
      <c r="E1" s="10">
        <v>2022.0</v>
      </c>
      <c r="F1" s="10">
        <v>2023.0</v>
      </c>
      <c r="G1" s="10">
        <v>2024.0</v>
      </c>
      <c r="H1" s="10">
        <v>2025.0</v>
      </c>
      <c r="I1" s="10">
        <v>2026.0</v>
      </c>
      <c r="J1" s="10">
        <v>2027.0</v>
      </c>
      <c r="K1" s="10">
        <v>2028.0</v>
      </c>
      <c r="L1" s="10">
        <v>2029.0</v>
      </c>
      <c r="M1" s="10">
        <v>2030.0</v>
      </c>
      <c r="N1" s="10">
        <v>2031.0</v>
      </c>
      <c r="O1" s="10">
        <v>2032.0</v>
      </c>
      <c r="P1" s="10">
        <v>2033.0</v>
      </c>
      <c r="Q1" s="10">
        <v>2034.0</v>
      </c>
      <c r="R1" s="10">
        <v>2035.0</v>
      </c>
      <c r="S1" s="10">
        <v>2036.0</v>
      </c>
      <c r="T1" s="10">
        <v>2037.0</v>
      </c>
      <c r="U1" s="10">
        <v>2038.0</v>
      </c>
      <c r="V1" s="10">
        <v>2039.0</v>
      </c>
      <c r="W1" s="10">
        <v>2040.0</v>
      </c>
      <c r="X1" s="10">
        <v>2041.0</v>
      </c>
      <c r="Y1" s="10">
        <v>2042.0</v>
      </c>
      <c r="Z1" s="10">
        <v>2043.0</v>
      </c>
      <c r="AA1" s="10">
        <v>2044.0</v>
      </c>
      <c r="AB1" s="10">
        <v>2045.0</v>
      </c>
      <c r="AC1" s="10">
        <v>2046.0</v>
      </c>
      <c r="AD1" s="10">
        <v>2047.0</v>
      </c>
      <c r="AE1" s="10">
        <v>2048.0</v>
      </c>
      <c r="AF1" s="10">
        <v>2049.0</v>
      </c>
      <c r="AG1" s="10">
        <v>2050.0</v>
      </c>
    </row>
    <row r="2" ht="15.75" customHeight="1">
      <c r="A2" s="10" t="s">
        <v>14</v>
      </c>
      <c r="B2" s="17">
        <f>Data!K18</f>
        <v>10690590</v>
      </c>
      <c r="C2" s="17">
        <f>Data!L18</f>
        <v>11026120</v>
      </c>
      <c r="D2" s="18">
        <f>Data!M18</f>
        <v>12829500</v>
      </c>
      <c r="E2" s="18">
        <f>Data!N18</f>
        <v>14060560</v>
      </c>
      <c r="F2" s="18">
        <f>Data!O18</f>
        <v>15347660</v>
      </c>
      <c r="G2" s="18">
        <f>Data!P18</f>
        <v>15984460</v>
      </c>
      <c r="H2" s="18">
        <f>Data!Q18</f>
        <v>17318400</v>
      </c>
      <c r="I2" s="18">
        <f>Data!R18</f>
        <v>17649670</v>
      </c>
      <c r="J2" s="18">
        <f>Data!S18</f>
        <v>18126170</v>
      </c>
      <c r="K2" s="18">
        <f>Data!T18</f>
        <v>19125120</v>
      </c>
      <c r="L2" s="18">
        <f>Data!U18</f>
        <v>19510960</v>
      </c>
      <c r="M2" s="18">
        <f>Data!V18</f>
        <v>20100860</v>
      </c>
      <c r="N2" s="18">
        <f>Data!W18</f>
        <v>21032928.79</v>
      </c>
      <c r="O2" s="18">
        <f>Data!X18</f>
        <v>21814363.44</v>
      </c>
      <c r="P2" s="18">
        <f>Data!Y18</f>
        <v>22595798.08</v>
      </c>
      <c r="Q2" s="18">
        <f>Data!Z18</f>
        <v>23377232.73</v>
      </c>
      <c r="R2" s="18">
        <f>Data!AA18</f>
        <v>24158667.38</v>
      </c>
      <c r="S2" s="18">
        <f>Data!AB18</f>
        <v>24940102.02</v>
      </c>
      <c r="T2" s="18">
        <f>Data!AC18</f>
        <v>25721536.67</v>
      </c>
      <c r="U2" s="18">
        <f>Data!AD18</f>
        <v>26502971.32</v>
      </c>
      <c r="V2" s="18">
        <f>Data!AE18</f>
        <v>27284405.96</v>
      </c>
      <c r="W2" s="18">
        <f>Data!AF18</f>
        <v>28065840.61</v>
      </c>
      <c r="X2" s="18">
        <f>Data!AG18</f>
        <v>28847275.26</v>
      </c>
      <c r="Y2" s="18">
        <f>Data!AH18</f>
        <v>29628709.9</v>
      </c>
      <c r="Z2" s="18">
        <f>Data!AI18</f>
        <v>30410144.55</v>
      </c>
      <c r="AA2" s="18">
        <f>Data!AJ18</f>
        <v>31191579.2</v>
      </c>
      <c r="AB2" s="18">
        <f>Data!AK18</f>
        <v>31973013.84</v>
      </c>
      <c r="AC2" s="18">
        <f>Data!AL18</f>
        <v>32754448.49</v>
      </c>
      <c r="AD2" s="18">
        <f>Data!AM18</f>
        <v>33535883.14</v>
      </c>
      <c r="AE2" s="18">
        <f>Data!AN18</f>
        <v>34317317.78</v>
      </c>
      <c r="AF2" s="18">
        <f>Data!AO18</f>
        <v>35098752.43</v>
      </c>
      <c r="AG2" s="18">
        <f>Data!AP18</f>
        <v>35880187.08</v>
      </c>
    </row>
    <row r="3" ht="15.75" customHeight="1">
      <c r="A3" s="10" t="s">
        <v>15</v>
      </c>
      <c r="B3" s="17">
        <v>1000.0</v>
      </c>
      <c r="C3" s="17">
        <v>1000.0</v>
      </c>
      <c r="D3" s="17">
        <v>1000.0</v>
      </c>
      <c r="E3" s="17">
        <v>1000.0</v>
      </c>
      <c r="F3" s="17">
        <v>1000.0</v>
      </c>
      <c r="G3" s="17">
        <v>1000.0</v>
      </c>
      <c r="H3" s="17">
        <v>1000.0</v>
      </c>
      <c r="I3" s="17">
        <v>1000.0</v>
      </c>
      <c r="J3" s="17">
        <v>1000.0</v>
      </c>
      <c r="K3" s="17">
        <v>1000.0</v>
      </c>
      <c r="L3" s="17">
        <v>1000.0</v>
      </c>
      <c r="M3" s="17">
        <v>1000.0</v>
      </c>
      <c r="N3" s="17">
        <v>1000.0</v>
      </c>
      <c r="O3" s="17">
        <v>1000.0</v>
      </c>
      <c r="P3" s="17">
        <v>1000.0</v>
      </c>
      <c r="Q3" s="17">
        <v>1000.0</v>
      </c>
      <c r="R3" s="17">
        <v>1000.0</v>
      </c>
      <c r="S3" s="17">
        <v>1000.0</v>
      </c>
      <c r="T3" s="17">
        <v>1000.0</v>
      </c>
      <c r="U3" s="17">
        <v>1000.0</v>
      </c>
      <c r="V3" s="17">
        <v>1000.0</v>
      </c>
      <c r="W3" s="17">
        <v>1000.0</v>
      </c>
      <c r="X3" s="17">
        <v>1000.0</v>
      </c>
      <c r="Y3" s="17">
        <v>1000.0</v>
      </c>
      <c r="Z3" s="17">
        <v>1000.0</v>
      </c>
      <c r="AA3" s="17">
        <v>1000.0</v>
      </c>
      <c r="AB3" s="17">
        <v>1000.0</v>
      </c>
      <c r="AC3" s="17">
        <v>1000.0</v>
      </c>
      <c r="AD3" s="17">
        <v>1000.0</v>
      </c>
      <c r="AE3" s="17">
        <v>1000.0</v>
      </c>
      <c r="AF3" s="17">
        <v>1000.0</v>
      </c>
      <c r="AG3" s="17">
        <v>1000.0</v>
      </c>
    </row>
    <row r="4" ht="15.75" customHeight="1">
      <c r="A4" s="10" t="s">
        <v>16</v>
      </c>
      <c r="B4" s="17">
        <f t="shared" ref="B4:AG4" si="1">B2*B3</f>
        <v>10690590000</v>
      </c>
      <c r="C4" s="17">
        <f t="shared" si="1"/>
        <v>11026120000</v>
      </c>
      <c r="D4" s="17">
        <f t="shared" si="1"/>
        <v>12829500000</v>
      </c>
      <c r="E4" s="17">
        <f t="shared" si="1"/>
        <v>14060560000</v>
      </c>
      <c r="F4" s="17">
        <f t="shared" si="1"/>
        <v>15347660000</v>
      </c>
      <c r="G4" s="17">
        <f t="shared" si="1"/>
        <v>15984460000</v>
      </c>
      <c r="H4" s="17">
        <f t="shared" si="1"/>
        <v>17318400000</v>
      </c>
      <c r="I4" s="17">
        <f t="shared" si="1"/>
        <v>17649670000</v>
      </c>
      <c r="J4" s="17">
        <f t="shared" si="1"/>
        <v>18126170000</v>
      </c>
      <c r="K4" s="17">
        <f t="shared" si="1"/>
        <v>19125120000</v>
      </c>
      <c r="L4" s="17">
        <f t="shared" si="1"/>
        <v>19510960000</v>
      </c>
      <c r="M4" s="17">
        <f t="shared" si="1"/>
        <v>20100860000</v>
      </c>
      <c r="N4" s="17">
        <f t="shared" si="1"/>
        <v>21032928789</v>
      </c>
      <c r="O4" s="17">
        <f t="shared" si="1"/>
        <v>21814363436</v>
      </c>
      <c r="P4" s="17">
        <f t="shared" si="1"/>
        <v>22595798083</v>
      </c>
      <c r="Q4" s="17">
        <f t="shared" si="1"/>
        <v>23377232729</v>
      </c>
      <c r="R4" s="17">
        <f t="shared" si="1"/>
        <v>24158667376</v>
      </c>
      <c r="S4" s="17">
        <f t="shared" si="1"/>
        <v>24940102023</v>
      </c>
      <c r="T4" s="17">
        <f t="shared" si="1"/>
        <v>25721536669</v>
      </c>
      <c r="U4" s="17">
        <f t="shared" si="1"/>
        <v>26502971316</v>
      </c>
      <c r="V4" s="17">
        <f t="shared" si="1"/>
        <v>27284405962</v>
      </c>
      <c r="W4" s="17">
        <f t="shared" si="1"/>
        <v>28065840609</v>
      </c>
      <c r="X4" s="17">
        <f t="shared" si="1"/>
        <v>28847275256</v>
      </c>
      <c r="Y4" s="17">
        <f t="shared" si="1"/>
        <v>29628709902</v>
      </c>
      <c r="Z4" s="17">
        <f t="shared" si="1"/>
        <v>30410144549</v>
      </c>
      <c r="AA4" s="17">
        <f t="shared" si="1"/>
        <v>31191579195</v>
      </c>
      <c r="AB4" s="17">
        <f t="shared" si="1"/>
        <v>31973013842</v>
      </c>
      <c r="AC4" s="17">
        <f t="shared" si="1"/>
        <v>32754448489</v>
      </c>
      <c r="AD4" s="17">
        <f t="shared" si="1"/>
        <v>33535883135</v>
      </c>
      <c r="AE4" s="17">
        <f t="shared" si="1"/>
        <v>34317317782</v>
      </c>
      <c r="AF4" s="17">
        <f t="shared" si="1"/>
        <v>35098752429</v>
      </c>
      <c r="AG4" s="17">
        <f t="shared" si="1"/>
        <v>35880187075</v>
      </c>
    </row>
    <row r="5" ht="15.75" customHeight="1">
      <c r="A5" s="10" t="s">
        <v>17</v>
      </c>
      <c r="B5" s="17">
        <v>0.99</v>
      </c>
      <c r="C5" s="17">
        <v>0.99</v>
      </c>
      <c r="D5" s="17">
        <v>0.99</v>
      </c>
      <c r="E5" s="17">
        <v>0.99</v>
      </c>
      <c r="F5" s="17">
        <v>0.99</v>
      </c>
      <c r="G5" s="17">
        <v>0.99</v>
      </c>
      <c r="H5" s="17">
        <v>0.99</v>
      </c>
      <c r="I5" s="17">
        <v>0.99</v>
      </c>
      <c r="J5" s="17">
        <v>0.99</v>
      </c>
      <c r="K5" s="17">
        <v>0.99</v>
      </c>
      <c r="L5" s="17">
        <v>0.99</v>
      </c>
      <c r="M5" s="17">
        <v>0.99</v>
      </c>
      <c r="N5" s="17">
        <v>0.99</v>
      </c>
      <c r="O5" s="17">
        <v>0.99</v>
      </c>
      <c r="P5" s="17">
        <v>0.99</v>
      </c>
      <c r="Q5" s="17">
        <v>0.99</v>
      </c>
      <c r="R5" s="17">
        <v>0.99</v>
      </c>
      <c r="S5" s="17">
        <v>0.99</v>
      </c>
      <c r="T5" s="17">
        <v>0.99</v>
      </c>
      <c r="U5" s="17">
        <v>0.99</v>
      </c>
      <c r="V5" s="17">
        <v>0.99</v>
      </c>
      <c r="W5" s="17">
        <v>0.99</v>
      </c>
      <c r="X5" s="17">
        <v>0.99</v>
      </c>
      <c r="Y5" s="17">
        <v>0.99</v>
      </c>
      <c r="Z5" s="17">
        <v>0.99</v>
      </c>
      <c r="AA5" s="17">
        <v>0.99</v>
      </c>
      <c r="AB5" s="17">
        <v>0.99</v>
      </c>
      <c r="AC5" s="17">
        <v>0.99</v>
      </c>
      <c r="AD5" s="17">
        <v>0.99</v>
      </c>
      <c r="AE5" s="17">
        <v>0.99</v>
      </c>
      <c r="AF5" s="17">
        <v>0.99</v>
      </c>
      <c r="AG5" s="17">
        <v>0.99</v>
      </c>
    </row>
    <row r="6" ht="15.75" customHeight="1">
      <c r="A6" s="10" t="s">
        <v>18</v>
      </c>
      <c r="B6" s="17">
        <f t="shared" ref="B6:AG6" si="2">B4*B5</f>
        <v>10583684100</v>
      </c>
      <c r="C6" s="17">
        <f t="shared" si="2"/>
        <v>10915858800</v>
      </c>
      <c r="D6" s="17">
        <f t="shared" si="2"/>
        <v>12701205000</v>
      </c>
      <c r="E6" s="17">
        <f t="shared" si="2"/>
        <v>13919954400</v>
      </c>
      <c r="F6" s="17">
        <f t="shared" si="2"/>
        <v>15194183400</v>
      </c>
      <c r="G6" s="17">
        <f t="shared" si="2"/>
        <v>15824615400</v>
      </c>
      <c r="H6" s="17">
        <f t="shared" si="2"/>
        <v>17145216000</v>
      </c>
      <c r="I6" s="17">
        <f t="shared" si="2"/>
        <v>17473173300</v>
      </c>
      <c r="J6" s="17">
        <f t="shared" si="2"/>
        <v>17944908300</v>
      </c>
      <c r="K6" s="17">
        <f t="shared" si="2"/>
        <v>18933868800</v>
      </c>
      <c r="L6" s="17">
        <f t="shared" si="2"/>
        <v>19315850400</v>
      </c>
      <c r="M6" s="17">
        <f t="shared" si="2"/>
        <v>19899851400</v>
      </c>
      <c r="N6" s="17">
        <f t="shared" si="2"/>
        <v>20822599502</v>
      </c>
      <c r="O6" s="17">
        <f t="shared" si="2"/>
        <v>21596219802</v>
      </c>
      <c r="P6" s="17">
        <f t="shared" si="2"/>
        <v>22369840102</v>
      </c>
      <c r="Q6" s="17">
        <f t="shared" si="2"/>
        <v>23143460402</v>
      </c>
      <c r="R6" s="17">
        <f t="shared" si="2"/>
        <v>23917080702</v>
      </c>
      <c r="S6" s="17">
        <f t="shared" si="2"/>
        <v>24690701002</v>
      </c>
      <c r="T6" s="17">
        <f t="shared" si="2"/>
        <v>25464321302</v>
      </c>
      <c r="U6" s="17">
        <f t="shared" si="2"/>
        <v>26237941603</v>
      </c>
      <c r="V6" s="17">
        <f t="shared" si="2"/>
        <v>27011561903</v>
      </c>
      <c r="W6" s="17">
        <f t="shared" si="2"/>
        <v>27785182203</v>
      </c>
      <c r="X6" s="17">
        <f t="shared" si="2"/>
        <v>28558802503</v>
      </c>
      <c r="Y6" s="17">
        <f t="shared" si="2"/>
        <v>29332422803</v>
      </c>
      <c r="Z6" s="17">
        <f t="shared" si="2"/>
        <v>30106043103</v>
      </c>
      <c r="AA6" s="17">
        <f t="shared" si="2"/>
        <v>30879663404</v>
      </c>
      <c r="AB6" s="17">
        <f t="shared" si="2"/>
        <v>31653283704</v>
      </c>
      <c r="AC6" s="17">
        <f t="shared" si="2"/>
        <v>32426904004</v>
      </c>
      <c r="AD6" s="17">
        <f t="shared" si="2"/>
        <v>33200524304</v>
      </c>
      <c r="AE6" s="17">
        <f t="shared" si="2"/>
        <v>33974144604</v>
      </c>
      <c r="AF6" s="17">
        <f t="shared" si="2"/>
        <v>34747764904</v>
      </c>
      <c r="AG6" s="17">
        <f t="shared" si="2"/>
        <v>35521385204</v>
      </c>
    </row>
    <row r="7" ht="15.75" customHeight="1">
      <c r="A7" s="10" t="s">
        <v>19</v>
      </c>
      <c r="B7" s="19">
        <v>1.0E-6</v>
      </c>
      <c r="C7" s="19">
        <v>1.0E-6</v>
      </c>
      <c r="D7" s="19">
        <v>1.0E-6</v>
      </c>
      <c r="E7" s="19">
        <v>1.0E-6</v>
      </c>
      <c r="F7" s="19">
        <v>1.0E-6</v>
      </c>
      <c r="G7" s="19">
        <v>1.0E-6</v>
      </c>
      <c r="H7" s="19">
        <v>1.0E-6</v>
      </c>
      <c r="I7" s="19">
        <v>1.0E-6</v>
      </c>
      <c r="J7" s="19">
        <v>1.0E-6</v>
      </c>
      <c r="K7" s="19">
        <v>1.0E-6</v>
      </c>
      <c r="L7" s="19">
        <v>1.0E-6</v>
      </c>
      <c r="M7" s="19">
        <v>1.0E-6</v>
      </c>
      <c r="N7" s="19">
        <v>1.0E-6</v>
      </c>
      <c r="O7" s="19">
        <v>1.0E-6</v>
      </c>
      <c r="P7" s="19">
        <v>1.0E-6</v>
      </c>
      <c r="Q7" s="19">
        <v>1.0E-6</v>
      </c>
      <c r="R7" s="19">
        <v>1.0E-6</v>
      </c>
      <c r="S7" s="19">
        <v>1.0E-6</v>
      </c>
      <c r="T7" s="19">
        <v>1.0E-6</v>
      </c>
      <c r="U7" s="19">
        <v>1.0E-6</v>
      </c>
      <c r="V7" s="19">
        <v>1.0E-6</v>
      </c>
      <c r="W7" s="19">
        <v>1.0E-6</v>
      </c>
      <c r="X7" s="19">
        <v>1.0E-6</v>
      </c>
      <c r="Y7" s="19">
        <v>1.0E-6</v>
      </c>
      <c r="Z7" s="19">
        <v>1.0E-6</v>
      </c>
      <c r="AA7" s="19">
        <v>1.0E-6</v>
      </c>
      <c r="AB7" s="19">
        <v>1.0E-6</v>
      </c>
      <c r="AC7" s="19">
        <v>1.0E-6</v>
      </c>
      <c r="AD7" s="19">
        <v>1.0E-6</v>
      </c>
      <c r="AE7" s="19">
        <v>1.0E-6</v>
      </c>
      <c r="AF7" s="19">
        <v>1.0E-6</v>
      </c>
      <c r="AG7" s="19">
        <v>1.0E-6</v>
      </c>
    </row>
    <row r="8" ht="15.75" customHeight="1">
      <c r="A8" s="10" t="s">
        <v>20</v>
      </c>
      <c r="B8" s="17">
        <f t="shared" ref="B8:AG8" si="3">B6*B7</f>
        <v>10583.6841</v>
      </c>
      <c r="C8" s="17">
        <f t="shared" si="3"/>
        <v>10915.8588</v>
      </c>
      <c r="D8" s="17">
        <f t="shared" si="3"/>
        <v>12701.205</v>
      </c>
      <c r="E8" s="17">
        <f t="shared" si="3"/>
        <v>13919.9544</v>
      </c>
      <c r="F8" s="17">
        <f t="shared" si="3"/>
        <v>15194.1834</v>
      </c>
      <c r="G8" s="17">
        <f t="shared" si="3"/>
        <v>15824.6154</v>
      </c>
      <c r="H8" s="17">
        <f t="shared" si="3"/>
        <v>17145.216</v>
      </c>
      <c r="I8" s="17">
        <f t="shared" si="3"/>
        <v>17473.1733</v>
      </c>
      <c r="J8" s="17">
        <f t="shared" si="3"/>
        <v>17944.9083</v>
      </c>
      <c r="K8" s="17">
        <f t="shared" si="3"/>
        <v>18933.8688</v>
      </c>
      <c r="L8" s="17">
        <f t="shared" si="3"/>
        <v>19315.8504</v>
      </c>
      <c r="M8" s="17">
        <f t="shared" si="3"/>
        <v>19899.8514</v>
      </c>
      <c r="N8" s="17">
        <f t="shared" si="3"/>
        <v>20822.5995</v>
      </c>
      <c r="O8" s="17">
        <f t="shared" si="3"/>
        <v>21596.2198</v>
      </c>
      <c r="P8" s="17">
        <f t="shared" si="3"/>
        <v>22369.8401</v>
      </c>
      <c r="Q8" s="17">
        <f t="shared" si="3"/>
        <v>23143.4604</v>
      </c>
      <c r="R8" s="17">
        <f t="shared" si="3"/>
        <v>23917.0807</v>
      </c>
      <c r="S8" s="17">
        <f t="shared" si="3"/>
        <v>24690.701</v>
      </c>
      <c r="T8" s="17">
        <f t="shared" si="3"/>
        <v>25464.3213</v>
      </c>
      <c r="U8" s="17">
        <f t="shared" si="3"/>
        <v>26237.9416</v>
      </c>
      <c r="V8" s="17">
        <f t="shared" si="3"/>
        <v>27011.5619</v>
      </c>
      <c r="W8" s="17">
        <f t="shared" si="3"/>
        <v>27785.1822</v>
      </c>
      <c r="X8" s="17">
        <f t="shared" si="3"/>
        <v>28558.8025</v>
      </c>
      <c r="Y8" s="17">
        <f t="shared" si="3"/>
        <v>29332.4228</v>
      </c>
      <c r="Z8" s="17">
        <f t="shared" si="3"/>
        <v>30106.0431</v>
      </c>
      <c r="AA8" s="17">
        <f t="shared" si="3"/>
        <v>30879.6634</v>
      </c>
      <c r="AB8" s="17">
        <f t="shared" si="3"/>
        <v>31653.2837</v>
      </c>
      <c r="AC8" s="17">
        <f t="shared" si="3"/>
        <v>32426.904</v>
      </c>
      <c r="AD8" s="17">
        <f t="shared" si="3"/>
        <v>33200.5243</v>
      </c>
      <c r="AE8" s="17">
        <f t="shared" si="3"/>
        <v>33974.1446</v>
      </c>
      <c r="AF8" s="17">
        <f t="shared" si="3"/>
        <v>34747.7649</v>
      </c>
      <c r="AG8" s="17">
        <f t="shared" si="3"/>
        <v>35521.3852</v>
      </c>
    </row>
    <row r="9" ht="15.75" customHeight="1">
      <c r="A9" s="10" t="s">
        <v>21</v>
      </c>
      <c r="B9" s="17">
        <v>0.62</v>
      </c>
      <c r="C9" s="17">
        <v>0.62</v>
      </c>
      <c r="D9" s="17">
        <v>0.62</v>
      </c>
      <c r="E9" s="17">
        <v>0.62</v>
      </c>
      <c r="F9" s="17">
        <v>0.62</v>
      </c>
      <c r="G9" s="17">
        <v>0.62</v>
      </c>
      <c r="H9" s="17">
        <v>0.62</v>
      </c>
      <c r="I9" s="17">
        <v>0.62</v>
      </c>
      <c r="J9" s="17">
        <v>0.62</v>
      </c>
      <c r="K9" s="17">
        <v>0.62</v>
      </c>
      <c r="L9" s="17">
        <v>0.62</v>
      </c>
      <c r="M9" s="17">
        <v>0.62</v>
      </c>
      <c r="N9" s="17">
        <v>0.62</v>
      </c>
      <c r="O9" s="17">
        <v>0.62</v>
      </c>
      <c r="P9" s="17">
        <v>0.62</v>
      </c>
      <c r="Q9" s="17">
        <v>0.62</v>
      </c>
      <c r="R9" s="17">
        <v>0.62</v>
      </c>
      <c r="S9" s="17">
        <v>0.62</v>
      </c>
      <c r="T9" s="17">
        <v>0.62</v>
      </c>
      <c r="U9" s="17">
        <v>0.62</v>
      </c>
      <c r="V9" s="17">
        <v>0.62</v>
      </c>
      <c r="W9" s="17">
        <v>0.62</v>
      </c>
      <c r="X9" s="17">
        <v>0.62</v>
      </c>
      <c r="Y9" s="17">
        <v>0.62</v>
      </c>
      <c r="Z9" s="17">
        <v>0.62</v>
      </c>
      <c r="AA9" s="17">
        <v>0.62</v>
      </c>
      <c r="AB9" s="17">
        <v>0.62</v>
      </c>
      <c r="AC9" s="17">
        <v>0.62</v>
      </c>
      <c r="AD9" s="17">
        <v>0.62</v>
      </c>
      <c r="AE9" s="17">
        <v>0.62</v>
      </c>
      <c r="AF9" s="17">
        <v>0.62</v>
      </c>
      <c r="AG9" s="17">
        <v>0.62</v>
      </c>
    </row>
    <row r="10" ht="15.75" customHeight="1">
      <c r="A10" s="20" t="s">
        <v>22</v>
      </c>
      <c r="B10" s="21">
        <f t="shared" ref="B10:AG10" si="4">B8*B9</f>
        <v>6561.884142</v>
      </c>
      <c r="C10" s="21">
        <f t="shared" si="4"/>
        <v>6767.832456</v>
      </c>
      <c r="D10" s="21">
        <f t="shared" si="4"/>
        <v>7874.7471</v>
      </c>
      <c r="E10" s="21">
        <f t="shared" si="4"/>
        <v>8630.371728</v>
      </c>
      <c r="F10" s="21">
        <f t="shared" si="4"/>
        <v>9420.393708</v>
      </c>
      <c r="G10" s="21">
        <f t="shared" si="4"/>
        <v>9811.261548</v>
      </c>
      <c r="H10" s="21">
        <f t="shared" si="4"/>
        <v>10630.03392</v>
      </c>
      <c r="I10" s="21">
        <f t="shared" si="4"/>
        <v>10833.36745</v>
      </c>
      <c r="J10" s="21">
        <f t="shared" si="4"/>
        <v>11125.84315</v>
      </c>
      <c r="K10" s="21">
        <f t="shared" si="4"/>
        <v>11738.99866</v>
      </c>
      <c r="L10" s="21">
        <f t="shared" si="4"/>
        <v>11975.82725</v>
      </c>
      <c r="M10" s="21">
        <f t="shared" si="4"/>
        <v>12337.90787</v>
      </c>
      <c r="N10" s="21">
        <f t="shared" si="4"/>
        <v>12910.01169</v>
      </c>
      <c r="O10" s="21">
        <f t="shared" si="4"/>
        <v>13389.65628</v>
      </c>
      <c r="P10" s="21">
        <f t="shared" si="4"/>
        <v>13869.30086</v>
      </c>
      <c r="Q10" s="21">
        <f t="shared" si="4"/>
        <v>14348.94545</v>
      </c>
      <c r="R10" s="21">
        <f t="shared" si="4"/>
        <v>14828.59004</v>
      </c>
      <c r="S10" s="21">
        <f t="shared" si="4"/>
        <v>15308.23462</v>
      </c>
      <c r="T10" s="21">
        <f t="shared" si="4"/>
        <v>15787.87921</v>
      </c>
      <c r="U10" s="21">
        <f t="shared" si="4"/>
        <v>16267.52379</v>
      </c>
      <c r="V10" s="21">
        <f t="shared" si="4"/>
        <v>16747.16838</v>
      </c>
      <c r="W10" s="21">
        <f t="shared" si="4"/>
        <v>17226.81297</v>
      </c>
      <c r="X10" s="21">
        <f t="shared" si="4"/>
        <v>17706.45755</v>
      </c>
      <c r="Y10" s="21">
        <f t="shared" si="4"/>
        <v>18186.10214</v>
      </c>
      <c r="Z10" s="21">
        <f t="shared" si="4"/>
        <v>18665.74672</v>
      </c>
      <c r="AA10" s="21">
        <f t="shared" si="4"/>
        <v>19145.39131</v>
      </c>
      <c r="AB10" s="21">
        <f t="shared" si="4"/>
        <v>19625.0359</v>
      </c>
      <c r="AC10" s="21">
        <f t="shared" si="4"/>
        <v>20104.68048</v>
      </c>
      <c r="AD10" s="21">
        <f t="shared" si="4"/>
        <v>20584.32507</v>
      </c>
      <c r="AE10" s="21">
        <f t="shared" si="4"/>
        <v>21063.96965</v>
      </c>
      <c r="AF10" s="21">
        <f t="shared" si="4"/>
        <v>21543.61424</v>
      </c>
      <c r="AG10" s="21">
        <f t="shared" si="4"/>
        <v>22023.25883</v>
      </c>
    </row>
    <row r="11" ht="15.75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5.75" customHeight="1"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ht="15.75" customHeight="1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5.75" customHeight="1"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ht="15.75" customHeight="1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ht="15.75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ht="15.7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ht="15.7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ht="15.75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ht="15.75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ht="15.7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ht="15.75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ht="15.75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ht="15.75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ht="15.75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ht="15.75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ht="15.75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ht="15.75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ht="15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75"/>
  <cols>
    <col customWidth="1" min="1" max="1" width="33.25"/>
    <col customWidth="1" min="2" max="3" width="12.63"/>
    <col customWidth="1" min="4" max="33" width="11.38"/>
  </cols>
  <sheetData>
    <row r="1">
      <c r="A1" s="23"/>
      <c r="B1" s="24" t="s">
        <v>23</v>
      </c>
      <c r="C1" s="24" t="s">
        <v>24</v>
      </c>
      <c r="D1" s="24" t="s">
        <v>25</v>
      </c>
      <c r="E1" s="24" t="s">
        <v>26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34</v>
      </c>
      <c r="N1" s="24" t="s">
        <v>35</v>
      </c>
      <c r="O1" s="24" t="s">
        <v>36</v>
      </c>
      <c r="P1" s="24" t="s">
        <v>37</v>
      </c>
      <c r="Q1" s="24" t="s">
        <v>38</v>
      </c>
      <c r="R1" s="24" t="s">
        <v>39</v>
      </c>
      <c r="S1" s="24" t="s">
        <v>40</v>
      </c>
      <c r="T1" s="24" t="s">
        <v>41</v>
      </c>
      <c r="U1" s="24" t="s">
        <v>42</v>
      </c>
      <c r="V1" s="24" t="s">
        <v>43</v>
      </c>
      <c r="W1" s="24" t="s">
        <v>44</v>
      </c>
      <c r="X1" s="24" t="s">
        <v>45</v>
      </c>
      <c r="Y1" s="24" t="s">
        <v>46</v>
      </c>
      <c r="Z1" s="24" t="s">
        <v>47</v>
      </c>
      <c r="AA1" s="24" t="s">
        <v>48</v>
      </c>
      <c r="AB1" s="24" t="s">
        <v>49</v>
      </c>
      <c r="AC1" s="24" t="s">
        <v>50</v>
      </c>
      <c r="AD1" s="24" t="s">
        <v>51</v>
      </c>
      <c r="AE1" s="24" t="s">
        <v>52</v>
      </c>
      <c r="AF1" s="24" t="s">
        <v>53</v>
      </c>
      <c r="AG1" s="24" t="s">
        <v>54</v>
      </c>
    </row>
    <row r="2">
      <c r="A2" s="25" t="s">
        <v>55</v>
      </c>
      <c r="B2" s="26">
        <f>'Cal '!B10</f>
        <v>6561.884142</v>
      </c>
      <c r="C2" s="26">
        <f>'Cal '!C10</f>
        <v>6767.832456</v>
      </c>
      <c r="D2" s="26">
        <f>'Cal '!D10</f>
        <v>7874.7471</v>
      </c>
      <c r="E2" s="26">
        <f>'Cal '!E10</f>
        <v>8630.371728</v>
      </c>
      <c r="F2" s="26">
        <f>'Cal '!F10</f>
        <v>9420.393708</v>
      </c>
      <c r="G2" s="26">
        <f>'Cal '!G10</f>
        <v>9811.261548</v>
      </c>
      <c r="H2" s="26">
        <f>'Cal '!H10</f>
        <v>10630.03392</v>
      </c>
      <c r="I2" s="26">
        <f>'Cal '!I10</f>
        <v>10833.36745</v>
      </c>
      <c r="J2" s="26">
        <f>'Cal '!J10</f>
        <v>11125.84315</v>
      </c>
      <c r="K2" s="26">
        <f>'Cal '!K10</f>
        <v>11738.99866</v>
      </c>
      <c r="L2" s="26">
        <f>'Cal '!L10</f>
        <v>11975.82725</v>
      </c>
      <c r="M2" s="26">
        <f>'Cal '!M10</f>
        <v>12337.90787</v>
      </c>
      <c r="N2" s="26">
        <f>'Cal '!N10</f>
        <v>12910.01169</v>
      </c>
      <c r="O2" s="26">
        <f>'Cal '!O10</f>
        <v>13389.65628</v>
      </c>
      <c r="P2" s="26">
        <f>'Cal '!P10</f>
        <v>13869.30086</v>
      </c>
      <c r="Q2" s="26">
        <f>'Cal '!Q10</f>
        <v>14348.94545</v>
      </c>
      <c r="R2" s="26">
        <f>'Cal '!R10</f>
        <v>14828.59004</v>
      </c>
      <c r="S2" s="26">
        <f>'Cal '!S10</f>
        <v>15308.23462</v>
      </c>
      <c r="T2" s="26">
        <f>'Cal '!T10</f>
        <v>15787.87921</v>
      </c>
      <c r="U2" s="26">
        <f>'Cal '!U10</f>
        <v>16267.52379</v>
      </c>
      <c r="V2" s="26">
        <f>'Cal '!V10</f>
        <v>16747.16838</v>
      </c>
      <c r="W2" s="26">
        <f>'Cal '!W10</f>
        <v>17226.81297</v>
      </c>
      <c r="X2" s="26">
        <f>'Cal '!X10</f>
        <v>17706.45755</v>
      </c>
      <c r="Y2" s="26">
        <f>'Cal '!Y10</f>
        <v>18186.10214</v>
      </c>
      <c r="Z2" s="26">
        <f>'Cal '!Z10</f>
        <v>18665.74672</v>
      </c>
      <c r="AA2" s="26">
        <f>'Cal '!AA10</f>
        <v>19145.39131</v>
      </c>
      <c r="AB2" s="26">
        <f>'Cal '!AB10</f>
        <v>19625.0359</v>
      </c>
      <c r="AC2" s="26">
        <f>'Cal '!AC10</f>
        <v>20104.68048</v>
      </c>
      <c r="AD2" s="26">
        <f>'Cal '!AD10</f>
        <v>20584.32507</v>
      </c>
      <c r="AE2" s="26">
        <f>'Cal '!AE10</f>
        <v>21063.96965</v>
      </c>
      <c r="AF2" s="26">
        <f>'Cal '!AF10</f>
        <v>21543.61424</v>
      </c>
      <c r="AG2" s="26">
        <f>'Cal '!AG10</f>
        <v>22023.25883</v>
      </c>
    </row>
    <row r="3">
      <c r="A3" s="2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>
      <c r="A4" s="2"/>
      <c r="B4" s="27"/>
      <c r="C4" s="27"/>
      <c r="D4" s="27"/>
      <c r="E4" s="27"/>
      <c r="F4" s="27"/>
      <c r="G4" s="27"/>
      <c r="H4" s="27"/>
      <c r="I4" s="27"/>
      <c r="J4" s="27"/>
      <c r="K4" s="2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/>
      <c r="B5" s="27"/>
      <c r="C5" s="27"/>
      <c r="D5" s="27"/>
      <c r="E5" s="27"/>
      <c r="F5" s="27"/>
      <c r="G5" s="27"/>
      <c r="H5" s="27"/>
      <c r="I5" s="27"/>
      <c r="J5" s="27"/>
      <c r="K5" s="2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/>
      <c r="B6" s="27"/>
      <c r="C6" s="27"/>
      <c r="D6" s="27"/>
      <c r="E6" s="27"/>
      <c r="F6" s="27"/>
      <c r="G6" s="27"/>
      <c r="H6" s="27"/>
      <c r="I6" s="27"/>
      <c r="J6" s="27"/>
      <c r="K6" s="2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2"/>
      <c r="B7" s="27"/>
      <c r="C7" s="27"/>
      <c r="D7" s="27"/>
      <c r="E7" s="27"/>
      <c r="F7" s="27"/>
      <c r="G7" s="27"/>
      <c r="H7" s="27"/>
      <c r="I7" s="27"/>
      <c r="J7" s="27"/>
      <c r="K7" s="2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/>
      <c r="B8" s="27"/>
      <c r="C8" s="27"/>
      <c r="D8" s="27"/>
      <c r="E8" s="27"/>
      <c r="F8" s="27"/>
      <c r="G8" s="27"/>
      <c r="H8" s="27"/>
      <c r="I8" s="27"/>
      <c r="J8" s="27"/>
      <c r="K8" s="2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/>
      <c r="B9" s="27"/>
      <c r="C9" s="27"/>
      <c r="D9" s="27"/>
      <c r="E9" s="27"/>
      <c r="F9" s="27"/>
      <c r="G9" s="27"/>
      <c r="H9" s="27"/>
      <c r="I9" s="27"/>
      <c r="J9" s="27"/>
      <c r="K9" s="2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</sheetData>
  <printOptions/>
  <pageMargins bottom="0.75" footer="0.0" header="0.0" left="0.7" right="0.7" top="0.75"/>
  <pageSetup orientation="landscape"/>
  <drawing r:id="rId1"/>
</worksheet>
</file>