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40" tabRatio="500"/>
  </bookViews>
  <sheets>
    <sheet name="Sheet1" sheetId="1" r:id="rId1"/>
    <sheet name="repI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H3" i="2"/>
  <c r="F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F21" i="2"/>
  <c r="H21" i="2"/>
  <c r="F22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F63" i="2"/>
  <c r="H63" i="2"/>
  <c r="H64" i="2"/>
  <c r="H65" i="2"/>
  <c r="H66" i="2"/>
  <c r="H67" i="2"/>
  <c r="H68" i="2"/>
  <c r="H69" i="2"/>
  <c r="H70" i="2"/>
  <c r="H71" i="2"/>
  <c r="H72" i="2"/>
  <c r="H73" i="2"/>
  <c r="F2" i="2"/>
  <c r="H2" i="2"/>
  <c r="F71" i="2"/>
  <c r="F72" i="2"/>
  <c r="F73" i="2"/>
  <c r="J73" i="2"/>
  <c r="I73" i="2"/>
  <c r="F68" i="2"/>
  <c r="F69" i="2"/>
  <c r="F70" i="2"/>
  <c r="J70" i="2"/>
  <c r="I70" i="2"/>
  <c r="F65" i="2"/>
  <c r="F66" i="2"/>
  <c r="F67" i="2"/>
  <c r="J67" i="2"/>
  <c r="I67" i="2"/>
  <c r="F62" i="2"/>
  <c r="F64" i="2"/>
  <c r="J64" i="2"/>
  <c r="I64" i="2"/>
  <c r="F59" i="2"/>
  <c r="F60" i="2"/>
  <c r="F61" i="2"/>
  <c r="J61" i="2"/>
  <c r="I61" i="2"/>
  <c r="F56" i="2"/>
  <c r="F57" i="2"/>
  <c r="F58" i="2"/>
  <c r="J58" i="2"/>
  <c r="I58" i="2"/>
  <c r="F53" i="2"/>
  <c r="F54" i="2"/>
  <c r="F55" i="2"/>
  <c r="J55" i="2"/>
  <c r="I55" i="2"/>
  <c r="F50" i="2"/>
  <c r="F51" i="2"/>
  <c r="F52" i="2"/>
  <c r="J52" i="2"/>
  <c r="I52" i="2"/>
  <c r="F47" i="2"/>
  <c r="F48" i="2"/>
  <c r="F49" i="2"/>
  <c r="J49" i="2"/>
  <c r="I49" i="2"/>
  <c r="F44" i="2"/>
  <c r="F45" i="2"/>
  <c r="F46" i="2"/>
  <c r="J46" i="2"/>
  <c r="I46" i="2"/>
  <c r="F41" i="2"/>
  <c r="F42" i="2"/>
  <c r="F43" i="2"/>
  <c r="J43" i="2"/>
  <c r="I43" i="2"/>
  <c r="F38" i="2"/>
  <c r="F39" i="2"/>
  <c r="F40" i="2"/>
  <c r="J40" i="2"/>
  <c r="I40" i="2"/>
  <c r="F35" i="2"/>
  <c r="F36" i="2"/>
  <c r="F37" i="2"/>
  <c r="J37" i="2"/>
  <c r="I37" i="2"/>
  <c r="F32" i="2"/>
  <c r="F33" i="2"/>
  <c r="F34" i="2"/>
  <c r="J34" i="2"/>
  <c r="I34" i="2"/>
  <c r="F29" i="2"/>
  <c r="F30" i="2"/>
  <c r="F31" i="2"/>
  <c r="J31" i="2"/>
  <c r="I31" i="2"/>
  <c r="F26" i="2"/>
  <c r="F27" i="2"/>
  <c r="F28" i="2"/>
  <c r="J28" i="2"/>
  <c r="I28" i="2"/>
  <c r="F23" i="2"/>
  <c r="F24" i="2"/>
  <c r="F25" i="2"/>
  <c r="J25" i="2"/>
  <c r="I25" i="2"/>
  <c r="F20" i="2"/>
  <c r="J22" i="2"/>
  <c r="I22" i="2"/>
  <c r="F17" i="2"/>
  <c r="F18" i="2"/>
  <c r="F19" i="2"/>
  <c r="J19" i="2"/>
  <c r="I19" i="2"/>
  <c r="F14" i="2"/>
  <c r="F15" i="2"/>
  <c r="F16" i="2"/>
  <c r="J16" i="2"/>
  <c r="I16" i="2"/>
  <c r="F11" i="2"/>
  <c r="F12" i="2"/>
  <c r="F13" i="2"/>
  <c r="J13" i="2"/>
  <c r="I13" i="2"/>
  <c r="F8" i="2"/>
  <c r="F9" i="2"/>
  <c r="F10" i="2"/>
  <c r="J10" i="2"/>
  <c r="I10" i="2"/>
  <c r="F5" i="2"/>
  <c r="F6" i="2"/>
  <c r="F7" i="2"/>
  <c r="J7" i="2"/>
  <c r="I7" i="2"/>
  <c r="J4" i="2"/>
  <c r="I4" i="2"/>
</calcChain>
</file>

<file path=xl/sharedStrings.xml><?xml version="1.0" encoding="utf-8"?>
<sst xmlns="http://schemas.openxmlformats.org/spreadsheetml/2006/main" count="399" uniqueCount="46">
  <si>
    <t>No.</t>
  </si>
  <si>
    <t>Sample</t>
  </si>
  <si>
    <t>treatment</t>
  </si>
  <si>
    <t>shoot</t>
  </si>
  <si>
    <t xml:space="preserve"> -P30P</t>
  </si>
  <si>
    <t xml:space="preserve"> -P30PM69</t>
  </si>
  <si>
    <t xml:space="preserve"> -P30PM74</t>
  </si>
  <si>
    <t xml:space="preserve"> -P30PM102</t>
  </si>
  <si>
    <t xml:space="preserve"> -P30PM121</t>
  </si>
  <si>
    <t xml:space="preserve"> -P30PM146</t>
  </si>
  <si>
    <t xml:space="preserve"> -P100P</t>
  </si>
  <si>
    <t xml:space="preserve"> -P100PM69</t>
  </si>
  <si>
    <t xml:space="preserve"> -P100PM74</t>
  </si>
  <si>
    <t xml:space="preserve"> -P100PM102</t>
  </si>
  <si>
    <t xml:space="preserve"> -P100PM121</t>
  </si>
  <si>
    <t xml:space="preserve"> -P100PM146</t>
  </si>
  <si>
    <t xml:space="preserve"> +P30P</t>
  </si>
  <si>
    <t xml:space="preserve"> +P30PM69</t>
  </si>
  <si>
    <t xml:space="preserve"> +P30PM74</t>
  </si>
  <si>
    <t xml:space="preserve"> +P30PM102</t>
  </si>
  <si>
    <t xml:space="preserve"> +P30PM121</t>
  </si>
  <si>
    <t xml:space="preserve"> +P30PM146</t>
  </si>
  <si>
    <t xml:space="preserve"> +P100P</t>
  </si>
  <si>
    <t xml:space="preserve"> +P100PM69</t>
  </si>
  <si>
    <t xml:space="preserve"> +P100PM74</t>
  </si>
  <si>
    <t xml:space="preserve"> +P100PM102</t>
  </si>
  <si>
    <t xml:space="preserve"> +P100PM121</t>
  </si>
  <si>
    <t xml:space="preserve"> +P100PM146</t>
  </si>
  <si>
    <t>empty tubes</t>
  </si>
  <si>
    <t>full tubes</t>
  </si>
  <si>
    <t>mgFW</t>
  </si>
  <si>
    <t>OD820nm</t>
  </si>
  <si>
    <t>od</t>
  </si>
  <si>
    <t>umol/mgFW*1000</t>
  </si>
  <si>
    <t>pre-treatment</t>
  </si>
  <si>
    <t>SynCom</t>
  </si>
  <si>
    <t xml:space="preserve"> -Pi</t>
  </si>
  <si>
    <t>30 Pi</t>
  </si>
  <si>
    <t>NB</t>
  </si>
  <si>
    <t>G1G2</t>
  </si>
  <si>
    <t>G2G3</t>
  </si>
  <si>
    <t>G3N1</t>
  </si>
  <si>
    <t>N1N2</t>
  </si>
  <si>
    <t>N2N3</t>
  </si>
  <si>
    <t>100 Pi</t>
  </si>
  <si>
    <t xml:space="preserve"> +Pi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</si>
</sst>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repII!$L$65</c:f>
              <c:strCache>
                <c:ptCount val="1"/>
                <c:pt idx="0">
                  <c:v>od</c:v>
                </c:pt>
              </c:strCache>
            </c:strRef>
          </c:tx>
          <c:trendline>
            <c:trendlineType val="linear"/>
            <c:intercept val="0.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repII!$K$66:$K$70</c:f>
              <c:numCache>
                <c:formatCode>General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0.04</c:v>
                </c:pt>
                <c:pt idx="4">
                  <c:v>0.02</c:v>
                </c:pt>
              </c:numCache>
            </c:numRef>
          </c:xVal>
          <c:yVal>
            <c:numRef>
              <c:f>repII!$L$66:$L$70</c:f>
              <c:numCache>
                <c:formatCode>General</c:formatCode>
                <c:ptCount val="5"/>
                <c:pt idx="0">
                  <c:v>1.666</c:v>
                </c:pt>
                <c:pt idx="1">
                  <c:v>1.205</c:v>
                </c:pt>
                <c:pt idx="2">
                  <c:v>0.858</c:v>
                </c:pt>
                <c:pt idx="3">
                  <c:v>0.709</c:v>
                </c:pt>
                <c:pt idx="4">
                  <c:v>0.311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95640"/>
        <c:axId val="2120668408"/>
      </c:scatterChart>
      <c:valAx>
        <c:axId val="208149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668408"/>
        <c:crosses val="autoZero"/>
        <c:crossBetween val="midCat"/>
      </c:valAx>
      <c:valAx>
        <c:axId val="212066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49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55</xdr:row>
      <xdr:rowOff>6350</xdr:rowOff>
    </xdr:from>
    <xdr:to>
      <xdr:col>17</xdr:col>
      <xdr:colOff>406400</xdr:colOff>
      <xdr:row>71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M28" sqref="M28"/>
    </sheetView>
  </sheetViews>
  <sheetFormatPr baseColWidth="10" defaultRowHeight="15" x14ac:dyDescent="0"/>
  <cols>
    <col min="2" max="4" width="12.5" customWidth="1"/>
  </cols>
  <sheetData>
    <row r="1" spans="1:5">
      <c r="A1" t="s">
        <v>0</v>
      </c>
      <c r="B1" s="1" t="s">
        <v>34</v>
      </c>
      <c r="C1" s="1" t="s">
        <v>2</v>
      </c>
      <c r="D1" s="1" t="s">
        <v>35</v>
      </c>
      <c r="E1" t="s">
        <v>33</v>
      </c>
    </row>
    <row r="2" spans="1:5">
      <c r="A2">
        <v>1</v>
      </c>
      <c r="B2" s="1" t="s">
        <v>36</v>
      </c>
      <c r="C2" s="1" t="s">
        <v>37</v>
      </c>
      <c r="D2" s="1" t="s">
        <v>38</v>
      </c>
      <c r="E2">
        <v>12.24544665491222</v>
      </c>
    </row>
    <row r="3" spans="1:5">
      <c r="A3">
        <v>2</v>
      </c>
      <c r="B3" s="1" t="s">
        <v>36</v>
      </c>
      <c r="C3" s="1" t="s">
        <v>37</v>
      </c>
      <c r="D3" s="1" t="s">
        <v>38</v>
      </c>
      <c r="E3">
        <v>12.103802414657258</v>
      </c>
    </row>
    <row r="4" spans="1:5">
      <c r="A4">
        <v>3</v>
      </c>
      <c r="B4" s="1" t="s">
        <v>36</v>
      </c>
      <c r="C4" s="1" t="s">
        <v>37</v>
      </c>
      <c r="D4" s="1" t="s">
        <v>38</v>
      </c>
      <c r="E4">
        <v>9.8294476011210268</v>
      </c>
    </row>
    <row r="5" spans="1:5">
      <c r="A5">
        <v>4</v>
      </c>
      <c r="B5" s="1" t="s">
        <v>36</v>
      </c>
      <c r="C5" s="1" t="s">
        <v>37</v>
      </c>
      <c r="D5" s="1" t="s">
        <v>39</v>
      </c>
      <c r="E5">
        <v>5.1066741878328763</v>
      </c>
    </row>
    <row r="6" spans="1:5">
      <c r="A6">
        <v>5</v>
      </c>
      <c r="B6" s="1" t="s">
        <v>36</v>
      </c>
      <c r="C6" s="1" t="s">
        <v>37</v>
      </c>
      <c r="D6" s="1" t="s">
        <v>39</v>
      </c>
      <c r="E6">
        <v>8.3756302661775504</v>
      </c>
    </row>
    <row r="7" spans="1:5">
      <c r="A7">
        <v>6</v>
      </c>
      <c r="B7" s="1" t="s">
        <v>36</v>
      </c>
      <c r="C7" s="1" t="s">
        <v>37</v>
      </c>
      <c r="D7" s="1" t="s">
        <v>39</v>
      </c>
      <c r="E7">
        <v>2.9552154371243424</v>
      </c>
    </row>
    <row r="8" spans="1:5">
      <c r="A8">
        <v>7</v>
      </c>
      <c r="B8" s="1" t="s">
        <v>36</v>
      </c>
      <c r="C8" s="1" t="s">
        <v>37</v>
      </c>
      <c r="D8" s="1" t="s">
        <v>40</v>
      </c>
      <c r="E8">
        <v>5.2662203625679513</v>
      </c>
    </row>
    <row r="9" spans="1:5">
      <c r="A9">
        <v>8</v>
      </c>
      <c r="B9" s="1" t="s">
        <v>36</v>
      </c>
      <c r="C9" s="1" t="s">
        <v>37</v>
      </c>
      <c r="D9" s="1" t="s">
        <v>40</v>
      </c>
      <c r="E9">
        <v>4.3261951113995236</v>
      </c>
    </row>
    <row r="10" spans="1:5">
      <c r="A10">
        <v>9</v>
      </c>
      <c r="B10" s="1" t="s">
        <v>36</v>
      </c>
      <c r="C10" s="1" t="s">
        <v>37</v>
      </c>
      <c r="D10" s="1" t="s">
        <v>40</v>
      </c>
      <c r="E10">
        <v>6.632145671695941</v>
      </c>
    </row>
    <row r="11" spans="1:5">
      <c r="A11">
        <v>10</v>
      </c>
      <c r="B11" s="1" t="s">
        <v>36</v>
      </c>
      <c r="C11" s="1" t="s">
        <v>37</v>
      </c>
      <c r="D11" s="1" t="s">
        <v>41</v>
      </c>
      <c r="E11">
        <v>12.405165772188935</v>
      </c>
    </row>
    <row r="12" spans="1:5">
      <c r="A12">
        <v>11</v>
      </c>
      <c r="B12" s="1" t="s">
        <v>36</v>
      </c>
      <c r="C12" s="1" t="s">
        <v>37</v>
      </c>
      <c r="D12" s="1" t="s">
        <v>41</v>
      </c>
      <c r="E12">
        <v>11.752572847218527</v>
      </c>
    </row>
    <row r="13" spans="1:5">
      <c r="A13">
        <v>12</v>
      </c>
      <c r="B13" s="1" t="s">
        <v>36</v>
      </c>
      <c r="C13" s="1" t="s">
        <v>37</v>
      </c>
      <c r="D13" s="1" t="s">
        <v>41</v>
      </c>
      <c r="E13">
        <v>11.10715212619483</v>
      </c>
    </row>
    <row r="14" spans="1:5">
      <c r="A14">
        <v>13</v>
      </c>
      <c r="B14" s="1" t="s">
        <v>36</v>
      </c>
      <c r="C14" s="1" t="s">
        <v>37</v>
      </c>
      <c r="D14" s="1" t="s">
        <v>42</v>
      </c>
      <c r="E14">
        <v>3.564291595087083</v>
      </c>
    </row>
    <row r="15" spans="1:5">
      <c r="A15">
        <v>14</v>
      </c>
      <c r="B15" s="1" t="s">
        <v>36</v>
      </c>
      <c r="C15" s="1" t="s">
        <v>37</v>
      </c>
      <c r="D15" s="1" t="s">
        <v>42</v>
      </c>
      <c r="E15">
        <v>2.9105541823381413</v>
      </c>
    </row>
    <row r="16" spans="1:5">
      <c r="A16">
        <v>15</v>
      </c>
      <c r="B16" s="1" t="s">
        <v>36</v>
      </c>
      <c r="C16" s="1" t="s">
        <v>37</v>
      </c>
      <c r="D16" s="1" t="s">
        <v>42</v>
      </c>
      <c r="E16">
        <v>6.1114101336783566</v>
      </c>
    </row>
    <row r="17" spans="1:5">
      <c r="A17">
        <v>16</v>
      </c>
      <c r="B17" s="1" t="s">
        <v>36</v>
      </c>
      <c r="C17" s="1" t="s">
        <v>37</v>
      </c>
      <c r="D17" s="1" t="s">
        <v>43</v>
      </c>
      <c r="E17">
        <v>1.105030679795534</v>
      </c>
    </row>
    <row r="18" spans="1:5">
      <c r="A18">
        <v>17</v>
      </c>
      <c r="B18" s="1" t="s">
        <v>36</v>
      </c>
      <c r="C18" s="1" t="s">
        <v>37</v>
      </c>
      <c r="D18" s="1" t="s">
        <v>43</v>
      </c>
      <c r="E18">
        <v>1.9421435438293271</v>
      </c>
    </row>
    <row r="19" spans="1:5">
      <c r="A19">
        <v>18</v>
      </c>
      <c r="B19" s="1" t="s">
        <v>36</v>
      </c>
      <c r="C19" s="1" t="s">
        <v>37</v>
      </c>
      <c r="D19" s="1" t="s">
        <v>43</v>
      </c>
      <c r="E19">
        <v>1.4207537311656875</v>
      </c>
    </row>
    <row r="20" spans="1:5">
      <c r="A20">
        <v>19</v>
      </c>
      <c r="B20" s="1" t="s">
        <v>36</v>
      </c>
      <c r="C20" s="1" t="s">
        <v>44</v>
      </c>
      <c r="D20" s="1" t="s">
        <v>38</v>
      </c>
      <c r="E20">
        <v>13.450635764032423</v>
      </c>
    </row>
    <row r="21" spans="1:5">
      <c r="A21">
        <v>20</v>
      </c>
      <c r="B21" s="1" t="s">
        <v>36</v>
      </c>
      <c r="C21" s="1" t="s">
        <v>44</v>
      </c>
      <c r="D21" s="1" t="s">
        <v>38</v>
      </c>
      <c r="E21">
        <v>15.557253356264276</v>
      </c>
    </row>
    <row r="22" spans="1:5">
      <c r="A22">
        <v>21</v>
      </c>
      <c r="B22" s="1" t="s">
        <v>36</v>
      </c>
      <c r="C22" s="1" t="s">
        <v>44</v>
      </c>
      <c r="D22" s="1" t="s">
        <v>38</v>
      </c>
      <c r="E22">
        <v>10.354268242545681</v>
      </c>
    </row>
    <row r="23" spans="1:5">
      <c r="A23">
        <v>22</v>
      </c>
      <c r="B23" s="1" t="s">
        <v>36</v>
      </c>
      <c r="C23" s="1" t="s">
        <v>44</v>
      </c>
      <c r="D23" s="1" t="s">
        <v>39</v>
      </c>
      <c r="E23">
        <v>13.447980509226031</v>
      </c>
    </row>
    <row r="24" spans="1:5">
      <c r="A24">
        <v>23</v>
      </c>
      <c r="B24" s="1" t="s">
        <v>36</v>
      </c>
      <c r="C24" s="1" t="s">
        <v>44</v>
      </c>
      <c r="D24" s="1" t="s">
        <v>39</v>
      </c>
      <c r="E24">
        <v>12.010970566358218</v>
      </c>
    </row>
    <row r="25" spans="1:5">
      <c r="A25">
        <v>24</v>
      </c>
      <c r="B25" s="1" t="s">
        <v>36</v>
      </c>
      <c r="C25" s="1" t="s">
        <v>44</v>
      </c>
      <c r="D25" s="1" t="s">
        <v>39</v>
      </c>
      <c r="E25">
        <v>10.960523055221943</v>
      </c>
    </row>
    <row r="26" spans="1:5">
      <c r="A26">
        <v>25</v>
      </c>
      <c r="B26" s="1" t="s">
        <v>36</v>
      </c>
      <c r="C26" s="1" t="s">
        <v>44</v>
      </c>
      <c r="D26" s="1" t="s">
        <v>40</v>
      </c>
      <c r="E26">
        <v>11.548323056660859</v>
      </c>
    </row>
    <row r="27" spans="1:5">
      <c r="A27">
        <v>26</v>
      </c>
      <c r="B27" s="1" t="s">
        <v>36</v>
      </c>
      <c r="C27" s="1" t="s">
        <v>44</v>
      </c>
      <c r="D27" s="1" t="s">
        <v>40</v>
      </c>
      <c r="E27">
        <v>12.30614561611814</v>
      </c>
    </row>
    <row r="28" spans="1:5">
      <c r="A28">
        <v>27</v>
      </c>
      <c r="B28" s="1" t="s">
        <v>36</v>
      </c>
      <c r="C28" s="1" t="s">
        <v>44</v>
      </c>
      <c r="D28" s="1" t="s">
        <v>40</v>
      </c>
      <c r="E28">
        <v>10.152820545625652</v>
      </c>
    </row>
    <row r="29" spans="1:5">
      <c r="A29">
        <v>28</v>
      </c>
      <c r="B29" s="1" t="s">
        <v>36</v>
      </c>
      <c r="C29" s="1" t="s">
        <v>44</v>
      </c>
      <c r="D29" s="1" t="s">
        <v>41</v>
      </c>
      <c r="E29">
        <v>12.32041828052524</v>
      </c>
    </row>
    <row r="30" spans="1:5">
      <c r="A30">
        <v>29</v>
      </c>
      <c r="B30" s="1" t="s">
        <v>36</v>
      </c>
      <c r="C30" s="1" t="s">
        <v>44</v>
      </c>
      <c r="D30" s="1" t="s">
        <v>41</v>
      </c>
      <c r="E30">
        <v>12.591598012692241</v>
      </c>
    </row>
    <row r="31" spans="1:5">
      <c r="A31">
        <v>30</v>
      </c>
      <c r="B31" s="1" t="s">
        <v>36</v>
      </c>
      <c r="C31" s="1" t="s">
        <v>44</v>
      </c>
      <c r="D31" s="1" t="s">
        <v>41</v>
      </c>
      <c r="E31">
        <v>11.895696810505713</v>
      </c>
    </row>
    <row r="32" spans="1:5">
      <c r="A32">
        <v>31</v>
      </c>
      <c r="B32" s="1" t="s">
        <v>36</v>
      </c>
      <c r="C32" s="1" t="s">
        <v>44</v>
      </c>
      <c r="D32" s="1" t="s">
        <v>42</v>
      </c>
      <c r="E32">
        <v>10.895539716949871</v>
      </c>
    </row>
    <row r="33" spans="1:5">
      <c r="A33">
        <v>32</v>
      </c>
      <c r="B33" s="1" t="s">
        <v>36</v>
      </c>
      <c r="C33" s="1" t="s">
        <v>44</v>
      </c>
      <c r="D33" s="1" t="s">
        <v>42</v>
      </c>
      <c r="E33">
        <v>11.7481174897886</v>
      </c>
    </row>
    <row r="34" spans="1:5">
      <c r="A34">
        <v>33</v>
      </c>
      <c r="B34" s="1" t="s">
        <v>36</v>
      </c>
      <c r="C34" s="1" t="s">
        <v>44</v>
      </c>
      <c r="D34" s="1" t="s">
        <v>42</v>
      </c>
      <c r="E34">
        <v>12.179167337830473</v>
      </c>
    </row>
    <row r="35" spans="1:5">
      <c r="A35">
        <v>34</v>
      </c>
      <c r="B35" s="1" t="s">
        <v>36</v>
      </c>
      <c r="C35" s="1" t="s">
        <v>44</v>
      </c>
      <c r="D35" s="1" t="s">
        <v>43</v>
      </c>
      <c r="E35">
        <v>13.516534360589961</v>
      </c>
    </row>
    <row r="36" spans="1:5">
      <c r="A36">
        <v>35</v>
      </c>
      <c r="B36" s="1" t="s">
        <v>36</v>
      </c>
      <c r="C36" s="1" t="s">
        <v>44</v>
      </c>
      <c r="D36" s="1" t="s">
        <v>43</v>
      </c>
      <c r="E36">
        <v>11.348408097621105</v>
      </c>
    </row>
    <row r="37" spans="1:5">
      <c r="A37">
        <v>36</v>
      </c>
      <c r="B37" s="1" t="s">
        <v>36</v>
      </c>
      <c r="C37" s="1" t="s">
        <v>44</v>
      </c>
      <c r="D37" s="1" t="s">
        <v>43</v>
      </c>
      <c r="E37">
        <v>9.97240966658911</v>
      </c>
    </row>
    <row r="38" spans="1:5">
      <c r="A38">
        <v>37</v>
      </c>
      <c r="B38" s="1" t="s">
        <v>45</v>
      </c>
      <c r="C38" s="1" t="s">
        <v>37</v>
      </c>
      <c r="D38" s="1" t="s">
        <v>38</v>
      </c>
      <c r="E38">
        <v>12.417387610388126</v>
      </c>
    </row>
    <row r="39" spans="1:5">
      <c r="A39">
        <v>38</v>
      </c>
      <c r="B39" s="1" t="s">
        <v>45</v>
      </c>
      <c r="C39" s="1" t="s">
        <v>37</v>
      </c>
      <c r="D39" s="1" t="s">
        <v>38</v>
      </c>
      <c r="E39">
        <v>11.169011265511465</v>
      </c>
    </row>
    <row r="40" spans="1:5">
      <c r="A40">
        <v>39</v>
      </c>
      <c r="B40" s="1" t="s">
        <v>45</v>
      </c>
      <c r="C40" s="1" t="s">
        <v>37</v>
      </c>
      <c r="D40" s="1" t="s">
        <v>38</v>
      </c>
      <c r="E40">
        <v>10.696721646284191</v>
      </c>
    </row>
    <row r="41" spans="1:5">
      <c r="A41">
        <v>40</v>
      </c>
      <c r="B41" s="1" t="s">
        <v>45</v>
      </c>
      <c r="C41" s="1" t="s">
        <v>37</v>
      </c>
      <c r="D41" s="1" t="s">
        <v>39</v>
      </c>
      <c r="E41">
        <v>11.608868979555895</v>
      </c>
    </row>
    <row r="42" spans="1:5">
      <c r="A42">
        <v>41</v>
      </c>
      <c r="B42" s="1" t="s">
        <v>45</v>
      </c>
      <c r="C42" s="1" t="s">
        <v>37</v>
      </c>
      <c r="D42" s="1" t="s">
        <v>39</v>
      </c>
      <c r="E42">
        <v>5.9857549720513088</v>
      </c>
    </row>
    <row r="43" spans="1:5">
      <c r="A43">
        <v>42</v>
      </c>
      <c r="B43" s="1" t="s">
        <v>45</v>
      </c>
      <c r="C43" s="1" t="s">
        <v>37</v>
      </c>
      <c r="D43" s="1" t="s">
        <v>39</v>
      </c>
      <c r="E43">
        <v>9.3503043363541245</v>
      </c>
    </row>
    <row r="44" spans="1:5">
      <c r="A44">
        <v>43</v>
      </c>
      <c r="B44" s="1" t="s">
        <v>45</v>
      </c>
      <c r="C44" s="1" t="s">
        <v>37</v>
      </c>
      <c r="D44" s="1" t="s">
        <v>40</v>
      </c>
      <c r="E44">
        <v>6.1505093403403981</v>
      </c>
    </row>
    <row r="45" spans="1:5">
      <c r="A45">
        <v>44</v>
      </c>
      <c r="B45" s="1" t="s">
        <v>45</v>
      </c>
      <c r="C45" s="1" t="s">
        <v>37</v>
      </c>
      <c r="D45" s="1" t="s">
        <v>40</v>
      </c>
      <c r="E45">
        <v>6.9645956006451817</v>
      </c>
    </row>
    <row r="46" spans="1:5">
      <c r="A46">
        <v>45</v>
      </c>
      <c r="B46" s="1" t="s">
        <v>45</v>
      </c>
      <c r="C46" s="1" t="s">
        <v>37</v>
      </c>
      <c r="D46" s="1" t="s">
        <v>40</v>
      </c>
      <c r="E46">
        <v>9.8032007450432328</v>
      </c>
    </row>
    <row r="47" spans="1:5">
      <c r="A47">
        <v>46</v>
      </c>
      <c r="B47" s="1" t="s">
        <v>45</v>
      </c>
      <c r="C47" s="1" t="s">
        <v>37</v>
      </c>
      <c r="D47" s="1" t="s">
        <v>41</v>
      </c>
      <c r="E47">
        <v>8.5575221633740348</v>
      </c>
    </row>
    <row r="48" spans="1:5">
      <c r="A48">
        <v>47</v>
      </c>
      <c r="B48" s="1" t="s">
        <v>45</v>
      </c>
      <c r="C48" s="1" t="s">
        <v>37</v>
      </c>
      <c r="D48" s="1" t="s">
        <v>41</v>
      </c>
      <c r="E48">
        <v>9.2876876024159802</v>
      </c>
    </row>
    <row r="49" spans="1:5">
      <c r="A49">
        <v>48</v>
      </c>
      <c r="B49" s="1" t="s">
        <v>45</v>
      </c>
      <c r="C49" s="1" t="s">
        <v>37</v>
      </c>
      <c r="D49" s="1" t="s">
        <v>41</v>
      </c>
      <c r="E49">
        <v>8.0891917540190761</v>
      </c>
    </row>
    <row r="50" spans="1:5">
      <c r="A50">
        <v>49</v>
      </c>
      <c r="B50" s="1" t="s">
        <v>45</v>
      </c>
      <c r="C50" s="1" t="s">
        <v>37</v>
      </c>
      <c r="D50" s="1" t="s">
        <v>42</v>
      </c>
      <c r="E50">
        <v>7.8660000352281223</v>
      </c>
    </row>
    <row r="51" spans="1:5">
      <c r="A51">
        <v>50</v>
      </c>
      <c r="B51" s="1" t="s">
        <v>45</v>
      </c>
      <c r="C51" s="1" t="s">
        <v>37</v>
      </c>
      <c r="D51" s="1" t="s">
        <v>42</v>
      </c>
      <c r="E51">
        <v>1.9833065091128028</v>
      </c>
    </row>
    <row r="52" spans="1:5">
      <c r="A52">
        <v>51</v>
      </c>
      <c r="B52" s="1" t="s">
        <v>45</v>
      </c>
      <c r="C52" s="1" t="s">
        <v>37</v>
      </c>
      <c r="D52" s="1" t="s">
        <v>42</v>
      </c>
      <c r="E52">
        <v>2.5267939904859493</v>
      </c>
    </row>
    <row r="53" spans="1:5">
      <c r="A53">
        <v>52</v>
      </c>
      <c r="B53" s="1" t="s">
        <v>45</v>
      </c>
      <c r="C53" s="1" t="s">
        <v>37</v>
      </c>
      <c r="D53" s="1" t="s">
        <v>43</v>
      </c>
      <c r="E53">
        <v>1.6092356331896822</v>
      </c>
    </row>
    <row r="54" spans="1:5">
      <c r="A54">
        <v>53</v>
      </c>
      <c r="B54" s="1" t="s">
        <v>45</v>
      </c>
      <c r="C54" s="1" t="s">
        <v>37</v>
      </c>
      <c r="D54" s="1" t="s">
        <v>43</v>
      </c>
      <c r="E54">
        <v>2.8592668839709594</v>
      </c>
    </row>
    <row r="55" spans="1:5">
      <c r="A55">
        <v>54</v>
      </c>
      <c r="B55" s="1" t="s">
        <v>45</v>
      </c>
      <c r="C55" s="1" t="s">
        <v>37</v>
      </c>
      <c r="D55" s="1" t="s">
        <v>43</v>
      </c>
      <c r="E55">
        <v>1.1237293430453528</v>
      </c>
    </row>
    <row r="56" spans="1:5">
      <c r="A56">
        <v>55</v>
      </c>
      <c r="B56" s="1" t="s">
        <v>45</v>
      </c>
      <c r="C56" s="1" t="s">
        <v>44</v>
      </c>
      <c r="D56" s="1" t="s">
        <v>38</v>
      </c>
      <c r="E56">
        <v>16.14992812394626</v>
      </c>
    </row>
    <row r="57" spans="1:5">
      <c r="A57">
        <v>56</v>
      </c>
      <c r="B57" s="1" t="s">
        <v>45</v>
      </c>
      <c r="C57" s="1" t="s">
        <v>44</v>
      </c>
      <c r="D57" s="1" t="s">
        <v>38</v>
      </c>
      <c r="E57">
        <v>16.004812774673333</v>
      </c>
    </row>
    <row r="58" spans="1:5">
      <c r="A58">
        <v>57</v>
      </c>
      <c r="B58" s="1" t="s">
        <v>45</v>
      </c>
      <c r="C58" s="1" t="s">
        <v>44</v>
      </c>
      <c r="D58" s="1" t="s">
        <v>38</v>
      </c>
      <c r="E58">
        <v>14.458901433324629</v>
      </c>
    </row>
    <row r="59" spans="1:5">
      <c r="A59">
        <v>58</v>
      </c>
      <c r="B59" s="1" t="s">
        <v>45</v>
      </c>
      <c r="C59" s="1" t="s">
        <v>44</v>
      </c>
      <c r="D59" s="1" t="s">
        <v>39</v>
      </c>
      <c r="E59">
        <v>13.760221879110185</v>
      </c>
    </row>
    <row r="60" spans="1:5">
      <c r="A60">
        <v>59</v>
      </c>
      <c r="B60" s="1" t="s">
        <v>45</v>
      </c>
      <c r="C60" s="1" t="s">
        <v>44</v>
      </c>
      <c r="D60" s="1" t="s">
        <v>39</v>
      </c>
      <c r="E60">
        <v>14.362828998551795</v>
      </c>
    </row>
    <row r="61" spans="1:5">
      <c r="A61">
        <v>60</v>
      </c>
      <c r="B61" s="1" t="s">
        <v>45</v>
      </c>
      <c r="C61" s="1" t="s">
        <v>44</v>
      </c>
      <c r="D61" s="1" t="s">
        <v>39</v>
      </c>
      <c r="E61">
        <v>15.004073747570299</v>
      </c>
    </row>
    <row r="62" spans="1:5">
      <c r="A62">
        <v>61</v>
      </c>
      <c r="B62" s="1" t="s">
        <v>45</v>
      </c>
      <c r="C62" s="1" t="s">
        <v>44</v>
      </c>
      <c r="D62" s="1" t="s">
        <v>40</v>
      </c>
      <c r="E62">
        <v>19.63531948638456</v>
      </c>
    </row>
    <row r="63" spans="1:5">
      <c r="A63">
        <v>62</v>
      </c>
      <c r="B63" s="1" t="s">
        <v>45</v>
      </c>
      <c r="C63" s="1" t="s">
        <v>44</v>
      </c>
      <c r="D63" s="1" t="s">
        <v>40</v>
      </c>
      <c r="E63">
        <v>13.479401024434436</v>
      </c>
    </row>
    <row r="64" spans="1:5">
      <c r="A64">
        <v>63</v>
      </c>
      <c r="B64" s="1" t="s">
        <v>45</v>
      </c>
      <c r="C64" s="1" t="s">
        <v>44</v>
      </c>
      <c r="D64" s="1" t="s">
        <v>40</v>
      </c>
      <c r="E64">
        <v>11.652861262975946</v>
      </c>
    </row>
    <row r="65" spans="1:5">
      <c r="A65">
        <v>64</v>
      </c>
      <c r="B65" s="1" t="s">
        <v>45</v>
      </c>
      <c r="C65" s="1" t="s">
        <v>44</v>
      </c>
      <c r="D65" s="1" t="s">
        <v>41</v>
      </c>
      <c r="E65">
        <v>14.437667003473111</v>
      </c>
    </row>
    <row r="66" spans="1:5">
      <c r="A66">
        <v>65</v>
      </c>
      <c r="B66" s="1" t="s">
        <v>45</v>
      </c>
      <c r="C66" s="1" t="s">
        <v>44</v>
      </c>
      <c r="D66" s="1" t="s">
        <v>41</v>
      </c>
      <c r="E66">
        <v>13.705576799199569</v>
      </c>
    </row>
    <row r="67" spans="1:5">
      <c r="A67">
        <v>66</v>
      </c>
      <c r="B67" s="1" t="s">
        <v>45</v>
      </c>
      <c r="C67" s="1" t="s">
        <v>44</v>
      </c>
      <c r="D67" s="1" t="s">
        <v>41</v>
      </c>
      <c r="E67">
        <v>14.160178853951356</v>
      </c>
    </row>
    <row r="68" spans="1:5">
      <c r="A68">
        <v>67</v>
      </c>
      <c r="B68" s="1" t="s">
        <v>45</v>
      </c>
      <c r="C68" s="1" t="s">
        <v>44</v>
      </c>
      <c r="D68" s="1" t="s">
        <v>42</v>
      </c>
      <c r="E68">
        <v>12.367991637641769</v>
      </c>
    </row>
    <row r="69" spans="1:5">
      <c r="A69">
        <v>68</v>
      </c>
      <c r="B69" s="1" t="s">
        <v>45</v>
      </c>
      <c r="C69" s="1" t="s">
        <v>44</v>
      </c>
      <c r="D69" s="1" t="s">
        <v>42</v>
      </c>
      <c r="E69">
        <v>11.701238932772435</v>
      </c>
    </row>
    <row r="70" spans="1:5">
      <c r="A70">
        <v>69</v>
      </c>
      <c r="B70" s="1" t="s">
        <v>45</v>
      </c>
      <c r="C70" s="1" t="s">
        <v>44</v>
      </c>
      <c r="D70" s="1" t="s">
        <v>42</v>
      </c>
      <c r="E70">
        <v>10.807200048400345</v>
      </c>
    </row>
    <row r="71" spans="1:5">
      <c r="A71">
        <v>70</v>
      </c>
      <c r="B71" s="1" t="s">
        <v>45</v>
      </c>
      <c r="C71" s="1" t="s">
        <v>44</v>
      </c>
      <c r="D71" s="1" t="s">
        <v>43</v>
      </c>
      <c r="E71">
        <v>10.251517852286065</v>
      </c>
    </row>
    <row r="72" spans="1:5">
      <c r="A72">
        <v>71</v>
      </c>
      <c r="B72" s="1" t="s">
        <v>45</v>
      </c>
      <c r="C72" s="1" t="s">
        <v>44</v>
      </c>
      <c r="D72" s="1" t="s">
        <v>43</v>
      </c>
      <c r="E72">
        <v>14.03432988467015</v>
      </c>
    </row>
    <row r="73" spans="1:5">
      <c r="A73">
        <v>72</v>
      </c>
      <c r="B73" s="1" t="s">
        <v>45</v>
      </c>
      <c r="C73" s="1" t="s">
        <v>44</v>
      </c>
      <c r="D73" s="1" t="s">
        <v>43</v>
      </c>
      <c r="E73">
        <v>12.707852817648698</v>
      </c>
    </row>
    <row r="74" spans="1:5">
      <c r="B74" s="1"/>
      <c r="C74" s="1"/>
      <c r="D74" s="1"/>
    </row>
    <row r="75" spans="1:5">
      <c r="B75" s="1"/>
      <c r="C75" s="1"/>
      <c r="D75" s="1"/>
    </row>
    <row r="76" spans="1:5">
      <c r="B76" s="1"/>
      <c r="C76" s="1"/>
      <c r="D76" s="1"/>
    </row>
    <row r="77" spans="1:5">
      <c r="B77" s="1"/>
      <c r="C77" s="1"/>
      <c r="D77" s="1"/>
    </row>
    <row r="78" spans="1:5">
      <c r="B78" s="1"/>
      <c r="C78" s="1"/>
      <c r="D78" s="1"/>
    </row>
    <row r="79" spans="1:5">
      <c r="B79" s="1"/>
      <c r="C79" s="1"/>
      <c r="D79" s="1"/>
    </row>
    <row r="80" spans="1:5">
      <c r="B80" s="1"/>
      <c r="C80" s="1"/>
      <c r="D80" s="1"/>
    </row>
    <row r="81" spans="2:4">
      <c r="B81" s="1"/>
      <c r="C81" s="1"/>
      <c r="D81" s="1"/>
    </row>
    <row r="82" spans="2:4">
      <c r="B82" s="1"/>
      <c r="C82" s="1"/>
      <c r="D82" s="1"/>
    </row>
    <row r="83" spans="2:4">
      <c r="B83" s="1"/>
      <c r="C83" s="1"/>
      <c r="D83" s="1"/>
    </row>
    <row r="84" spans="2:4">
      <c r="B84" s="1"/>
      <c r="C84" s="1"/>
      <c r="D84" s="1"/>
    </row>
    <row r="85" spans="2:4">
      <c r="B85" s="1"/>
      <c r="C85" s="1"/>
      <c r="D85" s="1"/>
    </row>
    <row r="86" spans="2:4">
      <c r="B86" s="1"/>
      <c r="C86" s="1"/>
      <c r="D86" s="1"/>
    </row>
    <row r="87" spans="2:4">
      <c r="B87" s="1"/>
      <c r="C87" s="1"/>
      <c r="D87" s="1"/>
    </row>
    <row r="88" spans="2:4">
      <c r="B88" s="1"/>
      <c r="C88" s="1"/>
      <c r="D88" s="1"/>
    </row>
    <row r="89" spans="2:4">
      <c r="B89" s="1"/>
      <c r="C89" s="1"/>
      <c r="D89" s="1"/>
    </row>
    <row r="90" spans="2:4">
      <c r="B90" s="1"/>
      <c r="C90" s="1"/>
      <c r="D90" s="1"/>
    </row>
    <row r="91" spans="2:4">
      <c r="B91" s="1"/>
      <c r="C91" s="1"/>
      <c r="D91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46" workbookViewId="0">
      <selection activeCell="M52" sqref="M52"/>
    </sheetView>
  </sheetViews>
  <sheetFormatPr baseColWidth="10" defaultRowHeight="15" x14ac:dyDescent="0"/>
  <cols>
    <col min="3" max="3" width="18.6640625" customWidth="1"/>
  </cols>
  <sheetData>
    <row r="1" spans="1:10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33</v>
      </c>
    </row>
    <row r="2" spans="1:10">
      <c r="A2">
        <v>1</v>
      </c>
      <c r="B2" t="s">
        <v>3</v>
      </c>
      <c r="C2" t="s">
        <v>4</v>
      </c>
      <c r="D2">
        <v>959.2</v>
      </c>
      <c r="E2">
        <v>971.9</v>
      </c>
      <c r="F2">
        <f>E2-D2</f>
        <v>12.699999999999932</v>
      </c>
      <c r="G2">
        <v>0.33400000000000002</v>
      </c>
      <c r="H2">
        <f>G2/15.866*10/F2*1000</f>
        <v>16.575830454068662</v>
      </c>
    </row>
    <row r="3" spans="1:10">
      <c r="A3">
        <v>2</v>
      </c>
      <c r="B3" t="s">
        <v>3</v>
      </c>
      <c r="C3" t="s">
        <v>4</v>
      </c>
      <c r="D3">
        <v>998.5</v>
      </c>
      <c r="E3">
        <v>1013.9</v>
      </c>
      <c r="F3">
        <f t="shared" ref="F3:F66" si="0">E3-D3</f>
        <v>15.399999999999977</v>
      </c>
      <c r="G3">
        <v>0.34699999999999998</v>
      </c>
      <c r="H3">
        <f t="shared" ref="H3:H66" si="1">G3/15.866*10/F3*1000</f>
        <v>14.201731710870771</v>
      </c>
    </row>
    <row r="4" spans="1:10">
      <c r="A4">
        <v>3</v>
      </c>
      <c r="B4" t="s">
        <v>3</v>
      </c>
      <c r="C4" t="s">
        <v>4</v>
      </c>
      <c r="D4">
        <v>958.9</v>
      </c>
      <c r="E4">
        <v>977.2</v>
      </c>
      <c r="F4">
        <f t="shared" si="0"/>
        <v>18.300000000000068</v>
      </c>
      <c r="G4">
        <v>0.44800000000000001</v>
      </c>
      <c r="H4">
        <f t="shared" si="1"/>
        <v>15.429770778356108</v>
      </c>
      <c r="I4">
        <f>AVERAGE(H2:H4)</f>
        <v>15.402444314431847</v>
      </c>
      <c r="J4">
        <f>STDEV(H2:H4)</f>
        <v>1.1872852489340564</v>
      </c>
    </row>
    <row r="5" spans="1:10">
      <c r="A5">
        <v>4</v>
      </c>
      <c r="B5" t="s">
        <v>3</v>
      </c>
      <c r="C5" t="s">
        <v>5</v>
      </c>
      <c r="D5">
        <v>959.4</v>
      </c>
      <c r="E5">
        <v>969.8</v>
      </c>
      <c r="F5">
        <f t="shared" si="0"/>
        <v>10.399999999999977</v>
      </c>
      <c r="G5">
        <v>0.11600000000000001</v>
      </c>
      <c r="H5">
        <f t="shared" si="1"/>
        <v>7.0300303503379418</v>
      </c>
    </row>
    <row r="6" spans="1:10">
      <c r="A6">
        <v>5</v>
      </c>
      <c r="B6" t="s">
        <v>3</v>
      </c>
      <c r="C6" t="s">
        <v>5</v>
      </c>
      <c r="D6">
        <v>957.1</v>
      </c>
      <c r="E6">
        <v>964.2</v>
      </c>
      <c r="F6">
        <f t="shared" si="0"/>
        <v>7.1000000000000227</v>
      </c>
      <c r="G6">
        <v>4.9000000000000002E-2</v>
      </c>
      <c r="H6">
        <f t="shared" si="1"/>
        <v>4.3498099399371011</v>
      </c>
    </row>
    <row r="7" spans="1:10">
      <c r="A7">
        <v>6</v>
      </c>
      <c r="B7" t="s">
        <v>3</v>
      </c>
      <c r="C7" t="s">
        <v>5</v>
      </c>
      <c r="D7">
        <v>923.5</v>
      </c>
      <c r="E7">
        <v>932.5</v>
      </c>
      <c r="F7">
        <f t="shared" si="0"/>
        <v>9</v>
      </c>
      <c r="G7">
        <v>8.5000000000000006E-2</v>
      </c>
      <c r="H7">
        <f t="shared" si="1"/>
        <v>5.9526310629298154</v>
      </c>
      <c r="I7">
        <f t="shared" ref="I7" si="2">AVERAGE(H5:H7)</f>
        <v>5.7774904510682861</v>
      </c>
      <c r="J7">
        <f t="shared" ref="J7" si="3">STDEV(H5:H7)</f>
        <v>1.3486663922277906</v>
      </c>
    </row>
    <row r="8" spans="1:10">
      <c r="A8">
        <v>7</v>
      </c>
      <c r="B8" t="s">
        <v>3</v>
      </c>
      <c r="C8" t="s">
        <v>6</v>
      </c>
      <c r="D8">
        <v>944.5</v>
      </c>
      <c r="E8">
        <v>959.4</v>
      </c>
      <c r="F8">
        <f t="shared" si="0"/>
        <v>14.899999999999977</v>
      </c>
      <c r="G8">
        <v>0.34699999999999998</v>
      </c>
      <c r="H8">
        <f t="shared" si="1"/>
        <v>14.678299889087912</v>
      </c>
    </row>
    <row r="9" spans="1:10">
      <c r="A9">
        <v>8</v>
      </c>
      <c r="B9" t="s">
        <v>3</v>
      </c>
      <c r="C9" t="s">
        <v>6</v>
      </c>
      <c r="D9">
        <v>940.2</v>
      </c>
      <c r="E9">
        <v>956.2</v>
      </c>
      <c r="F9">
        <f t="shared" si="0"/>
        <v>16</v>
      </c>
      <c r="G9">
        <v>0.28499999999999998</v>
      </c>
      <c r="H9">
        <f t="shared" si="1"/>
        <v>11.226837262069834</v>
      </c>
    </row>
    <row r="10" spans="1:10">
      <c r="A10">
        <v>9</v>
      </c>
      <c r="B10" t="s">
        <v>3</v>
      </c>
      <c r="C10" t="s">
        <v>6</v>
      </c>
      <c r="D10">
        <v>960</v>
      </c>
      <c r="E10">
        <v>976.1</v>
      </c>
      <c r="F10">
        <f t="shared" si="0"/>
        <v>16.100000000000023</v>
      </c>
      <c r="G10">
        <v>0.36699999999999999</v>
      </c>
      <c r="H10">
        <f t="shared" si="1"/>
        <v>14.367219876402741</v>
      </c>
      <c r="I10">
        <f t="shared" ref="I10" si="4">AVERAGE(H8:H10)</f>
        <v>13.42411900918683</v>
      </c>
      <c r="J10">
        <f t="shared" ref="J10" si="5">STDEV(H8:H10)</f>
        <v>1.909248019701264</v>
      </c>
    </row>
    <row r="11" spans="1:10">
      <c r="A11">
        <v>10</v>
      </c>
      <c r="B11" t="s">
        <v>3</v>
      </c>
      <c r="C11" t="s">
        <v>7</v>
      </c>
      <c r="D11">
        <v>960.4</v>
      </c>
      <c r="E11">
        <v>971.8</v>
      </c>
      <c r="F11">
        <f t="shared" si="0"/>
        <v>11.399999999999977</v>
      </c>
      <c r="G11">
        <v>0.23100000000000001</v>
      </c>
      <c r="H11">
        <f t="shared" si="1"/>
        <v>12.771434447710126</v>
      </c>
    </row>
    <row r="12" spans="1:10">
      <c r="A12">
        <v>11</v>
      </c>
      <c r="B12" t="s">
        <v>3</v>
      </c>
      <c r="C12" t="s">
        <v>7</v>
      </c>
      <c r="D12">
        <v>956.5</v>
      </c>
      <c r="E12">
        <v>966</v>
      </c>
      <c r="F12">
        <f t="shared" si="0"/>
        <v>9.5</v>
      </c>
      <c r="G12">
        <v>0.17299999999999999</v>
      </c>
      <c r="H12">
        <f t="shared" si="1"/>
        <v>11.477704724435567</v>
      </c>
    </row>
    <row r="13" spans="1:10">
      <c r="A13">
        <v>12</v>
      </c>
      <c r="B13" t="s">
        <v>3</v>
      </c>
      <c r="C13" t="s">
        <v>7</v>
      </c>
      <c r="D13">
        <v>951.7</v>
      </c>
      <c r="E13">
        <v>964.7</v>
      </c>
      <c r="F13">
        <f t="shared" si="0"/>
        <v>13</v>
      </c>
      <c r="G13">
        <v>0.23</v>
      </c>
      <c r="H13">
        <f t="shared" si="1"/>
        <v>11.151082624673951</v>
      </c>
      <c r="I13">
        <f t="shared" ref="I13" si="6">AVERAGE(H11:H13)</f>
        <v>11.800073932273214</v>
      </c>
      <c r="J13">
        <f t="shared" ref="J13" si="7">STDEV(H11:H13)</f>
        <v>0.85692849014697181</v>
      </c>
    </row>
    <row r="14" spans="1:10">
      <c r="A14">
        <v>13</v>
      </c>
      <c r="B14" t="s">
        <v>3</v>
      </c>
      <c r="C14" s="1" t="s">
        <v>8</v>
      </c>
      <c r="D14">
        <v>943.2</v>
      </c>
      <c r="E14">
        <v>954.4</v>
      </c>
      <c r="F14">
        <f t="shared" si="0"/>
        <v>11.199999999999932</v>
      </c>
      <c r="G14">
        <v>0.16200000000000001</v>
      </c>
      <c r="H14">
        <f t="shared" si="1"/>
        <v>9.1165295060417257</v>
      </c>
    </row>
    <row r="15" spans="1:10">
      <c r="A15">
        <v>14</v>
      </c>
      <c r="B15" t="s">
        <v>3</v>
      </c>
      <c r="C15" s="1" t="s">
        <v>8</v>
      </c>
      <c r="D15">
        <v>946.2</v>
      </c>
      <c r="E15">
        <v>955.7</v>
      </c>
      <c r="F15">
        <f t="shared" si="0"/>
        <v>9.5</v>
      </c>
      <c r="G15">
        <v>0.151</v>
      </c>
      <c r="H15">
        <f t="shared" si="1"/>
        <v>10.018112216125845</v>
      </c>
    </row>
    <row r="16" spans="1:10">
      <c r="A16">
        <v>15</v>
      </c>
      <c r="B16" t="s">
        <v>3</v>
      </c>
      <c r="C16" s="1" t="s">
        <v>8</v>
      </c>
      <c r="D16">
        <v>958.7</v>
      </c>
      <c r="E16">
        <v>976.4</v>
      </c>
      <c r="F16">
        <f t="shared" si="0"/>
        <v>17.699999999999932</v>
      </c>
      <c r="G16">
        <v>0.34499999999999997</v>
      </c>
      <c r="H16">
        <f t="shared" si="1"/>
        <v>12.285091027183215</v>
      </c>
      <c r="I16">
        <f t="shared" ref="I16" si="8">AVERAGE(H14:H16)</f>
        <v>10.473244249783596</v>
      </c>
      <c r="J16">
        <f t="shared" ref="J16" si="9">STDEV(H14:H16)</f>
        <v>1.6325760026291918</v>
      </c>
    </row>
    <row r="17" spans="1:10">
      <c r="A17">
        <v>16</v>
      </c>
      <c r="B17" t="s">
        <v>3</v>
      </c>
      <c r="C17" s="1" t="s">
        <v>9</v>
      </c>
      <c r="D17">
        <v>959</v>
      </c>
      <c r="E17">
        <v>973.6</v>
      </c>
      <c r="F17">
        <f t="shared" si="0"/>
        <v>14.600000000000023</v>
      </c>
      <c r="G17">
        <v>0.247</v>
      </c>
      <c r="H17">
        <f t="shared" si="1"/>
        <v>10.662932194111972</v>
      </c>
    </row>
    <row r="18" spans="1:10">
      <c r="A18">
        <v>17</v>
      </c>
      <c r="B18" t="s">
        <v>3</v>
      </c>
      <c r="C18" s="1" t="s">
        <v>9</v>
      </c>
      <c r="D18">
        <v>955.9</v>
      </c>
      <c r="E18">
        <v>967.9</v>
      </c>
      <c r="F18">
        <f t="shared" si="0"/>
        <v>12</v>
      </c>
      <c r="G18">
        <v>0.223</v>
      </c>
      <c r="H18">
        <f t="shared" si="1"/>
        <v>11.712677003235431</v>
      </c>
    </row>
    <row r="19" spans="1:10">
      <c r="A19">
        <v>18</v>
      </c>
      <c r="B19" t="s">
        <v>3</v>
      </c>
      <c r="C19" s="1" t="s">
        <v>9</v>
      </c>
      <c r="D19">
        <v>959</v>
      </c>
      <c r="E19">
        <v>969.4</v>
      </c>
      <c r="F19">
        <f t="shared" si="0"/>
        <v>10.399999999999977</v>
      </c>
      <c r="G19">
        <v>0.245</v>
      </c>
      <c r="H19">
        <f t="shared" si="1"/>
        <v>14.847908929593068</v>
      </c>
      <c r="I19">
        <f t="shared" ref="I19" si="10">AVERAGE(H17:H19)</f>
        <v>12.407839375646823</v>
      </c>
      <c r="J19">
        <f t="shared" ref="J19" si="11">STDEV(H17:H19)</f>
        <v>2.1773712618986192</v>
      </c>
    </row>
    <row r="20" spans="1:10">
      <c r="A20">
        <v>19</v>
      </c>
      <c r="B20" t="s">
        <v>3</v>
      </c>
      <c r="C20" t="s">
        <v>10</v>
      </c>
      <c r="D20">
        <v>950.8</v>
      </c>
      <c r="E20">
        <v>962.2</v>
      </c>
      <c r="F20">
        <f t="shared" si="0"/>
        <v>11.400000000000091</v>
      </c>
      <c r="G20">
        <v>0.32500000000000001</v>
      </c>
      <c r="H20">
        <f t="shared" si="1"/>
        <v>17.968468378812766</v>
      </c>
    </row>
    <row r="21" spans="1:10">
      <c r="A21">
        <v>20</v>
      </c>
      <c r="B21" t="s">
        <v>3</v>
      </c>
      <c r="C21" t="s">
        <v>10</v>
      </c>
      <c r="D21">
        <v>959</v>
      </c>
      <c r="E21">
        <v>973.1</v>
      </c>
      <c r="F21">
        <f t="shared" si="0"/>
        <v>14.100000000000023</v>
      </c>
      <c r="G21">
        <v>0.36099999999999999</v>
      </c>
      <c r="H21">
        <f t="shared" si="1"/>
        <v>16.136919752573167</v>
      </c>
    </row>
    <row r="22" spans="1:10">
      <c r="A22">
        <v>21</v>
      </c>
      <c r="B22" t="s">
        <v>3</v>
      </c>
      <c r="C22" t="s">
        <v>10</v>
      </c>
      <c r="D22">
        <v>1047</v>
      </c>
      <c r="E22">
        <v>1053</v>
      </c>
      <c r="F22">
        <f t="shared" si="0"/>
        <v>6</v>
      </c>
      <c r="G22">
        <v>0.16500000000000001</v>
      </c>
      <c r="H22">
        <f t="shared" si="1"/>
        <v>17.332661036177996</v>
      </c>
      <c r="I22">
        <f t="shared" ref="I22" si="12">AVERAGE(H20:H22)</f>
        <v>17.146016389187977</v>
      </c>
      <c r="J22">
        <f t="shared" ref="J22" si="13">STDEV(H20:H22)</f>
        <v>0.92992997626571972</v>
      </c>
    </row>
    <row r="23" spans="1:10">
      <c r="A23">
        <v>22</v>
      </c>
      <c r="B23" t="s">
        <v>3</v>
      </c>
      <c r="C23" t="s">
        <v>11</v>
      </c>
      <c r="D23">
        <v>1047.2</v>
      </c>
      <c r="E23">
        <v>1058.9000000000001</v>
      </c>
      <c r="F23">
        <f t="shared" si="0"/>
        <v>11.700000000000045</v>
      </c>
      <c r="G23">
        <v>0.28899999999999998</v>
      </c>
      <c r="H23">
        <f t="shared" si="1"/>
        <v>15.568419703047148</v>
      </c>
    </row>
    <row r="24" spans="1:10">
      <c r="A24">
        <v>23</v>
      </c>
      <c r="B24" t="s">
        <v>3</v>
      </c>
      <c r="C24" t="s">
        <v>11</v>
      </c>
      <c r="D24">
        <v>928.7</v>
      </c>
      <c r="E24">
        <v>942.6</v>
      </c>
      <c r="F24">
        <f t="shared" si="0"/>
        <v>13.899999999999977</v>
      </c>
      <c r="G24">
        <v>0.26</v>
      </c>
      <c r="H24">
        <f t="shared" si="1"/>
        <v>11.7893835694082</v>
      </c>
    </row>
    <row r="25" spans="1:10">
      <c r="A25">
        <v>24</v>
      </c>
      <c r="B25" t="s">
        <v>3</v>
      </c>
      <c r="C25" t="s">
        <v>11</v>
      </c>
      <c r="D25">
        <v>948.2</v>
      </c>
      <c r="E25">
        <v>964.4</v>
      </c>
      <c r="F25">
        <f t="shared" si="0"/>
        <v>16.199999999999932</v>
      </c>
      <c r="G25">
        <v>0.32200000000000001</v>
      </c>
      <c r="H25">
        <f t="shared" si="1"/>
        <v>12.527759491917704</v>
      </c>
      <c r="I25">
        <f t="shared" ref="I25" si="14">AVERAGE(H23:H25)</f>
        <v>13.295187588124351</v>
      </c>
      <c r="J25">
        <f t="shared" ref="J25" si="15">STDEV(H23:H25)</f>
        <v>2.0029947421230725</v>
      </c>
    </row>
    <row r="26" spans="1:10">
      <c r="A26">
        <v>25</v>
      </c>
      <c r="B26" t="s">
        <v>3</v>
      </c>
      <c r="C26" t="s">
        <v>12</v>
      </c>
      <c r="D26">
        <v>954</v>
      </c>
      <c r="E26">
        <v>965.5</v>
      </c>
      <c r="F26">
        <f t="shared" si="0"/>
        <v>11.5</v>
      </c>
      <c r="G26">
        <v>0.28399999999999997</v>
      </c>
      <c r="H26">
        <f t="shared" si="1"/>
        <v>15.565140661737704</v>
      </c>
    </row>
    <row r="27" spans="1:10">
      <c r="A27">
        <v>26</v>
      </c>
      <c r="B27" t="s">
        <v>3</v>
      </c>
      <c r="C27" t="s">
        <v>12</v>
      </c>
      <c r="D27">
        <v>957.3</v>
      </c>
      <c r="E27">
        <v>970.2</v>
      </c>
      <c r="F27">
        <f t="shared" si="0"/>
        <v>12.900000000000091</v>
      </c>
      <c r="G27">
        <v>0.30499999999999999</v>
      </c>
      <c r="H27">
        <f t="shared" si="1"/>
        <v>14.901935492696968</v>
      </c>
    </row>
    <row r="28" spans="1:10">
      <c r="A28">
        <v>27</v>
      </c>
      <c r="B28" t="s">
        <v>3</v>
      </c>
      <c r="C28" t="s">
        <v>12</v>
      </c>
      <c r="D28">
        <v>956.9</v>
      </c>
      <c r="E28">
        <v>969.1</v>
      </c>
      <c r="F28">
        <f t="shared" si="0"/>
        <v>12.200000000000045</v>
      </c>
      <c r="G28">
        <v>0.34399999999999997</v>
      </c>
      <c r="H28">
        <f t="shared" si="1"/>
        <v>17.771789557213729</v>
      </c>
      <c r="I28">
        <f t="shared" ref="I28" si="16">AVERAGE(H26:H28)</f>
        <v>16.079621903882799</v>
      </c>
      <c r="J28">
        <f t="shared" ref="J28" si="17">STDEV(H26:H28)</f>
        <v>1.5025091677907378</v>
      </c>
    </row>
    <row r="29" spans="1:10">
      <c r="A29">
        <v>28</v>
      </c>
      <c r="B29" t="s">
        <v>3</v>
      </c>
      <c r="C29" t="s">
        <v>13</v>
      </c>
      <c r="D29">
        <v>1048.2</v>
      </c>
      <c r="E29">
        <v>1064.9000000000001</v>
      </c>
      <c r="F29">
        <f t="shared" si="0"/>
        <v>16.700000000000045</v>
      </c>
      <c r="G29">
        <v>0.43</v>
      </c>
      <c r="H29">
        <f t="shared" si="1"/>
        <v>16.228729984880822</v>
      </c>
    </row>
    <row r="30" spans="1:10">
      <c r="A30">
        <v>29</v>
      </c>
      <c r="B30" t="s">
        <v>3</v>
      </c>
      <c r="C30" t="s">
        <v>13</v>
      </c>
      <c r="D30">
        <v>933</v>
      </c>
      <c r="E30">
        <v>945.9</v>
      </c>
      <c r="F30">
        <f t="shared" si="0"/>
        <v>12.899999999999977</v>
      </c>
      <c r="G30">
        <v>0.317</v>
      </c>
      <c r="H30">
        <f t="shared" si="1"/>
        <v>15.488241151426168</v>
      </c>
    </row>
    <row r="31" spans="1:10">
      <c r="A31">
        <v>30</v>
      </c>
      <c r="B31" t="s">
        <v>3</v>
      </c>
      <c r="C31" t="s">
        <v>13</v>
      </c>
      <c r="D31">
        <v>954</v>
      </c>
      <c r="E31">
        <v>968.4</v>
      </c>
      <c r="F31">
        <f t="shared" si="0"/>
        <v>14.399999999999977</v>
      </c>
      <c r="G31">
        <v>0.371</v>
      </c>
      <c r="H31">
        <f t="shared" si="1"/>
        <v>16.238427384904153</v>
      </c>
      <c r="I31">
        <f t="shared" ref="I31" si="18">AVERAGE(H29:H31)</f>
        <v>15.985132840403713</v>
      </c>
      <c r="J31">
        <f t="shared" ref="J31" si="19">STDEV(H29:H31)</f>
        <v>0.4303481414192723</v>
      </c>
    </row>
    <row r="32" spans="1:10">
      <c r="A32">
        <v>31</v>
      </c>
      <c r="B32" t="s">
        <v>3</v>
      </c>
      <c r="C32" s="1" t="s">
        <v>14</v>
      </c>
      <c r="D32">
        <v>954.1</v>
      </c>
      <c r="E32">
        <v>964.3</v>
      </c>
      <c r="F32">
        <f t="shared" si="0"/>
        <v>10.199999999999932</v>
      </c>
      <c r="G32">
        <v>0.23300000000000001</v>
      </c>
      <c r="H32">
        <f t="shared" si="1"/>
        <v>14.397540183349374</v>
      </c>
    </row>
    <row r="33" spans="1:10">
      <c r="A33">
        <v>32</v>
      </c>
      <c r="B33" t="s">
        <v>3</v>
      </c>
      <c r="C33" s="1" t="s">
        <v>14</v>
      </c>
      <c r="D33">
        <v>943.5</v>
      </c>
      <c r="E33">
        <v>951.8</v>
      </c>
      <c r="F33">
        <f t="shared" si="0"/>
        <v>8.2999999999999545</v>
      </c>
      <c r="G33">
        <v>0.13</v>
      </c>
      <c r="H33">
        <f t="shared" si="1"/>
        <v>9.8718332298057003</v>
      </c>
    </row>
    <row r="34" spans="1:10">
      <c r="A34">
        <v>33</v>
      </c>
      <c r="B34" t="s">
        <v>3</v>
      </c>
      <c r="C34" s="1" t="s">
        <v>14</v>
      </c>
      <c r="D34">
        <v>968.4</v>
      </c>
      <c r="E34">
        <v>981.5</v>
      </c>
      <c r="F34">
        <f t="shared" si="0"/>
        <v>13.100000000000023</v>
      </c>
      <c r="G34">
        <v>0.27</v>
      </c>
      <c r="H34">
        <f t="shared" si="1"/>
        <v>12.990474614206938</v>
      </c>
      <c r="I34">
        <f t="shared" ref="I34" si="20">AVERAGE(H32:H34)</f>
        <v>12.419949342454004</v>
      </c>
      <c r="J34">
        <f t="shared" ref="J34" si="21">STDEV(H32:H34)</f>
        <v>2.3161671294662671</v>
      </c>
    </row>
    <row r="35" spans="1:10">
      <c r="A35">
        <v>34</v>
      </c>
      <c r="B35" t="s">
        <v>3</v>
      </c>
      <c r="C35" s="1" t="s">
        <v>15</v>
      </c>
      <c r="D35">
        <v>958.4</v>
      </c>
      <c r="E35">
        <v>965.6</v>
      </c>
      <c r="F35">
        <f t="shared" si="0"/>
        <v>7.2000000000000455</v>
      </c>
      <c r="G35">
        <v>0.13800000000000001</v>
      </c>
      <c r="H35">
        <f t="shared" si="1"/>
        <v>12.080339510063373</v>
      </c>
    </row>
    <row r="36" spans="1:10">
      <c r="A36">
        <v>35</v>
      </c>
      <c r="B36" t="s">
        <v>3</v>
      </c>
      <c r="C36" s="1" t="s">
        <v>15</v>
      </c>
      <c r="D36">
        <v>951.1</v>
      </c>
      <c r="E36">
        <v>965.4</v>
      </c>
      <c r="F36">
        <f t="shared" si="0"/>
        <v>14.299999999999955</v>
      </c>
      <c r="G36">
        <v>0.35099999999999998</v>
      </c>
      <c r="H36">
        <f t="shared" si="1"/>
        <v>15.470474313282883</v>
      </c>
    </row>
    <row r="37" spans="1:10">
      <c r="A37">
        <v>36</v>
      </c>
      <c r="B37" t="s">
        <v>3</v>
      </c>
      <c r="C37" s="1" t="s">
        <v>15</v>
      </c>
      <c r="D37">
        <v>944.3</v>
      </c>
      <c r="E37">
        <v>957.3</v>
      </c>
      <c r="F37">
        <f t="shared" si="0"/>
        <v>13</v>
      </c>
      <c r="G37">
        <v>0.40699999999999997</v>
      </c>
      <c r="H37">
        <f t="shared" si="1"/>
        <v>19.732567948879559</v>
      </c>
      <c r="I37">
        <f t="shared" ref="I37" si="22">AVERAGE(H35:H37)</f>
        <v>15.761127257408605</v>
      </c>
      <c r="J37">
        <f t="shared" ref="J37" si="23">STDEV(H35:H37)</f>
        <v>3.8343851358990406</v>
      </c>
    </row>
    <row r="38" spans="1:10">
      <c r="A38">
        <v>37</v>
      </c>
      <c r="B38" t="s">
        <v>3</v>
      </c>
      <c r="C38" t="s">
        <v>16</v>
      </c>
      <c r="D38">
        <v>928.3</v>
      </c>
      <c r="E38">
        <v>935</v>
      </c>
      <c r="F38">
        <f t="shared" si="0"/>
        <v>6.7000000000000455</v>
      </c>
      <c r="G38">
        <v>0.126</v>
      </c>
      <c r="H38">
        <f t="shared" si="1"/>
        <v>11.853000220127067</v>
      </c>
    </row>
    <row r="39" spans="1:10">
      <c r="A39">
        <v>38</v>
      </c>
      <c r="B39" t="s">
        <v>3</v>
      </c>
      <c r="C39" t="s">
        <v>16</v>
      </c>
      <c r="D39">
        <v>963.6</v>
      </c>
      <c r="E39">
        <v>975.3</v>
      </c>
      <c r="F39">
        <f t="shared" si="0"/>
        <v>11.699999999999932</v>
      </c>
      <c r="G39">
        <v>0.161</v>
      </c>
      <c r="H39">
        <f t="shared" si="1"/>
        <v>8.6730642636353465</v>
      </c>
    </row>
    <row r="40" spans="1:10">
      <c r="A40">
        <v>39</v>
      </c>
      <c r="B40" t="s">
        <v>3</v>
      </c>
      <c r="C40" t="s">
        <v>16</v>
      </c>
      <c r="D40">
        <v>946.5</v>
      </c>
      <c r="E40">
        <v>956.4</v>
      </c>
      <c r="F40">
        <f t="shared" si="0"/>
        <v>9.8999999999999773</v>
      </c>
      <c r="G40">
        <v>0.14099999999999999</v>
      </c>
      <c r="H40">
        <f t="shared" si="1"/>
        <v>8.976694971904875</v>
      </c>
      <c r="I40">
        <f t="shared" ref="I40" si="24">AVERAGE(H38:H40)</f>
        <v>9.8342531518890954</v>
      </c>
      <c r="J40">
        <f t="shared" ref="J40" si="25">STDEV(H38:H40)</f>
        <v>1.7548654352657962</v>
      </c>
    </row>
    <row r="41" spans="1:10">
      <c r="A41">
        <v>40</v>
      </c>
      <c r="B41" t="s">
        <v>3</v>
      </c>
      <c r="C41" t="s">
        <v>17</v>
      </c>
      <c r="D41">
        <v>924.5</v>
      </c>
      <c r="E41">
        <v>936.3</v>
      </c>
      <c r="F41">
        <f t="shared" si="0"/>
        <v>11.799999999999955</v>
      </c>
      <c r="G41">
        <v>0.11600000000000001</v>
      </c>
      <c r="H41">
        <f t="shared" si="1"/>
        <v>6.1959589528402299</v>
      </c>
    </row>
    <row r="42" spans="1:10">
      <c r="A42">
        <v>41</v>
      </c>
      <c r="B42" t="s">
        <v>3</v>
      </c>
      <c r="C42" t="s">
        <v>17</v>
      </c>
      <c r="D42">
        <v>948.6</v>
      </c>
      <c r="E42">
        <v>957.2</v>
      </c>
      <c r="F42">
        <f t="shared" si="0"/>
        <v>8.6000000000000227</v>
      </c>
      <c r="G42">
        <v>7.0000000000000007E-2</v>
      </c>
      <c r="H42">
        <f t="shared" si="1"/>
        <v>5.1301745138793073</v>
      </c>
    </row>
    <row r="43" spans="1:10">
      <c r="A43">
        <v>42</v>
      </c>
      <c r="B43" t="s">
        <v>3</v>
      </c>
      <c r="C43" t="s">
        <v>17</v>
      </c>
      <c r="D43">
        <v>999.5</v>
      </c>
      <c r="E43">
        <v>1005.2</v>
      </c>
      <c r="F43">
        <f t="shared" si="0"/>
        <v>5.7000000000000455</v>
      </c>
      <c r="G43">
        <v>6.7000000000000004E-2</v>
      </c>
      <c r="H43">
        <f t="shared" si="1"/>
        <v>7.4085377315720331</v>
      </c>
      <c r="I43">
        <f t="shared" ref="I43" si="26">AVERAGE(H41:H43)</f>
        <v>6.2448903994305232</v>
      </c>
      <c r="J43">
        <f t="shared" ref="J43" si="27">STDEV(H41:H43)</f>
        <v>1.1399694964264881</v>
      </c>
    </row>
    <row r="44" spans="1:10">
      <c r="A44">
        <v>43</v>
      </c>
      <c r="B44" t="s">
        <v>3</v>
      </c>
      <c r="C44" t="s">
        <v>18</v>
      </c>
      <c r="D44">
        <v>960.2</v>
      </c>
      <c r="E44">
        <v>967.9</v>
      </c>
      <c r="F44">
        <f t="shared" si="0"/>
        <v>7.6999999999999318</v>
      </c>
      <c r="G44">
        <v>0.10100000000000001</v>
      </c>
      <c r="H44">
        <f t="shared" si="1"/>
        <v>8.2672905060401067</v>
      </c>
    </row>
    <row r="45" spans="1:10">
      <c r="A45">
        <v>44</v>
      </c>
      <c r="B45" t="s">
        <v>3</v>
      </c>
      <c r="C45" t="s">
        <v>18</v>
      </c>
      <c r="D45">
        <v>990.7</v>
      </c>
      <c r="E45">
        <v>1009.9</v>
      </c>
      <c r="F45">
        <f t="shared" si="0"/>
        <v>19.199999999999932</v>
      </c>
      <c r="G45">
        <v>0.30499999999999999</v>
      </c>
      <c r="H45">
        <f t="shared" si="1"/>
        <v>10.012237909155882</v>
      </c>
    </row>
    <row r="46" spans="1:10">
      <c r="A46">
        <v>45</v>
      </c>
      <c r="B46" t="s">
        <v>3</v>
      </c>
      <c r="C46" t="s">
        <v>18</v>
      </c>
      <c r="D46">
        <v>952.9</v>
      </c>
      <c r="E46">
        <v>958.8</v>
      </c>
      <c r="F46">
        <f t="shared" si="0"/>
        <v>5.8999999999999773</v>
      </c>
      <c r="G46">
        <v>5.2999999999999999E-2</v>
      </c>
      <c r="H46">
        <f t="shared" si="1"/>
        <v>5.6618245603540025</v>
      </c>
      <c r="I46">
        <f t="shared" ref="I46" si="28">AVERAGE(H44:H46)</f>
        <v>7.980450991849998</v>
      </c>
      <c r="J46">
        <f t="shared" ref="J46" si="29">STDEV(H44:H46)</f>
        <v>2.1893450519582331</v>
      </c>
    </row>
    <row r="47" spans="1:10">
      <c r="A47">
        <v>46</v>
      </c>
      <c r="B47" t="s">
        <v>3</v>
      </c>
      <c r="C47" t="s">
        <v>19</v>
      </c>
      <c r="D47">
        <v>921.1</v>
      </c>
      <c r="E47">
        <v>942.1</v>
      </c>
      <c r="F47">
        <f t="shared" si="0"/>
        <v>21</v>
      </c>
      <c r="G47">
        <v>0.495</v>
      </c>
      <c r="H47">
        <f t="shared" si="1"/>
        <v>14.856566602438276</v>
      </c>
    </row>
    <row r="48" spans="1:10">
      <c r="A48">
        <v>47</v>
      </c>
      <c r="B48" t="s">
        <v>3</v>
      </c>
      <c r="C48" t="s">
        <v>19</v>
      </c>
      <c r="D48">
        <v>958.7</v>
      </c>
      <c r="E48">
        <v>968.3</v>
      </c>
      <c r="F48">
        <f t="shared" si="0"/>
        <v>9.5999999999999091</v>
      </c>
      <c r="G48">
        <v>0.17</v>
      </c>
      <c r="H48">
        <f t="shared" si="1"/>
        <v>11.161183242993511</v>
      </c>
    </row>
    <row r="49" spans="1:10">
      <c r="A49">
        <v>48</v>
      </c>
      <c r="B49" t="s">
        <v>3</v>
      </c>
      <c r="C49" t="s">
        <v>19</v>
      </c>
      <c r="D49">
        <v>958.9</v>
      </c>
      <c r="E49">
        <v>974.8</v>
      </c>
      <c r="F49">
        <f t="shared" si="0"/>
        <v>15.899999999999977</v>
      </c>
      <c r="G49">
        <v>0.32700000000000001</v>
      </c>
      <c r="H49">
        <f t="shared" si="1"/>
        <v>12.962333124826097</v>
      </c>
      <c r="I49">
        <f t="shared" ref="I49" si="30">AVERAGE(H47:H49)</f>
        <v>12.993360990085961</v>
      </c>
      <c r="J49">
        <f t="shared" ref="J49" si="31">STDEV(H47:H49)</f>
        <v>1.847887060843352</v>
      </c>
    </row>
    <row r="50" spans="1:10">
      <c r="A50">
        <v>49</v>
      </c>
      <c r="B50" t="s">
        <v>3</v>
      </c>
      <c r="C50" s="1" t="s">
        <v>20</v>
      </c>
      <c r="D50">
        <v>946.7</v>
      </c>
      <c r="E50">
        <v>962.2</v>
      </c>
      <c r="F50">
        <f t="shared" si="0"/>
        <v>15.5</v>
      </c>
      <c r="G50">
        <v>0.29899999999999999</v>
      </c>
      <c r="H50">
        <f t="shared" si="1"/>
        <v>12.158277184321921</v>
      </c>
    </row>
    <row r="51" spans="1:10">
      <c r="A51">
        <v>50</v>
      </c>
      <c r="B51" t="s">
        <v>3</v>
      </c>
      <c r="C51" s="1" t="s">
        <v>20</v>
      </c>
      <c r="D51">
        <v>958</v>
      </c>
      <c r="E51">
        <v>965.1</v>
      </c>
      <c r="F51">
        <f t="shared" si="0"/>
        <v>7.1000000000000227</v>
      </c>
      <c r="G51">
        <v>0.115</v>
      </c>
      <c r="H51">
        <f t="shared" si="1"/>
        <v>10.208737614138093</v>
      </c>
    </row>
    <row r="52" spans="1:10">
      <c r="A52">
        <v>51</v>
      </c>
      <c r="B52" t="s">
        <v>3</v>
      </c>
      <c r="C52" s="1" t="s">
        <v>20</v>
      </c>
      <c r="D52">
        <v>958.4</v>
      </c>
      <c r="E52">
        <v>969</v>
      </c>
      <c r="F52">
        <f t="shared" si="0"/>
        <v>10.600000000000023</v>
      </c>
      <c r="G52">
        <v>0.106</v>
      </c>
      <c r="H52">
        <f t="shared" si="1"/>
        <v>6.3027858313374363</v>
      </c>
      <c r="I52">
        <f t="shared" ref="I52" si="32">AVERAGE(H50:H52)</f>
        <v>9.5566002099324834</v>
      </c>
      <c r="J52">
        <f t="shared" ref="J52" si="33">STDEV(H50:H52)</f>
        <v>2.9817205002635694</v>
      </c>
    </row>
    <row r="53" spans="1:10">
      <c r="A53">
        <v>52</v>
      </c>
      <c r="B53" t="s">
        <v>3</v>
      </c>
      <c r="C53" s="1" t="s">
        <v>21</v>
      </c>
      <c r="D53">
        <v>956.1</v>
      </c>
      <c r="E53">
        <v>968.3</v>
      </c>
      <c r="F53">
        <f t="shared" si="0"/>
        <v>12.199999999999932</v>
      </c>
      <c r="G53">
        <v>0.224</v>
      </c>
      <c r="H53">
        <f t="shared" si="1"/>
        <v>11.572328083767189</v>
      </c>
    </row>
    <row r="54" spans="1:10">
      <c r="A54">
        <v>53</v>
      </c>
      <c r="B54" t="s">
        <v>3</v>
      </c>
      <c r="C54" s="1" t="s">
        <v>21</v>
      </c>
      <c r="D54">
        <v>958.3</v>
      </c>
      <c r="E54">
        <v>967.6</v>
      </c>
      <c r="F54">
        <f t="shared" si="0"/>
        <v>9.3000000000000682</v>
      </c>
      <c r="G54">
        <v>0.17899999999999999</v>
      </c>
      <c r="H54">
        <f t="shared" si="1"/>
        <v>12.131168428058016</v>
      </c>
    </row>
    <row r="55" spans="1:10">
      <c r="A55">
        <v>54</v>
      </c>
      <c r="B55" t="s">
        <v>3</v>
      </c>
      <c r="C55" s="1" t="s">
        <v>21</v>
      </c>
      <c r="D55">
        <v>1010</v>
      </c>
      <c r="E55">
        <v>1026.2</v>
      </c>
      <c r="F55">
        <f t="shared" si="0"/>
        <v>16.200000000000045</v>
      </c>
      <c r="G55">
        <v>0.317</v>
      </c>
      <c r="H55">
        <f t="shared" si="1"/>
        <v>12.333229065024485</v>
      </c>
      <c r="I55">
        <f t="shared" ref="I55" si="34">AVERAGE(H53:H55)</f>
        <v>12.012241858949897</v>
      </c>
      <c r="J55">
        <f t="shared" ref="J55" si="35">STDEV(H53:H55)</f>
        <v>0.39414492569288517</v>
      </c>
    </row>
    <row r="56" spans="1:10">
      <c r="A56">
        <v>55</v>
      </c>
      <c r="B56" t="s">
        <v>3</v>
      </c>
      <c r="C56" t="s">
        <v>22</v>
      </c>
      <c r="D56">
        <v>990.7</v>
      </c>
      <c r="E56">
        <v>996.3</v>
      </c>
      <c r="F56">
        <f t="shared" si="0"/>
        <v>5.5999999999999091</v>
      </c>
      <c r="G56">
        <v>0.126</v>
      </c>
      <c r="H56">
        <f t="shared" si="1"/>
        <v>14.181268120509495</v>
      </c>
    </row>
    <row r="57" spans="1:10">
      <c r="A57">
        <v>56</v>
      </c>
      <c r="B57" t="s">
        <v>3</v>
      </c>
      <c r="C57" t="s">
        <v>22</v>
      </c>
      <c r="D57">
        <v>916.1</v>
      </c>
      <c r="E57">
        <v>926.5</v>
      </c>
      <c r="F57">
        <f t="shared" si="0"/>
        <v>10.399999999999977</v>
      </c>
      <c r="G57">
        <v>0.25900000000000001</v>
      </c>
      <c r="H57">
        <f t="shared" si="1"/>
        <v>15.696360868426959</v>
      </c>
    </row>
    <row r="58" spans="1:10">
      <c r="A58">
        <v>57</v>
      </c>
      <c r="B58" t="s">
        <v>3</v>
      </c>
      <c r="C58" t="s">
        <v>22</v>
      </c>
      <c r="D58">
        <v>959.6</v>
      </c>
      <c r="E58">
        <v>969.5</v>
      </c>
      <c r="F58">
        <f t="shared" si="0"/>
        <v>9.8999999999999773</v>
      </c>
      <c r="G58">
        <v>0.17499999999999999</v>
      </c>
      <c r="H58">
        <f t="shared" si="1"/>
        <v>11.141288085697541</v>
      </c>
      <c r="I58">
        <f t="shared" ref="I58" si="36">AVERAGE(H56:H58)</f>
        <v>13.672972358211332</v>
      </c>
      <c r="J58">
        <f t="shared" ref="J58" si="37">STDEV(H56:H58)</f>
        <v>2.319686498315729</v>
      </c>
    </row>
    <row r="59" spans="1:10">
      <c r="A59">
        <v>58</v>
      </c>
      <c r="B59" t="s">
        <v>3</v>
      </c>
      <c r="C59" t="s">
        <v>23</v>
      </c>
      <c r="D59">
        <v>956.2</v>
      </c>
      <c r="E59">
        <v>964.3</v>
      </c>
      <c r="F59">
        <f t="shared" si="0"/>
        <v>8.0999999999999091</v>
      </c>
      <c r="G59">
        <v>9.7000000000000003E-2</v>
      </c>
      <c r="H59">
        <f t="shared" si="1"/>
        <v>7.5477805634535766</v>
      </c>
    </row>
    <row r="60" spans="1:10">
      <c r="A60">
        <v>59</v>
      </c>
      <c r="B60" t="s">
        <v>3</v>
      </c>
      <c r="C60" t="s">
        <v>23</v>
      </c>
      <c r="D60">
        <v>958.1</v>
      </c>
      <c r="E60">
        <v>963.1</v>
      </c>
      <c r="F60">
        <f t="shared" si="0"/>
        <v>5</v>
      </c>
      <c r="G60">
        <v>6.7000000000000004E-2</v>
      </c>
      <c r="H60">
        <f t="shared" si="1"/>
        <v>8.445733013992184</v>
      </c>
    </row>
    <row r="61" spans="1:10">
      <c r="A61">
        <v>60</v>
      </c>
      <c r="B61" t="s">
        <v>3</v>
      </c>
      <c r="C61" t="s">
        <v>23</v>
      </c>
      <c r="D61">
        <v>960.6</v>
      </c>
      <c r="E61">
        <v>968.8</v>
      </c>
      <c r="F61">
        <f t="shared" si="0"/>
        <v>8.1999999999999318</v>
      </c>
      <c r="G61">
        <v>0.14499999999999999</v>
      </c>
      <c r="H61">
        <f t="shared" si="1"/>
        <v>11.145170067609001</v>
      </c>
      <c r="I61">
        <f t="shared" ref="I61" si="38">AVERAGE(H59:H61)</f>
        <v>9.0462278816849206</v>
      </c>
      <c r="J61">
        <f t="shared" ref="J61" si="39">STDEV(H59:H61)</f>
        <v>1.8723643811357555</v>
      </c>
    </row>
    <row r="62" spans="1:10">
      <c r="A62">
        <v>61</v>
      </c>
      <c r="B62" t="s">
        <v>3</v>
      </c>
      <c r="C62" t="s">
        <v>24</v>
      </c>
      <c r="D62">
        <v>932.3</v>
      </c>
      <c r="E62">
        <v>949.3</v>
      </c>
      <c r="F62">
        <f t="shared" si="0"/>
        <v>17</v>
      </c>
      <c r="G62">
        <v>0.52700000000000002</v>
      </c>
      <c r="H62">
        <f t="shared" si="1"/>
        <v>19.538636077146101</v>
      </c>
    </row>
    <row r="63" spans="1:10">
      <c r="A63">
        <v>62</v>
      </c>
      <c r="B63" t="s">
        <v>3</v>
      </c>
      <c r="C63" t="s">
        <v>24</v>
      </c>
      <c r="D63">
        <v>964.6</v>
      </c>
      <c r="E63">
        <v>974.1</v>
      </c>
      <c r="F63">
        <f t="shared" si="0"/>
        <v>9.5</v>
      </c>
      <c r="G63">
        <v>0.27300000000000002</v>
      </c>
      <c r="H63">
        <f t="shared" si="1"/>
        <v>18.112216125843418</v>
      </c>
    </row>
    <row r="64" spans="1:10">
      <c r="A64">
        <v>63</v>
      </c>
      <c r="B64" t="s">
        <v>3</v>
      </c>
      <c r="C64" t="s">
        <v>24</v>
      </c>
      <c r="D64">
        <v>956.1</v>
      </c>
      <c r="E64">
        <v>968</v>
      </c>
      <c r="F64">
        <f t="shared" si="0"/>
        <v>11.899999999999977</v>
      </c>
      <c r="G64">
        <v>0.32500000000000001</v>
      </c>
      <c r="H64">
        <f t="shared" si="1"/>
        <v>17.213490715837608</v>
      </c>
      <c r="I64">
        <f t="shared" ref="I64" si="40">AVERAGE(H62:H64)</f>
        <v>18.288114306275709</v>
      </c>
      <c r="J64">
        <f t="shared" ref="J64" si="41">STDEV(H62:H64)</f>
        <v>1.1725102836278853</v>
      </c>
    </row>
    <row r="65" spans="1:16">
      <c r="A65">
        <v>64</v>
      </c>
      <c r="B65" t="s">
        <v>3</v>
      </c>
      <c r="C65" t="s">
        <v>25</v>
      </c>
      <c r="D65">
        <v>959.4</v>
      </c>
      <c r="E65">
        <v>971.1</v>
      </c>
      <c r="F65">
        <f t="shared" si="0"/>
        <v>11.700000000000045</v>
      </c>
      <c r="G65">
        <v>0.29399999999999998</v>
      </c>
      <c r="H65">
        <f t="shared" si="1"/>
        <v>15.837769524899178</v>
      </c>
      <c r="L65" t="s">
        <v>32</v>
      </c>
    </row>
    <row r="66" spans="1:16">
      <c r="A66">
        <v>65</v>
      </c>
      <c r="B66" t="s">
        <v>3</v>
      </c>
      <c r="C66" t="s">
        <v>25</v>
      </c>
      <c r="D66">
        <v>950.8</v>
      </c>
      <c r="E66">
        <v>966.3</v>
      </c>
      <c r="F66">
        <f t="shared" si="0"/>
        <v>15.5</v>
      </c>
      <c r="G66">
        <v>0.40100000000000002</v>
      </c>
      <c r="H66">
        <f t="shared" si="1"/>
        <v>16.305916892685921</v>
      </c>
      <c r="K66">
        <v>0.1</v>
      </c>
      <c r="L66">
        <v>1.6659999999999999</v>
      </c>
    </row>
    <row r="67" spans="1:16">
      <c r="A67">
        <v>66</v>
      </c>
      <c r="B67" t="s">
        <v>3</v>
      </c>
      <c r="C67" t="s">
        <v>25</v>
      </c>
      <c r="D67">
        <v>1000.7</v>
      </c>
      <c r="E67">
        <v>1016.6</v>
      </c>
      <c r="F67">
        <f t="shared" ref="F67:F73" si="42">E67-D67</f>
        <v>15.899999999999977</v>
      </c>
      <c r="G67">
        <v>0.43099999999999999</v>
      </c>
      <c r="H67">
        <f t="shared" ref="H67:H73" si="43">G67/15.866*10/F67*1000</f>
        <v>17.084910020795256</v>
      </c>
      <c r="I67">
        <f t="shared" ref="I67" si="44">AVERAGE(H65:H67)</f>
        <v>16.409532146126786</v>
      </c>
      <c r="J67">
        <f t="shared" ref="J67" si="45">STDEV(H65:H67)</f>
        <v>0.62999360686056927</v>
      </c>
      <c r="K67">
        <v>0.08</v>
      </c>
      <c r="L67">
        <v>1.2050000000000001</v>
      </c>
      <c r="O67" t="s">
        <v>33</v>
      </c>
    </row>
    <row r="68" spans="1:16">
      <c r="A68">
        <v>67</v>
      </c>
      <c r="B68" t="s">
        <v>3</v>
      </c>
      <c r="C68" s="1" t="s">
        <v>26</v>
      </c>
      <c r="D68">
        <v>986.2</v>
      </c>
      <c r="E68">
        <v>992.2</v>
      </c>
      <c r="F68">
        <f t="shared" si="42"/>
        <v>6</v>
      </c>
      <c r="G68">
        <v>0.126</v>
      </c>
      <c r="H68">
        <f t="shared" si="43"/>
        <v>13.235850245808646</v>
      </c>
      <c r="K68">
        <v>0.06</v>
      </c>
      <c r="L68">
        <v>0.85799999999999998</v>
      </c>
      <c r="N68" t="s">
        <v>4</v>
      </c>
      <c r="O68">
        <v>14.959371795886002</v>
      </c>
      <c r="P68">
        <v>1.5544684764557977</v>
      </c>
    </row>
    <row r="69" spans="1:16">
      <c r="A69">
        <v>68</v>
      </c>
      <c r="B69" t="s">
        <v>3</v>
      </c>
      <c r="C69" s="1" t="s">
        <v>26</v>
      </c>
      <c r="D69">
        <v>950.6</v>
      </c>
      <c r="E69">
        <v>960</v>
      </c>
      <c r="F69">
        <f t="shared" si="42"/>
        <v>9.3999999999999773</v>
      </c>
      <c r="G69">
        <v>0.13800000000000001</v>
      </c>
      <c r="H69">
        <f t="shared" si="43"/>
        <v>9.2530260077081952</v>
      </c>
      <c r="K69">
        <v>0.04</v>
      </c>
      <c r="L69">
        <v>0.70899999999999996</v>
      </c>
      <c r="N69" t="s">
        <v>5</v>
      </c>
      <c r="O69">
        <v>8.5872777816870585</v>
      </c>
      <c r="P69">
        <v>1.7016753103604054</v>
      </c>
    </row>
    <row r="70" spans="1:16">
      <c r="A70">
        <v>69</v>
      </c>
      <c r="B70" t="s">
        <v>3</v>
      </c>
      <c r="C70" s="1" t="s">
        <v>26</v>
      </c>
      <c r="D70">
        <v>948.7</v>
      </c>
      <c r="E70">
        <v>963.2</v>
      </c>
      <c r="F70">
        <f t="shared" si="42"/>
        <v>14.5</v>
      </c>
      <c r="G70">
        <v>0.33300000000000002</v>
      </c>
      <c r="H70">
        <f t="shared" si="43"/>
        <v>14.47467366783015</v>
      </c>
      <c r="I70">
        <f t="shared" ref="I70" si="46">AVERAGE(H68:H70)</f>
        <v>12.321183307115666</v>
      </c>
      <c r="J70">
        <f t="shared" ref="J70" si="47">STDEV(H68:H70)</f>
        <v>2.7283443291065184</v>
      </c>
      <c r="K70">
        <v>0.02</v>
      </c>
      <c r="L70">
        <v>0.311</v>
      </c>
      <c r="N70" t="s">
        <v>6</v>
      </c>
      <c r="O70">
        <v>11.063469431442469</v>
      </c>
      <c r="P70">
        <v>0.76609158747882411</v>
      </c>
    </row>
    <row r="71" spans="1:16">
      <c r="A71">
        <v>70</v>
      </c>
      <c r="B71" t="s">
        <v>3</v>
      </c>
      <c r="C71" s="1" t="s">
        <v>27</v>
      </c>
      <c r="D71">
        <v>992</v>
      </c>
      <c r="E71">
        <v>1003.4</v>
      </c>
      <c r="F71">
        <f t="shared" si="42"/>
        <v>11.399999999999977</v>
      </c>
      <c r="G71">
        <v>0.20399999999999999</v>
      </c>
      <c r="H71">
        <f t="shared" si="43"/>
        <v>11.278669382393357</v>
      </c>
      <c r="N71" t="s">
        <v>7</v>
      </c>
      <c r="O71">
        <v>11.890030817634115</v>
      </c>
      <c r="P71">
        <v>1.392371551421455</v>
      </c>
    </row>
    <row r="72" spans="1:16">
      <c r="A72">
        <v>71</v>
      </c>
      <c r="B72" t="s">
        <v>3</v>
      </c>
      <c r="C72" s="1" t="s">
        <v>27</v>
      </c>
      <c r="D72">
        <v>958.3</v>
      </c>
      <c r="E72">
        <v>972.8</v>
      </c>
      <c r="F72">
        <f t="shared" si="42"/>
        <v>14.5</v>
      </c>
      <c r="G72">
        <v>0.41899999999999998</v>
      </c>
      <c r="H72">
        <f t="shared" si="43"/>
        <v>18.212877678140636</v>
      </c>
      <c r="N72" s="1" t="s">
        <v>8</v>
      </c>
      <c r="O72">
        <v>15.363736824052259</v>
      </c>
      <c r="P72">
        <v>6.4268360267557876</v>
      </c>
    </row>
    <row r="73" spans="1:16">
      <c r="A73">
        <v>72</v>
      </c>
      <c r="B73" t="s">
        <v>3</v>
      </c>
      <c r="C73" s="1" t="s">
        <v>27</v>
      </c>
      <c r="D73">
        <v>998.9</v>
      </c>
      <c r="E73">
        <v>1013.2</v>
      </c>
      <c r="F73">
        <f t="shared" si="42"/>
        <v>14.300000000000068</v>
      </c>
      <c r="G73">
        <v>0.33</v>
      </c>
      <c r="H73">
        <f t="shared" si="43"/>
        <v>14.544890380009434</v>
      </c>
      <c r="I73">
        <f t="shared" ref="I73" si="48">AVERAGE(H71:H73)</f>
        <v>14.678812480181142</v>
      </c>
      <c r="J73">
        <f t="shared" ref="J73" si="49">STDEV(H71:H73)</f>
        <v>3.4690434587777155</v>
      </c>
      <c r="N73" s="1" t="s">
        <v>9</v>
      </c>
      <c r="O73">
        <v>9.5156268837766742</v>
      </c>
      <c r="P73">
        <v>1.7700725422568044</v>
      </c>
    </row>
    <row r="74" spans="1:16">
      <c r="N74" t="s">
        <v>10</v>
      </c>
      <c r="O74">
        <v>16.370704162957235</v>
      </c>
      <c r="P74">
        <v>3.0840193219692082</v>
      </c>
    </row>
    <row r="75" spans="1:16">
      <c r="N75" t="s">
        <v>11</v>
      </c>
      <c r="O75">
        <v>12.898443892843003</v>
      </c>
      <c r="P75">
        <v>2.5997195637846513</v>
      </c>
    </row>
    <row r="76" spans="1:16">
      <c r="N76" t="s">
        <v>12</v>
      </c>
      <c r="O76">
        <v>13.188981931863303</v>
      </c>
      <c r="P76">
        <v>3.6436352600187325</v>
      </c>
    </row>
    <row r="77" spans="1:16">
      <c r="N77" t="s">
        <v>13</v>
      </c>
      <c r="O77">
        <v>12.95</v>
      </c>
      <c r="P77">
        <v>1.9729829673377886</v>
      </c>
    </row>
    <row r="78" spans="1:16">
      <c r="N78" s="1" t="s">
        <v>14</v>
      </c>
      <c r="O78">
        <v>15.590764573243993</v>
      </c>
      <c r="P78">
        <v>1.7332628116675042</v>
      </c>
    </row>
    <row r="79" spans="1:16">
      <c r="N79" s="1" t="s">
        <v>15</v>
      </c>
      <c r="O79">
        <v>12.016397796819879</v>
      </c>
      <c r="P79">
        <v>1.32</v>
      </c>
    </row>
    <row r="80" spans="1:16">
      <c r="N80" t="s">
        <v>16</v>
      </c>
      <c r="O80">
        <v>9.3717082862827397</v>
      </c>
      <c r="P80">
        <v>0.90563781464496518</v>
      </c>
    </row>
    <row r="81" spans="14:16">
      <c r="N81" t="s">
        <v>17</v>
      </c>
      <c r="O81">
        <v>6.5622200143757574</v>
      </c>
      <c r="P81">
        <v>2.2611939450760841</v>
      </c>
    </row>
    <row r="82" spans="14:16">
      <c r="N82" t="s">
        <v>18</v>
      </c>
      <c r="O82">
        <v>10.727991810625417</v>
      </c>
      <c r="P82">
        <v>0.72046627290683385</v>
      </c>
    </row>
    <row r="83" spans="14:16">
      <c r="N83" t="s">
        <v>19</v>
      </c>
      <c r="O83">
        <v>9.4637037089374925</v>
      </c>
      <c r="P83">
        <v>1.4069707479493405</v>
      </c>
    </row>
    <row r="84" spans="14:16">
      <c r="N84" s="1" t="s">
        <v>20</v>
      </c>
      <c r="O84">
        <v>12.229956793086842</v>
      </c>
      <c r="P84">
        <v>1.1749015663632172</v>
      </c>
    </row>
    <row r="85" spans="14:16">
      <c r="N85" s="1" t="s">
        <v>21</v>
      </c>
      <c r="O85">
        <v>12.295194713128039</v>
      </c>
      <c r="P85">
        <v>2.0530509597167015</v>
      </c>
    </row>
    <row r="86" spans="14:16">
      <c r="N86" t="s">
        <v>22</v>
      </c>
      <c r="O86">
        <v>13.630233172165555</v>
      </c>
      <c r="P86">
        <v>0.60675673971356292</v>
      </c>
    </row>
    <row r="87" spans="14:16">
      <c r="N87" t="s">
        <v>23</v>
      </c>
      <c r="O87">
        <v>11.846116117536388</v>
      </c>
      <c r="P87">
        <v>3.6368843361085759</v>
      </c>
    </row>
    <row r="88" spans="14:16">
      <c r="N88" t="s">
        <v>24</v>
      </c>
      <c r="O88">
        <v>14.525231637738704</v>
      </c>
      <c r="P88">
        <v>1.5549868686873802</v>
      </c>
    </row>
    <row r="89" spans="14:16">
      <c r="N89" t="s">
        <v>25</v>
      </c>
      <c r="O89">
        <v>14.5881131578441</v>
      </c>
      <c r="P89">
        <v>4.9800000000000004</v>
      </c>
    </row>
    <row r="90" spans="14:16">
      <c r="N90" s="1" t="s">
        <v>26</v>
      </c>
      <c r="O90">
        <v>14.48739266473666</v>
      </c>
      <c r="P90">
        <v>2.9673822541219712</v>
      </c>
    </row>
    <row r="91" spans="14:16">
      <c r="N91" s="1" t="s">
        <v>27</v>
      </c>
      <c r="O91">
        <v>16.821093695697233</v>
      </c>
      <c r="P91">
        <v>0.97487337602760193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repII</vt:lpstr>
    </vt:vector>
  </TitlesOfParts>
  <Company>UNC-CH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Castrillo</dc:creator>
  <cp:lastModifiedBy>Gabriel Castrillo</cp:lastModifiedBy>
  <cp:lastPrinted>2016-06-11T10:54:27Z</cp:lastPrinted>
  <dcterms:created xsi:type="dcterms:W3CDTF">2014-06-20T15:49:53Z</dcterms:created>
  <dcterms:modified xsi:type="dcterms:W3CDTF">2016-06-11T10:54:49Z</dcterms:modified>
</cp:coreProperties>
</file>