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DX  CAPITA" sheetId="1" r:id="rId4"/>
    <sheet name="ACTOS 2024-07-08 A 2024-07-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<sst xmlns="http://schemas.openxmlformats.org/spreadsheetml/2006/main" uniqueCount="179">
  <si>
    <t>Ref Stro</t>
  </si>
  <si>
    <t>Póliza</t>
  </si>
  <si>
    <t>Fecha apertura</t>
  </si>
  <si>
    <t>Fecha siniestro</t>
  </si>
  <si>
    <t>Estado</t>
  </si>
  <si>
    <t>Cía. Aseguradora</t>
  </si>
  <si>
    <t>Provincia</t>
  </si>
  <si>
    <t>Lugar accidente</t>
  </si>
  <si>
    <t>Especialidad médica</t>
  </si>
  <si>
    <t>Descripción accidente</t>
  </si>
  <si>
    <t>Centro médico</t>
  </si>
  <si>
    <t>Diagnóstico</t>
  </si>
  <si>
    <t>Actos médicos</t>
  </si>
  <si>
    <t>Facturas Seg. Social S/N</t>
  </si>
  <si>
    <t>Cirugía S/N</t>
  </si>
  <si>
    <t>Coste estimado total</t>
  </si>
  <si>
    <t>Reservas</t>
  </si>
  <si>
    <t>Pagos</t>
  </si>
  <si>
    <t>Total incurrido</t>
  </si>
  <si>
    <t>CICLGAL24//345657/1</t>
  </si>
  <si>
    <t>CICLISMO GALICIA 2024</t>
  </si>
  <si>
    <t>08/07/2024</t>
  </si>
  <si>
    <t>07/07/2024</t>
  </si>
  <si>
    <t>ABIERTO</t>
  </si>
  <si>
    <t>EVEREST INSURANCE (IRELAND)DAC, SUCURSAL EN ESPAÑA</t>
  </si>
  <si>
    <t>LA CORUÑA</t>
  </si>
  <si>
    <t>Traumatología/Rehabilitación</t>
  </si>
  <si>
    <t>*** carrera GRAN FONDO EZARO *** Caída, bajando despacio se cayó hacia delante, puso las manos y se hizo daño en las muñecas</t>
  </si>
  <si>
    <t>VARIOS</t>
  </si>
  <si>
    <t>LUXACION MUÑECA</t>
  </si>
  <si>
    <t>NO</t>
  </si>
  <si>
    <t>CICLGAL24//79158/1</t>
  </si>
  <si>
    <t>PONTEVEDRA</t>
  </si>
  <si>
    <t>Vigo</t>
  </si>
  <si>
    <t>EN EL MEDIO MONTE, HABIA UN TOCON CORTADO. SE CLAVA LA RUEDA DELANTERA Y SALE DESPEDIDO POR ENCIMA DE LA RUEDA DELANTERA. MOLESTIAS EN EL MUSLO IZQUIERDO, RODILLA IZQ</t>
  </si>
  <si>
    <t>CICLGAL24//681763/1</t>
  </si>
  <si>
    <t>GRAN FONDO EZARO - FIN DO CAMIÑO - SE CAE BAJANDO Y AL ARRASTRASRSE POR EL SUELO.PIERNA IZQUIERDA CON ABRASIONES Y DEDO MEÑIQUE MANO IZQ</t>
  </si>
  <si>
    <t>FRACTURA FALANGES, MANO</t>
  </si>
  <si>
    <t>SÍ</t>
  </si>
  <si>
    <t>CICLGAL24//681803/1</t>
  </si>
  <si>
    <t>LUGO</t>
  </si>
  <si>
    <t>Monforte de Lemos</t>
  </si>
  <si>
    <t>se le suelta el pedal y al intentar apoyar nota un crack en la rodilla izquierda</t>
  </si>
  <si>
    <t>CONTUSION RODILLA</t>
  </si>
  <si>
    <t>CICLGAL24//681817/1</t>
  </si>
  <si>
    <t>O Porriño</t>
  </si>
  <si>
    <t>Impacto contra la puerta lateral de un coche, el coche estaba aparcado. Se golpeo en la cabeza</t>
  </si>
  <si>
    <t>CONTUSION CARA/CABEZA</t>
  </si>
  <si>
    <t>CICLNAV24//682169/1</t>
  </si>
  <si>
    <t>CICLISMO NAVARRA 2024</t>
  </si>
  <si>
    <t>NAVARRA</t>
  </si>
  <si>
    <t>Leitza</t>
  </si>
  <si>
    <t>EN UNA PENDIENTE AL APOYAR EL PIE EN UN SALTO, SINTIO COMO UN CRACK EN GEMELO DRCH</t>
  </si>
  <si>
    <t>LESION LIGAMENTOS</t>
  </si>
  <si>
    <t>TRIAVAS24//682298/1</t>
  </si>
  <si>
    <t>TRIATLON VASCO 2024</t>
  </si>
  <si>
    <t>09/07/2024</t>
  </si>
  <si>
    <t>CERRADO. ATF</t>
  </si>
  <si>
    <t>ALAVA</t>
  </si>
  <si>
    <t>Ella iba por el arcén y un vehículo invade el arcén quería girar a la derecha, la arroya. Fisura en la escápula, tiene golpe en la cabeza, el brazo hinchado izquierdo y abrasiones muslo izquierdo. Lo peor el hombro izquierdo. Heridas. Hay atestado y testi</t>
  </si>
  <si>
    <t>CICLNAV24//682350/1</t>
  </si>
  <si>
    <t>HABIA UN CHARCO EN SUELO EN CARRETERA Y AL PASAR SOBRE EL, HABÍA UN AGUJERO QUE NO SE VEIA POR EL AGUA, QUEDÓ ENCAJADO Y CAE POR DELANTE DE BICI. SE HACE DAÑO EN MUÑECA DERECHA, 4 PUNTOS BARBILLAS, HERIDA EN POMULO. HOMBRO DERECHO</t>
  </si>
  <si>
    <t>CONTUSION MANO/MUÑECA/DEDO</t>
  </si>
  <si>
    <t>CICLGAL24//682644/1</t>
  </si>
  <si>
    <t>10/07/2024</t>
  </si>
  <si>
    <t>En el monte, haciendo una bajada, al apoyar la rodilla derecha para evitar la caída y se le quedó atrás pillada y se hizo daño.</t>
  </si>
  <si>
    <t>LUXACION RODILLA</t>
  </si>
  <si>
    <t>CICLNAV24//565277/1</t>
  </si>
  <si>
    <t>Chocón con un tocón, golpeó con el pie izquierdo. Y tiene hinchados los dedos 1 y 2 y con dolor, amoratado.</t>
  </si>
  <si>
    <t>CONTUSION PIE</t>
  </si>
  <si>
    <t>TAEKGAL24//682873/1</t>
  </si>
  <si>
    <t>TAEKWONDO GALICIA 2024</t>
  </si>
  <si>
    <t>11/07/2024</t>
  </si>
  <si>
    <t>Mal apoyo hacia atrás y esguince tobillo derecho</t>
  </si>
  <si>
    <t>TAEKGAL24//683088/1</t>
  </si>
  <si>
    <t>en una proyeccion el compañero le iba a caer en la pierna y para evitarlo retira la pierna bruscamente y le da tiron en pierna izquierda.</t>
  </si>
  <si>
    <t>CONTUSION PIERNA</t>
  </si>
  <si>
    <t>CICLNAV24//683307/1</t>
  </si>
  <si>
    <t>12/07/2024</t>
  </si>
  <si>
    <t>Iba por una carretera comarcal y el coche ha querido incorporarse a una salida y se ha llevado por delante al ciclista. Tiene un golpe muy fuerte en el hombro izquierdo.</t>
  </si>
  <si>
    <t>CONTUSION BRAZO/ANTEBRAZO</t>
  </si>
  <si>
    <t>CICLGAL24//683309/1</t>
  </si>
  <si>
    <t>en entrenamiento se cayó y creen que fx de clavícula derecha.</t>
  </si>
  <si>
    <t>FRACTURA CLAVICULA</t>
  </si>
  <si>
    <t>SURFAST24//683317/1</t>
  </si>
  <si>
    <t>SURF Y BODYBOARD ASTURIAS 2024</t>
  </si>
  <si>
    <t>ASTURIAS</t>
  </si>
  <si>
    <t>Aviles</t>
  </si>
  <si>
    <t>pisada mal en tabla con giro y tuerce el tobillo derecho</t>
  </si>
  <si>
    <t>ESGUINCE TOBILLO</t>
  </si>
  <si>
    <t>CICLGAL24//683405/1</t>
  </si>
  <si>
    <t>13/07/2024</t>
  </si>
  <si>
    <t>EN ENTRENAMIENTO PARA PRUEBA DE SARRIA &gt; SE HACE DAÑO EN CLAV IZQRD+ ABDUCTORES Y ESPALDA &gt; LE INMOVILIZAN EL BRAZO ALLI Y AHORA VA PA VIGO</t>
  </si>
  <si>
    <t>SURFAST24//389264/1</t>
  </si>
  <si>
    <t>LE RESVALA LA TABLA Y SE DA CON EL PIE DRCHO EN UNA ROCA&gt; EL 17/06 YA TUVO LESION EN ESE PIE AL TROPEZAR CON UNA PIEDRA (CAMINANDO X LA PLAYA&gt; NO SE LE DIO COBERTURA)</t>
  </si>
  <si>
    <t>CICLGAL24//330321/2</t>
  </si>
  <si>
    <t>14/07/2024</t>
  </si>
  <si>
    <t>Gondomar</t>
  </si>
  <si>
    <t>SE CAE Y SE QUEDA INCOSCIENTE DURANTE UN MOMENTO &gt; GOLPE E CABEZA, HERIDAS EN LA PIERNAS Y DOLOR EN MUSLO IZQRDO.</t>
  </si>
  <si>
    <t>CICLGAL24//597627/1</t>
  </si>
  <si>
    <t>15/07/2024</t>
  </si>
  <si>
    <t>Sarria</t>
  </si>
  <si>
    <t>EN ENTRENO DE DESCENSO - EN UNA BAJADA HIZO VOLTERETA, TIENE RASGUÑOS, HERIDA EN COSTADO DERECHO Y DEDO FISURADO PULGAR MANO IZQUIERDA</t>
  </si>
  <si>
    <t>CICLGAL24//683480/1</t>
  </si>
  <si>
    <t>La Coruña</t>
  </si>
  <si>
    <t>MARCHA CICLOTURISTA - CARRERA GRAN FONDO BRAGANSA - SE SALIÓ EN UNA CURVA, SE CAYÓ Y EN LA CUNETA GOLPEÓ CONTRA UNA PIEDRA - DAÑOS EN DORSALES DE LA C2 A C6 Y MOLESTIAS EN PIERNA DERECHA A LA ALTURA DE INGLE / RECIBIÓ ASISTENCIA EN PORTUGAL - HOSPITAL PÚB</t>
  </si>
  <si>
    <t>FRACTURA COSTILLA</t>
  </si>
  <si>
    <t>CICLNAV24//683835/1</t>
  </si>
  <si>
    <t>se cae girando en una carretera iba lento pero se le resvalo la rueda con el barro - se hace daño en la cadera izq</t>
  </si>
  <si>
    <t>CONTUSION CADERA</t>
  </si>
  <si>
    <t>TRIAVAS24//683836/1</t>
  </si>
  <si>
    <t>haciendo entrenamiento con los niños tiene un pinzamiento fuerte y se desestabiliza dolor en la zona del gluteo derecho y le sube hasta la lumbar</t>
  </si>
  <si>
    <t>CONTUSION COSTAL/DORSAL</t>
  </si>
  <si>
    <t>CICLGAL24//683926/1</t>
  </si>
  <si>
    <t>16/07/2024</t>
  </si>
  <si>
    <t>En carrera se cae en un salto ***DHU VILLA DE SARRIA *** se lesiona FX de cadera, rodilla derecha "desplazada", fx muñeca izq y sospechad de fx escápula izq y brazo derecho y fx codo derecho y ligamentos del codo. Evacuado en ambulancia.</t>
  </si>
  <si>
    <t>FRACTURA CADERA</t>
  </si>
  <si>
    <t>CICLGAL24//683948/1</t>
  </si>
  <si>
    <t>en entrenamiento, perdió el agarre de la rueda de delante, se cayó y se fue arrastrando. Golpes en el pecho y todo el lateral izquierdo, erosiones y sobre todo dolor en pierna izquierda al levantar.</t>
  </si>
  <si>
    <t>CICLNAV24//684184/1</t>
  </si>
  <si>
    <t>17/07/2024</t>
  </si>
  <si>
    <t>Pamplona</t>
  </si>
  <si>
    <t>se le fue la rueda delantera y se cae sobre una pierna. Se golpea la cadera y zona fémur (la articulación) del lado derecho, tiene inflamación y hematoma.</t>
  </si>
  <si>
    <t>CICLGAL24//242466/1</t>
  </si>
  <si>
    <t>18/07/2024</t>
  </si>
  <si>
    <t>VEHÍCULO en grupeta de 5 la señora se cruza al carril para aparcar en dirección contraria pasando una discontinua - paso tráfico ---  ACCIDENTE DE TRÁFICO</t>
  </si>
  <si>
    <t>CERVICALGIA</t>
  </si>
  <si>
    <t>CICLGAL24//684418/1</t>
  </si>
  <si>
    <t>CERRADO. OTROS. ACCIDENTE TRÁFICO</t>
  </si>
  <si>
    <t>MADRID</t>
  </si>
  <si>
    <t>Madrid</t>
  </si>
  <si>
    <t>UN COCHE SE SALTÓ CEDA Y LO ARROLLÓ EN LA ROTONDA / DOLOR EN PIERNA IZQUIERDA MUÑECA IZQUIERDA Y CONTUSIONES Y RASCAZOS POR TODO EL CUERPO</t>
  </si>
  <si>
    <t>CICLGAL24//684428/1</t>
  </si>
  <si>
    <t>BARCELONA</t>
  </si>
  <si>
    <t>Iba con la bici de carretera, se despistó y pillo un bordillo con la rueda delantera y cae lateralmente (lado izquierdo) y golpe con el glúteo y según pasan los días le duele la cadera y zona lumbar sobretodo al caminar y al estar de pie.</t>
  </si>
  <si>
    <t>Nº siniestro</t>
  </si>
  <si>
    <t>Agenda</t>
  </si>
  <si>
    <t>Servicio</t>
  </si>
  <si>
    <t>Nº SESIONES</t>
  </si>
  <si>
    <t>Fecha cita</t>
  </si>
  <si>
    <t>Coste</t>
  </si>
  <si>
    <t>HOSPITAL CONCHEIRO (antiguo CM EL CASTRO)-URGENCIAS</t>
  </si>
  <si>
    <t>URGENCIAS MEDICAS (FORFAIT)</t>
  </si>
  <si>
    <t>2024-07-08 00:00:00.000</t>
  </si>
  <si>
    <t>HOSPITAL HM MODELO-TRAUMATOLOGIA Y ORTOPEDIA</t>
  </si>
  <si>
    <t xml:space="preserve">CONSULTA TRAUMATOLOGIA Y ORTOPEDIA                                                                                      </t>
  </si>
  <si>
    <t>2024-07-11 00:00:00.000</t>
  </si>
  <si>
    <t>HOSPITAL HM MODELO-RADIOLOGIA</t>
  </si>
  <si>
    <t>RADIOGRAFIA SIMPLE</t>
  </si>
  <si>
    <t>HOSPITAL POLUSA-TRAUMATOLOGIA Y ORTOPEDIA</t>
  </si>
  <si>
    <t>2024-07-09 00:00:00.000</t>
  </si>
  <si>
    <t>ASISTENCIAS SEGURIDAD SOCIAL</t>
  </si>
  <si>
    <t>HOSPITAL CENTRO MEDICO SAN FERMIN-MEDICINA GENERAL</t>
  </si>
  <si>
    <t xml:space="preserve">CONSULTA REHABILITACIÓN                                                                                                 </t>
  </si>
  <si>
    <t>2024-07-16 00:00:00.000</t>
  </si>
  <si>
    <t>MEDICIS PAMPLONA-ECOGRAFIA</t>
  </si>
  <si>
    <t>ECOGRAFIA MUSCULAR O TENDINOSA.</t>
  </si>
  <si>
    <t>2024-07-17 00:00:00.000</t>
  </si>
  <si>
    <t>REVISION MEDICA</t>
  </si>
  <si>
    <t>HOSPITAL VITHAS CASTELLON (REY DON JAIME)-URGENCIAS</t>
  </si>
  <si>
    <t>2024-07-10 00:00:00.000</t>
  </si>
  <si>
    <t>HOSPITAL CONCHEIRO (antiguo CM EL CASTRO)-TRAUMATOLOGIA Y ORTOPEDIA</t>
  </si>
  <si>
    <t>VIAMED LOS MANZANOS - URGENCIAS</t>
  </si>
  <si>
    <t>HOSPITAL HM MODELO-URGENCIAS</t>
  </si>
  <si>
    <t>HOSPITAL POLUSA-URGENCIAS</t>
  </si>
  <si>
    <t>2024-07-12 00:00:00.000</t>
  </si>
  <si>
    <t xml:space="preserve">ESTANCIA EN PLANTA DIARIA                                                                                               </t>
  </si>
  <si>
    <t>2024-07-15 00:00:00.000</t>
  </si>
  <si>
    <t>HOSPITAL POLUSA-ACTOS QUIRUGICOS</t>
  </si>
  <si>
    <t xml:space="preserve">INTERVENCION QUIRURGICA PROGRAMADA - GASTOS HOSPITAL                                                                    </t>
  </si>
  <si>
    <t>CLINICA AVILES-TRAUMATOLOGIA Y ORTOPEDIA</t>
  </si>
  <si>
    <t>2024-07-13 00:00:00.000</t>
  </si>
  <si>
    <t>2024-07-18 00:00:00.000</t>
  </si>
  <si>
    <t>2024-07-14 00:00:00.000</t>
  </si>
  <si>
    <t xml:space="preserve">TAC SIMPLE                                                                                                              </t>
  </si>
  <si>
    <t>CURA Y/O ASISTENCIA QUIRURGICA EN CONSULTA</t>
  </si>
  <si>
    <t>CLINICA LA ASUNCION TOLOSA-URGENCIAS</t>
  </si>
  <si>
    <t>HOSPITAL CENTRO MEDICO SAN FERMIN-URGENCIAS</t>
  </si>
  <si>
    <t>CREU BLANCA ELISENDA-URGENCIAS</t>
  </si>
</sst>
</file>

<file path=xl/styles.xml><?xml version="1.0" encoding="utf-8"?>
<styleSheet xmlns="http://schemas.openxmlformats.org/spreadsheetml/2006/main" xml:space="preserve">
  <numFmts count="1">
    <numFmt numFmtId="164" formatCode="#,##0.00_-[$€]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2" numFmtId="16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30"/>
  <sheetViews>
    <sheetView tabSelected="1" workbookViewId="0" showGridLines="true" showRowColHeaders="1">
      <selection activeCell="S30" sqref="S30"/>
    </sheetView>
  </sheetViews>
  <sheetFormatPr defaultRowHeight="14.4" outlineLevelRow="0" outlineLevelCol="0"/>
  <cols>
    <col min="1" max="1" width="23.423" bestFit="true" customWidth="true" style="0"/>
    <col min="2" max="2" width="36.42" bestFit="true" customWidth="true" style="0"/>
    <col min="3" max="3" width="17.567" bestFit="true" customWidth="true" style="0"/>
    <col min="4" max="4" width="18.71" bestFit="true" customWidth="true" style="0"/>
    <col min="5" max="5" width="39.99" bestFit="true" customWidth="true" style="0"/>
    <col min="6" max="6" width="60.128" bestFit="true" customWidth="true" style="0"/>
    <col min="7" max="7" width="12.854" bestFit="true" customWidth="true" style="0"/>
    <col min="8" max="8" width="21.138" bestFit="true" customWidth="true" style="0"/>
    <col min="9" max="9" width="34.135" bestFit="true" customWidth="true" style="0"/>
    <col min="10" max="10" width="301.926" bestFit="true" customWidth="true" style="0"/>
    <col min="11" max="11" width="16.425" bestFit="true" customWidth="true" style="0"/>
    <col min="12" max="12" width="31.707" bestFit="true" customWidth="true" style="0"/>
    <col min="13" max="13" width="16.425" bestFit="true" customWidth="true" style="0"/>
    <col min="14" max="14" width="29.421" bestFit="true" customWidth="true" style="0"/>
    <col min="15" max="15" width="13.997" bestFit="true" customWidth="true" style="0"/>
    <col min="16" max="16" width="24.708" bestFit="true" customWidth="true" style="0"/>
    <col min="17" max="17" width="12.854" bestFit="true" customWidth="true" style="0"/>
    <col min="18" max="18" width="10.569" bestFit="true" customWidth="true" style="0"/>
    <col min="19" max="19" width="20.138" bestFit="true" customWidth="true" style="0"/>
    <col min="20" max="20" width="9.10" bestFit="true" style="0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28</v>
      </c>
      <c r="N2" t="s">
        <v>30</v>
      </c>
      <c r="O2" t="s">
        <v>30</v>
      </c>
      <c r="P2" s="2">
        <v>3800.0</v>
      </c>
      <c r="Q2" s="2">
        <f> P2-R2</f>
        <v>3800</v>
      </c>
      <c r="R2" s="2"/>
      <c r="S2" s="2">
        <f> R2 + Q2</f>
        <v>3800</v>
      </c>
    </row>
    <row r="3" spans="1:20">
      <c r="A3" t="s">
        <v>31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32</v>
      </c>
      <c r="H3" t="s">
        <v>33</v>
      </c>
      <c r="I3" t="s">
        <v>26</v>
      </c>
      <c r="J3" t="s">
        <v>34</v>
      </c>
      <c r="K3" t="s">
        <v>28</v>
      </c>
      <c r="M3" t="s">
        <v>28</v>
      </c>
      <c r="N3" t="s">
        <v>30</v>
      </c>
      <c r="O3" t="s">
        <v>30</v>
      </c>
      <c r="P3" s="2">
        <v>380.0</v>
      </c>
      <c r="Q3" s="2">
        <f> P3-R3</f>
        <v>312</v>
      </c>
      <c r="R3" s="2">
        <v>68.0</v>
      </c>
      <c r="S3" s="2">
        <f> R3 + Q3</f>
        <v>380</v>
      </c>
    </row>
    <row r="4" spans="1:20">
      <c r="A4" t="s">
        <v>35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I4" t="s">
        <v>26</v>
      </c>
      <c r="J4" t="s">
        <v>36</v>
      </c>
      <c r="K4" t="s">
        <v>28</v>
      </c>
      <c r="L4" t="s">
        <v>37</v>
      </c>
      <c r="M4" t="s">
        <v>28</v>
      </c>
      <c r="N4" t="s">
        <v>38</v>
      </c>
      <c r="O4" t="s">
        <v>30</v>
      </c>
      <c r="P4" s="2">
        <v>3800.0</v>
      </c>
      <c r="Q4" s="2">
        <f> P4-R4</f>
        <v>3800</v>
      </c>
      <c r="R4" s="2"/>
      <c r="S4" s="2">
        <f> R4 + Q4</f>
        <v>3800</v>
      </c>
    </row>
    <row r="5" spans="1:20">
      <c r="A5" t="s">
        <v>39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40</v>
      </c>
      <c r="H5" t="s">
        <v>41</v>
      </c>
      <c r="I5" t="s">
        <v>26</v>
      </c>
      <c r="J5" t="s">
        <v>42</v>
      </c>
      <c r="K5" t="s">
        <v>28</v>
      </c>
      <c r="L5" t="s">
        <v>43</v>
      </c>
      <c r="M5" t="s">
        <v>28</v>
      </c>
      <c r="N5" t="s">
        <v>30</v>
      </c>
      <c r="O5" t="s">
        <v>30</v>
      </c>
      <c r="P5" s="2">
        <v>380.0</v>
      </c>
      <c r="Q5" s="2">
        <f> P5-R5</f>
        <v>205</v>
      </c>
      <c r="R5" s="2">
        <v>175.0</v>
      </c>
      <c r="S5" s="2">
        <f> R5 + Q5</f>
        <v>380</v>
      </c>
    </row>
    <row r="6" spans="1:20">
      <c r="A6" t="s">
        <v>44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32</v>
      </c>
      <c r="H6" t="s">
        <v>45</v>
      </c>
      <c r="I6" t="s">
        <v>26</v>
      </c>
      <c r="J6" t="s">
        <v>46</v>
      </c>
      <c r="K6" t="s">
        <v>28</v>
      </c>
      <c r="L6" t="s">
        <v>47</v>
      </c>
      <c r="M6" t="s">
        <v>28</v>
      </c>
      <c r="N6" t="s">
        <v>30</v>
      </c>
      <c r="O6" t="s">
        <v>30</v>
      </c>
      <c r="P6" s="2">
        <v>280.0</v>
      </c>
      <c r="Q6" s="2">
        <f> P6-R6</f>
        <v>280</v>
      </c>
      <c r="R6" s="2"/>
      <c r="S6" s="2">
        <f> R6 + Q6</f>
        <v>280</v>
      </c>
    </row>
    <row r="7" spans="1:20">
      <c r="A7" t="s">
        <v>48</v>
      </c>
      <c r="B7" t="s">
        <v>49</v>
      </c>
      <c r="C7" t="s">
        <v>21</v>
      </c>
      <c r="D7" t="s">
        <v>21</v>
      </c>
      <c r="E7" t="s">
        <v>23</v>
      </c>
      <c r="F7" t="s">
        <v>24</v>
      </c>
      <c r="G7" t="s">
        <v>50</v>
      </c>
      <c r="H7" t="s">
        <v>51</v>
      </c>
      <c r="I7" t="s">
        <v>26</v>
      </c>
      <c r="J7" t="s">
        <v>52</v>
      </c>
      <c r="K7" t="s">
        <v>28</v>
      </c>
      <c r="L7" t="s">
        <v>53</v>
      </c>
      <c r="M7" t="s">
        <v>28</v>
      </c>
      <c r="N7" t="s">
        <v>38</v>
      </c>
      <c r="O7" t="s">
        <v>30</v>
      </c>
      <c r="P7" s="2">
        <v>4500.0</v>
      </c>
      <c r="Q7" s="2">
        <f> P7-R7</f>
        <v>4500</v>
      </c>
      <c r="R7" s="2"/>
      <c r="S7" s="2">
        <f> R7 + Q7</f>
        <v>4500</v>
      </c>
    </row>
    <row r="8" spans="1:20">
      <c r="A8" t="s">
        <v>54</v>
      </c>
      <c r="B8" t="s">
        <v>55</v>
      </c>
      <c r="C8" t="s">
        <v>56</v>
      </c>
      <c r="D8" t="s">
        <v>21</v>
      </c>
      <c r="E8" t="s">
        <v>57</v>
      </c>
      <c r="F8" t="s">
        <v>24</v>
      </c>
      <c r="G8" t="s">
        <v>58</v>
      </c>
      <c r="I8" t="s">
        <v>26</v>
      </c>
      <c r="J8" t="s">
        <v>59</v>
      </c>
      <c r="K8" t="s">
        <v>28</v>
      </c>
      <c r="L8" t="s">
        <v>47</v>
      </c>
      <c r="M8" t="s">
        <v>28</v>
      </c>
      <c r="N8" t="s">
        <v>30</v>
      </c>
      <c r="O8" t="s">
        <v>30</v>
      </c>
      <c r="P8" s="2">
        <v>280.0</v>
      </c>
      <c r="Q8" s="2">
        <f> P8-R8</f>
        <v>280</v>
      </c>
      <c r="R8" s="2"/>
      <c r="S8" s="2">
        <f> R8 + Q8</f>
        <v>280</v>
      </c>
    </row>
    <row r="9" spans="1:20">
      <c r="A9" t="s">
        <v>60</v>
      </c>
      <c r="B9" t="s">
        <v>49</v>
      </c>
      <c r="C9" t="s">
        <v>56</v>
      </c>
      <c r="D9" t="s">
        <v>22</v>
      </c>
      <c r="E9" t="s">
        <v>23</v>
      </c>
      <c r="F9" t="s">
        <v>24</v>
      </c>
      <c r="G9" t="s">
        <v>50</v>
      </c>
      <c r="I9" t="s">
        <v>26</v>
      </c>
      <c r="J9" t="s">
        <v>61</v>
      </c>
      <c r="K9" t="s">
        <v>28</v>
      </c>
      <c r="L9" t="s">
        <v>62</v>
      </c>
      <c r="M9" t="s">
        <v>28</v>
      </c>
      <c r="N9" t="s">
        <v>38</v>
      </c>
      <c r="O9" t="s">
        <v>30</v>
      </c>
      <c r="P9" s="2">
        <v>200.0</v>
      </c>
      <c r="Q9" s="2">
        <f> P9-R9</f>
        <v>200</v>
      </c>
      <c r="R9" s="2"/>
      <c r="S9" s="2">
        <f> R9 + Q9</f>
        <v>200</v>
      </c>
    </row>
    <row r="10" spans="1:20">
      <c r="A10" t="s">
        <v>63</v>
      </c>
      <c r="B10" t="s">
        <v>20</v>
      </c>
      <c r="C10" t="s">
        <v>64</v>
      </c>
      <c r="D10" t="s">
        <v>64</v>
      </c>
      <c r="E10" t="s">
        <v>23</v>
      </c>
      <c r="F10" t="s">
        <v>24</v>
      </c>
      <c r="G10" t="s">
        <v>32</v>
      </c>
      <c r="I10" t="s">
        <v>26</v>
      </c>
      <c r="J10" t="s">
        <v>65</v>
      </c>
      <c r="K10" t="s">
        <v>28</v>
      </c>
      <c r="L10" t="s">
        <v>66</v>
      </c>
      <c r="M10" t="s">
        <v>28</v>
      </c>
      <c r="N10" t="s">
        <v>30</v>
      </c>
      <c r="O10" t="s">
        <v>30</v>
      </c>
      <c r="P10" s="2">
        <v>2800.0</v>
      </c>
      <c r="Q10" s="2">
        <f> P10-R10</f>
        <v>2800</v>
      </c>
      <c r="R10" s="2"/>
      <c r="S10" s="2">
        <f> R10 + Q10</f>
        <v>2800</v>
      </c>
    </row>
    <row r="11" spans="1:20">
      <c r="A11" t="s">
        <v>67</v>
      </c>
      <c r="B11" t="s">
        <v>49</v>
      </c>
      <c r="C11" t="s">
        <v>64</v>
      </c>
      <c r="D11" t="s">
        <v>56</v>
      </c>
      <c r="E11" t="s">
        <v>23</v>
      </c>
      <c r="F11" t="s">
        <v>24</v>
      </c>
      <c r="G11" t="s">
        <v>50</v>
      </c>
      <c r="I11" t="s">
        <v>26</v>
      </c>
      <c r="J11" t="s">
        <v>68</v>
      </c>
      <c r="K11" t="s">
        <v>28</v>
      </c>
      <c r="L11" t="s">
        <v>69</v>
      </c>
      <c r="M11" t="s">
        <v>28</v>
      </c>
      <c r="N11" t="s">
        <v>30</v>
      </c>
      <c r="O11" t="s">
        <v>30</v>
      </c>
      <c r="P11" s="2">
        <v>380.0</v>
      </c>
      <c r="Q11" s="2">
        <f> P11-R11</f>
        <v>380</v>
      </c>
      <c r="R11" s="2"/>
      <c r="S11" s="2">
        <f> R11 + Q11</f>
        <v>380</v>
      </c>
    </row>
    <row r="12" spans="1:20">
      <c r="A12" t="s">
        <v>70</v>
      </c>
      <c r="B12" t="s">
        <v>71</v>
      </c>
      <c r="C12" t="s">
        <v>72</v>
      </c>
      <c r="D12" t="s">
        <v>64</v>
      </c>
      <c r="E12" t="s">
        <v>23</v>
      </c>
      <c r="F12" t="s">
        <v>24</v>
      </c>
      <c r="G12" t="s">
        <v>32</v>
      </c>
      <c r="H12" t="s">
        <v>33</v>
      </c>
      <c r="I12" t="s">
        <v>26</v>
      </c>
      <c r="J12" t="s">
        <v>73</v>
      </c>
      <c r="K12" t="s">
        <v>28</v>
      </c>
      <c r="M12" t="s">
        <v>28</v>
      </c>
      <c r="N12" t="s">
        <v>30</v>
      </c>
      <c r="O12" t="s">
        <v>30</v>
      </c>
      <c r="P12" s="2">
        <v>380.0</v>
      </c>
      <c r="Q12" s="2">
        <f> P12-R12</f>
        <v>134</v>
      </c>
      <c r="R12" s="2">
        <v>246.0</v>
      </c>
      <c r="S12" s="2">
        <f> R12 + Q12</f>
        <v>380</v>
      </c>
    </row>
    <row r="13" spans="1:20">
      <c r="A13" t="s">
        <v>74</v>
      </c>
      <c r="B13" t="s">
        <v>71</v>
      </c>
      <c r="C13" t="s">
        <v>72</v>
      </c>
      <c r="D13" t="s">
        <v>72</v>
      </c>
      <c r="E13" t="s">
        <v>23</v>
      </c>
      <c r="F13" t="s">
        <v>24</v>
      </c>
      <c r="G13" t="s">
        <v>25</v>
      </c>
      <c r="I13" t="s">
        <v>26</v>
      </c>
      <c r="J13" t="s">
        <v>75</v>
      </c>
      <c r="K13" t="s">
        <v>28</v>
      </c>
      <c r="L13" t="s">
        <v>76</v>
      </c>
      <c r="M13" t="s">
        <v>28</v>
      </c>
      <c r="N13" t="s">
        <v>30</v>
      </c>
      <c r="O13" t="s">
        <v>30</v>
      </c>
      <c r="P13" s="2">
        <v>380.0</v>
      </c>
      <c r="Q13" s="2">
        <f> P13-R13</f>
        <v>380</v>
      </c>
      <c r="R13" s="2"/>
      <c r="S13" s="2">
        <f> R13 + Q13</f>
        <v>380</v>
      </c>
    </row>
    <row r="14" spans="1:20">
      <c r="A14" t="s">
        <v>77</v>
      </c>
      <c r="B14" t="s">
        <v>49</v>
      </c>
      <c r="C14" t="s">
        <v>78</v>
      </c>
      <c r="D14" t="s">
        <v>78</v>
      </c>
      <c r="E14" t="s">
        <v>57</v>
      </c>
      <c r="F14" t="s">
        <v>24</v>
      </c>
      <c r="G14" t="s">
        <v>50</v>
      </c>
      <c r="I14" t="s">
        <v>26</v>
      </c>
      <c r="J14" t="s">
        <v>79</v>
      </c>
      <c r="K14" t="s">
        <v>28</v>
      </c>
      <c r="L14" t="s">
        <v>80</v>
      </c>
      <c r="M14" t="s">
        <v>28</v>
      </c>
      <c r="N14" t="s">
        <v>30</v>
      </c>
      <c r="O14" t="s">
        <v>30</v>
      </c>
      <c r="P14" s="2">
        <v>200.0</v>
      </c>
      <c r="Q14" s="2">
        <f> P14-R14</f>
        <v>200</v>
      </c>
      <c r="R14" s="2"/>
      <c r="S14" s="2">
        <f> R14 + Q14</f>
        <v>200</v>
      </c>
    </row>
    <row r="15" spans="1:20">
      <c r="A15" t="s">
        <v>81</v>
      </c>
      <c r="B15" t="s">
        <v>20</v>
      </c>
      <c r="C15" t="s">
        <v>78</v>
      </c>
      <c r="D15" t="s">
        <v>78</v>
      </c>
      <c r="E15" t="s">
        <v>23</v>
      </c>
      <c r="F15" t="s">
        <v>24</v>
      </c>
      <c r="G15" t="s">
        <v>40</v>
      </c>
      <c r="I15" t="s">
        <v>26</v>
      </c>
      <c r="J15" t="s">
        <v>82</v>
      </c>
      <c r="K15" t="s">
        <v>28</v>
      </c>
      <c r="L15" t="s">
        <v>83</v>
      </c>
      <c r="M15" t="s">
        <v>28</v>
      </c>
      <c r="N15" t="s">
        <v>30</v>
      </c>
      <c r="O15" t="s">
        <v>38</v>
      </c>
      <c r="P15" s="2">
        <v>4500.0</v>
      </c>
      <c r="Q15" s="2">
        <f> P15-R15</f>
        <v>4500</v>
      </c>
      <c r="R15" s="2"/>
      <c r="S15" s="2">
        <f> R15 + Q15</f>
        <v>4500</v>
      </c>
    </row>
    <row r="16" spans="1:20">
      <c r="A16" t="s">
        <v>84</v>
      </c>
      <c r="B16" t="s">
        <v>85</v>
      </c>
      <c r="C16" t="s">
        <v>78</v>
      </c>
      <c r="D16" t="s">
        <v>78</v>
      </c>
      <c r="E16" t="s">
        <v>23</v>
      </c>
      <c r="F16" t="s">
        <v>24</v>
      </c>
      <c r="G16" t="s">
        <v>86</v>
      </c>
      <c r="H16" t="s">
        <v>87</v>
      </c>
      <c r="I16" t="s">
        <v>26</v>
      </c>
      <c r="J16" t="s">
        <v>88</v>
      </c>
      <c r="K16" t="s">
        <v>28</v>
      </c>
      <c r="L16" t="s">
        <v>89</v>
      </c>
      <c r="M16" t="s">
        <v>28</v>
      </c>
      <c r="N16" t="s">
        <v>30</v>
      </c>
      <c r="O16" t="s">
        <v>30</v>
      </c>
      <c r="P16" s="2">
        <v>380.0</v>
      </c>
      <c r="Q16" s="2">
        <f> P16-R16</f>
        <v>380</v>
      </c>
      <c r="R16" s="2"/>
      <c r="S16" s="2">
        <f> R16 + Q16</f>
        <v>380</v>
      </c>
    </row>
    <row r="17" spans="1:20">
      <c r="A17" t="s">
        <v>90</v>
      </c>
      <c r="B17" t="s">
        <v>20</v>
      </c>
      <c r="C17" t="s">
        <v>91</v>
      </c>
      <c r="D17" t="s">
        <v>91</v>
      </c>
      <c r="E17" t="s">
        <v>23</v>
      </c>
      <c r="F17" t="s">
        <v>24</v>
      </c>
      <c r="G17" t="s">
        <v>40</v>
      </c>
      <c r="I17" t="s">
        <v>26</v>
      </c>
      <c r="J17" t="s">
        <v>92</v>
      </c>
      <c r="K17" t="s">
        <v>28</v>
      </c>
      <c r="M17" t="s">
        <v>28</v>
      </c>
      <c r="N17" t="s">
        <v>30</v>
      </c>
      <c r="O17" t="s">
        <v>30</v>
      </c>
      <c r="P17" s="2">
        <v>3800.0</v>
      </c>
      <c r="Q17" s="2">
        <f> P17-R17</f>
        <v>3765</v>
      </c>
      <c r="R17" s="2">
        <v>35.0</v>
      </c>
      <c r="S17" s="2">
        <f> R17 + Q17</f>
        <v>3800</v>
      </c>
    </row>
    <row r="18" spans="1:20">
      <c r="A18" t="s">
        <v>93</v>
      </c>
      <c r="B18" t="s">
        <v>85</v>
      </c>
      <c r="C18" t="s">
        <v>91</v>
      </c>
      <c r="D18" t="s">
        <v>64</v>
      </c>
      <c r="E18" t="s">
        <v>23</v>
      </c>
      <c r="F18" t="s">
        <v>24</v>
      </c>
      <c r="G18" t="s">
        <v>86</v>
      </c>
      <c r="I18" t="s">
        <v>26</v>
      </c>
      <c r="J18" t="s">
        <v>94</v>
      </c>
      <c r="K18" t="s">
        <v>28</v>
      </c>
      <c r="L18" t="s">
        <v>69</v>
      </c>
      <c r="M18" t="s">
        <v>28</v>
      </c>
      <c r="N18" t="s">
        <v>30</v>
      </c>
      <c r="O18" t="s">
        <v>30</v>
      </c>
      <c r="P18" s="2">
        <v>380.0</v>
      </c>
      <c r="Q18" s="2">
        <f> P18-R18</f>
        <v>380</v>
      </c>
      <c r="R18" s="2"/>
      <c r="S18" s="2">
        <f> R18 + Q18</f>
        <v>380</v>
      </c>
    </row>
    <row r="19" spans="1:20">
      <c r="A19" t="s">
        <v>95</v>
      </c>
      <c r="B19" t="s">
        <v>20</v>
      </c>
      <c r="C19" t="s">
        <v>96</v>
      </c>
      <c r="D19" t="s">
        <v>96</v>
      </c>
      <c r="E19" t="s">
        <v>23</v>
      </c>
      <c r="F19" t="s">
        <v>24</v>
      </c>
      <c r="G19" t="s">
        <v>32</v>
      </c>
      <c r="H19" t="s">
        <v>97</v>
      </c>
      <c r="I19" t="s">
        <v>26</v>
      </c>
      <c r="J19" t="s">
        <v>98</v>
      </c>
      <c r="K19" t="s">
        <v>28</v>
      </c>
      <c r="L19" t="s">
        <v>76</v>
      </c>
      <c r="M19" t="s">
        <v>28</v>
      </c>
      <c r="N19" t="s">
        <v>30</v>
      </c>
      <c r="O19" t="s">
        <v>30</v>
      </c>
      <c r="P19" s="2">
        <v>380.0</v>
      </c>
      <c r="Q19" s="2">
        <f> P19-R19</f>
        <v>380</v>
      </c>
      <c r="R19" s="2"/>
      <c r="S19" s="2">
        <f> R19 + Q19</f>
        <v>380</v>
      </c>
    </row>
    <row r="20" spans="1:20">
      <c r="A20" t="s">
        <v>99</v>
      </c>
      <c r="B20" t="s">
        <v>20</v>
      </c>
      <c r="C20" t="s">
        <v>100</v>
      </c>
      <c r="D20" t="s">
        <v>91</v>
      </c>
      <c r="E20" t="s">
        <v>23</v>
      </c>
      <c r="F20" t="s">
        <v>24</v>
      </c>
      <c r="G20" t="s">
        <v>40</v>
      </c>
      <c r="H20" t="s">
        <v>101</v>
      </c>
      <c r="I20" t="s">
        <v>26</v>
      </c>
      <c r="J20" t="s">
        <v>102</v>
      </c>
      <c r="K20" t="s">
        <v>28</v>
      </c>
      <c r="L20" t="s">
        <v>37</v>
      </c>
      <c r="M20" t="s">
        <v>28</v>
      </c>
      <c r="N20" t="s">
        <v>30</v>
      </c>
      <c r="O20" t="s">
        <v>30</v>
      </c>
      <c r="P20" s="2">
        <v>3800.0</v>
      </c>
      <c r="Q20" s="2">
        <f> P20-R20</f>
        <v>3800</v>
      </c>
      <c r="R20" s="2"/>
      <c r="S20" s="2">
        <f> R20 + Q20</f>
        <v>3800</v>
      </c>
    </row>
    <row r="21" spans="1:20">
      <c r="A21" t="s">
        <v>103</v>
      </c>
      <c r="B21" t="s">
        <v>20</v>
      </c>
      <c r="C21" t="s">
        <v>100</v>
      </c>
      <c r="D21" t="s">
        <v>96</v>
      </c>
      <c r="E21" t="s">
        <v>23</v>
      </c>
      <c r="F21" t="s">
        <v>24</v>
      </c>
      <c r="G21" t="s">
        <v>25</v>
      </c>
      <c r="H21" t="s">
        <v>104</v>
      </c>
      <c r="I21" t="s">
        <v>26</v>
      </c>
      <c r="J21" t="s">
        <v>105</v>
      </c>
      <c r="K21" t="s">
        <v>28</v>
      </c>
      <c r="L21" t="s">
        <v>106</v>
      </c>
      <c r="M21" t="s">
        <v>28</v>
      </c>
      <c r="N21" t="s">
        <v>30</v>
      </c>
      <c r="O21" t="s">
        <v>30</v>
      </c>
      <c r="P21" s="2">
        <v>2800.0</v>
      </c>
      <c r="Q21" s="2">
        <f> P21-R21</f>
        <v>2800</v>
      </c>
      <c r="R21" s="2"/>
      <c r="S21" s="2">
        <f> R21 + Q21</f>
        <v>2800</v>
      </c>
    </row>
    <row r="22" spans="1:20">
      <c r="A22" t="s">
        <v>107</v>
      </c>
      <c r="B22" t="s">
        <v>49</v>
      </c>
      <c r="C22" t="s">
        <v>100</v>
      </c>
      <c r="D22" t="s">
        <v>100</v>
      </c>
      <c r="E22" t="s">
        <v>23</v>
      </c>
      <c r="F22" t="s">
        <v>24</v>
      </c>
      <c r="G22" t="s">
        <v>50</v>
      </c>
      <c r="I22" t="s">
        <v>26</v>
      </c>
      <c r="J22" t="s">
        <v>108</v>
      </c>
      <c r="K22" t="s">
        <v>28</v>
      </c>
      <c r="L22" t="s">
        <v>109</v>
      </c>
      <c r="M22" t="s">
        <v>28</v>
      </c>
      <c r="N22" t="s">
        <v>30</v>
      </c>
      <c r="O22" t="s">
        <v>30</v>
      </c>
      <c r="P22" s="2">
        <v>380.0</v>
      </c>
      <c r="Q22" s="2">
        <f> P22-R22</f>
        <v>380</v>
      </c>
      <c r="R22" s="2"/>
      <c r="S22" s="2">
        <f> R22 + Q22</f>
        <v>380</v>
      </c>
    </row>
    <row r="23" spans="1:20">
      <c r="A23" t="s">
        <v>110</v>
      </c>
      <c r="B23" t="s">
        <v>55</v>
      </c>
      <c r="C23" t="s">
        <v>100</v>
      </c>
      <c r="D23" t="s">
        <v>100</v>
      </c>
      <c r="E23" t="s">
        <v>23</v>
      </c>
      <c r="F23" t="s">
        <v>24</v>
      </c>
      <c r="G23" t="s">
        <v>58</v>
      </c>
      <c r="I23" t="s">
        <v>26</v>
      </c>
      <c r="J23" t="s">
        <v>111</v>
      </c>
      <c r="K23" t="s">
        <v>28</v>
      </c>
      <c r="L23" t="s">
        <v>112</v>
      </c>
      <c r="M23" t="s">
        <v>28</v>
      </c>
      <c r="N23" t="s">
        <v>30</v>
      </c>
      <c r="O23" t="s">
        <v>30</v>
      </c>
      <c r="P23" s="2">
        <v>380.0</v>
      </c>
      <c r="Q23" s="2">
        <f> P23-R23</f>
        <v>380</v>
      </c>
      <c r="R23" s="2"/>
      <c r="S23" s="2">
        <f> R23 + Q23</f>
        <v>380</v>
      </c>
    </row>
    <row r="24" spans="1:20">
      <c r="A24" t="s">
        <v>113</v>
      </c>
      <c r="B24" t="s">
        <v>20</v>
      </c>
      <c r="C24" t="s">
        <v>114</v>
      </c>
      <c r="D24" t="s">
        <v>96</v>
      </c>
      <c r="E24" t="s">
        <v>23</v>
      </c>
      <c r="F24" t="s">
        <v>24</v>
      </c>
      <c r="G24" t="s">
        <v>40</v>
      </c>
      <c r="I24" t="s">
        <v>26</v>
      </c>
      <c r="J24" t="s">
        <v>115</v>
      </c>
      <c r="K24" t="s">
        <v>28</v>
      </c>
      <c r="L24" t="s">
        <v>116</v>
      </c>
      <c r="M24" t="s">
        <v>28</v>
      </c>
      <c r="N24" t="s">
        <v>38</v>
      </c>
      <c r="O24" t="s">
        <v>30</v>
      </c>
      <c r="P24" s="2">
        <v>7000.0</v>
      </c>
      <c r="Q24" s="2">
        <f> P24-R24</f>
        <v>7000</v>
      </c>
      <c r="R24" s="2"/>
      <c r="S24" s="2">
        <f> R24 + Q24</f>
        <v>7000</v>
      </c>
    </row>
    <row r="25" spans="1:20">
      <c r="A25" t="s">
        <v>117</v>
      </c>
      <c r="B25" t="s">
        <v>20</v>
      </c>
      <c r="C25" t="s">
        <v>114</v>
      </c>
      <c r="D25" t="s">
        <v>91</v>
      </c>
      <c r="E25" t="s">
        <v>23</v>
      </c>
      <c r="F25" t="s">
        <v>24</v>
      </c>
      <c r="G25" t="s">
        <v>32</v>
      </c>
      <c r="H25" t="s">
        <v>33</v>
      </c>
      <c r="I25" t="s">
        <v>26</v>
      </c>
      <c r="J25" t="s">
        <v>118</v>
      </c>
      <c r="K25" t="s">
        <v>28</v>
      </c>
      <c r="M25" t="s">
        <v>28</v>
      </c>
      <c r="N25" t="s">
        <v>30</v>
      </c>
      <c r="O25" t="s">
        <v>30</v>
      </c>
      <c r="P25" s="2">
        <v>380.0</v>
      </c>
      <c r="Q25" s="2">
        <f> P25-R25</f>
        <v>30</v>
      </c>
      <c r="R25" s="2">
        <v>350.0</v>
      </c>
      <c r="S25" s="2">
        <f> R25 + Q25</f>
        <v>380</v>
      </c>
    </row>
    <row r="26" spans="1:20">
      <c r="A26" t="s">
        <v>119</v>
      </c>
      <c r="B26" t="s">
        <v>49</v>
      </c>
      <c r="C26" t="s">
        <v>120</v>
      </c>
      <c r="D26" t="s">
        <v>96</v>
      </c>
      <c r="E26" t="s">
        <v>23</v>
      </c>
      <c r="F26" t="s">
        <v>24</v>
      </c>
      <c r="G26" t="s">
        <v>50</v>
      </c>
      <c r="H26" t="s">
        <v>121</v>
      </c>
      <c r="I26" t="s">
        <v>26</v>
      </c>
      <c r="J26" t="s">
        <v>122</v>
      </c>
      <c r="K26" t="s">
        <v>28</v>
      </c>
      <c r="L26" t="s">
        <v>109</v>
      </c>
      <c r="M26" t="s">
        <v>28</v>
      </c>
      <c r="N26" t="s">
        <v>30</v>
      </c>
      <c r="O26" t="s">
        <v>30</v>
      </c>
      <c r="P26" s="2">
        <v>380.0</v>
      </c>
      <c r="Q26" s="2">
        <f> P26-R26</f>
        <v>380</v>
      </c>
      <c r="R26" s="2"/>
      <c r="S26" s="2">
        <f> R26 + Q26</f>
        <v>380</v>
      </c>
    </row>
    <row r="27" spans="1:20">
      <c r="A27" t="s">
        <v>123</v>
      </c>
      <c r="B27" t="s">
        <v>20</v>
      </c>
      <c r="C27" t="s">
        <v>124</v>
      </c>
      <c r="D27" t="s">
        <v>120</v>
      </c>
      <c r="E27" t="s">
        <v>57</v>
      </c>
      <c r="F27" t="s">
        <v>24</v>
      </c>
      <c r="G27" t="s">
        <v>32</v>
      </c>
      <c r="I27" t="s">
        <v>26</v>
      </c>
      <c r="J27" t="s">
        <v>125</v>
      </c>
      <c r="K27" t="s">
        <v>28</v>
      </c>
      <c r="L27" t="s">
        <v>126</v>
      </c>
      <c r="M27" t="s">
        <v>28</v>
      </c>
      <c r="N27" t="s">
        <v>30</v>
      </c>
      <c r="O27" t="s">
        <v>30</v>
      </c>
      <c r="P27" s="2">
        <v>380.0</v>
      </c>
      <c r="Q27" s="2">
        <f> P27-R27</f>
        <v>380</v>
      </c>
      <c r="R27" s="2"/>
      <c r="S27" s="2">
        <f> R27 + Q27</f>
        <v>380</v>
      </c>
    </row>
    <row r="28" spans="1:20">
      <c r="A28" t="s">
        <v>127</v>
      </c>
      <c r="B28" t="s">
        <v>20</v>
      </c>
      <c r="C28" t="s">
        <v>124</v>
      </c>
      <c r="D28" t="s">
        <v>120</v>
      </c>
      <c r="E28" t="s">
        <v>128</v>
      </c>
      <c r="F28" t="s">
        <v>24</v>
      </c>
      <c r="G28" t="s">
        <v>129</v>
      </c>
      <c r="H28" t="s">
        <v>130</v>
      </c>
      <c r="I28" t="s">
        <v>26</v>
      </c>
      <c r="J28" t="s">
        <v>131</v>
      </c>
      <c r="K28" t="s">
        <v>28</v>
      </c>
      <c r="L28" t="s">
        <v>76</v>
      </c>
      <c r="M28" t="s">
        <v>28</v>
      </c>
      <c r="N28" t="s">
        <v>30</v>
      </c>
      <c r="O28" t="s">
        <v>30</v>
      </c>
      <c r="P28" s="2">
        <v>380.0</v>
      </c>
      <c r="Q28" s="2">
        <f> P28-R28</f>
        <v>380</v>
      </c>
      <c r="R28" s="2"/>
      <c r="S28" s="2">
        <f> R28 + Q28</f>
        <v>380</v>
      </c>
    </row>
    <row r="29" spans="1:20">
      <c r="A29" t="s">
        <v>132</v>
      </c>
      <c r="B29" t="s">
        <v>20</v>
      </c>
      <c r="C29" t="s">
        <v>124</v>
      </c>
      <c r="D29" t="s">
        <v>114</v>
      </c>
      <c r="E29" t="s">
        <v>23</v>
      </c>
      <c r="F29" t="s">
        <v>24</v>
      </c>
      <c r="G29" t="s">
        <v>133</v>
      </c>
      <c r="I29" t="s">
        <v>26</v>
      </c>
      <c r="J29" t="s">
        <v>134</v>
      </c>
      <c r="K29" t="s">
        <v>28</v>
      </c>
      <c r="L29" t="s">
        <v>109</v>
      </c>
      <c r="M29" t="s">
        <v>28</v>
      </c>
      <c r="N29" t="s">
        <v>30</v>
      </c>
      <c r="O29" t="s">
        <v>30</v>
      </c>
      <c r="P29" s="2">
        <v>380.0</v>
      </c>
      <c r="Q29" s="2">
        <f> P29-R29</f>
        <v>380</v>
      </c>
      <c r="R29" s="2"/>
      <c r="S29" s="2">
        <f> R29 + Q29</f>
        <v>380</v>
      </c>
    </row>
    <row r="30" spans="1:20">
      <c r="S30" s="3">
        <f> SUM(S2:S29)</f>
        <v>43460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F30" sqref="F30"/>
    </sheetView>
  </sheetViews>
  <sheetFormatPr defaultRowHeight="14.4" outlineLevelRow="0" outlineLevelCol="0"/>
  <cols>
    <col min="1" max="1" width="23.423" bestFit="true" customWidth="true" style="0"/>
    <col min="2" max="2" width="80.123" bestFit="true" customWidth="true" style="0"/>
    <col min="3" max="3" width="142.679" bestFit="true" customWidth="true" style="0"/>
    <col min="4" max="4" width="13.997" bestFit="true" customWidth="true" style="0"/>
    <col min="5" max="5" width="28.136" bestFit="true" customWidth="true" style="0"/>
    <col min="6" max="6" width="18.567" bestFit="true" customWidth="true" style="0"/>
  </cols>
  <sheetData>
    <row r="1" spans="1: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</row>
    <row r="2" spans="1:6">
      <c r="A2" t="s">
        <v>31</v>
      </c>
      <c r="B2" t="s">
        <v>141</v>
      </c>
      <c r="C2" t="s">
        <v>142</v>
      </c>
      <c r="E2" t="s">
        <v>143</v>
      </c>
      <c r="F2" s="2">
        <v>139.0</v>
      </c>
    </row>
    <row r="3" spans="1:6">
      <c r="A3" t="s">
        <v>35</v>
      </c>
      <c r="B3" t="s">
        <v>144</v>
      </c>
      <c r="C3" t="s">
        <v>145</v>
      </c>
      <c r="E3" t="s">
        <v>146</v>
      </c>
      <c r="F3" s="2">
        <v>35.0</v>
      </c>
    </row>
    <row r="4" spans="1:6">
      <c r="A4" t="s">
        <v>35</v>
      </c>
      <c r="B4" t="s">
        <v>147</v>
      </c>
      <c r="C4" t="s">
        <v>148</v>
      </c>
      <c r="E4" t="s">
        <v>146</v>
      </c>
      <c r="F4" s="2">
        <v>36.0</v>
      </c>
    </row>
    <row r="5" spans="1:6">
      <c r="A5" t="s">
        <v>39</v>
      </c>
      <c r="B5" t="s">
        <v>149</v>
      </c>
      <c r="C5" t="s">
        <v>145</v>
      </c>
      <c r="E5" t="s">
        <v>150</v>
      </c>
      <c r="F5" s="2">
        <v>35.0</v>
      </c>
    </row>
    <row r="6" spans="1:6">
      <c r="A6" t="s">
        <v>48</v>
      </c>
      <c r="B6" t="s">
        <v>151</v>
      </c>
      <c r="C6" t="s">
        <v>142</v>
      </c>
      <c r="E6" t="s">
        <v>143</v>
      </c>
      <c r="F6" s="2">
        <v>139.0</v>
      </c>
    </row>
    <row r="7" spans="1:6">
      <c r="A7" t="s">
        <v>48</v>
      </c>
      <c r="B7" t="s">
        <v>152</v>
      </c>
      <c r="C7" t="s">
        <v>153</v>
      </c>
      <c r="E7" t="s">
        <v>154</v>
      </c>
      <c r="F7" s="2">
        <v>35.0</v>
      </c>
    </row>
    <row r="8" spans="1:6">
      <c r="A8" t="s">
        <v>48</v>
      </c>
      <c r="B8" t="s">
        <v>155</v>
      </c>
      <c r="C8" t="s">
        <v>156</v>
      </c>
      <c r="E8" t="s">
        <v>157</v>
      </c>
      <c r="F8" s="2">
        <v>59.0</v>
      </c>
    </row>
    <row r="9" spans="1:6">
      <c r="A9" t="s">
        <v>48</v>
      </c>
      <c r="B9" t="s">
        <v>152</v>
      </c>
      <c r="C9" t="s">
        <v>158</v>
      </c>
      <c r="E9" t="s">
        <v>157</v>
      </c>
      <c r="F9" s="2">
        <v>33.0</v>
      </c>
    </row>
    <row r="10" spans="1:6">
      <c r="A10" t="s">
        <v>60</v>
      </c>
      <c r="B10" t="s">
        <v>159</v>
      </c>
      <c r="C10" t="s">
        <v>142</v>
      </c>
      <c r="E10" t="s">
        <v>146</v>
      </c>
      <c r="F10" s="2">
        <v>139.0</v>
      </c>
    </row>
    <row r="11" spans="1:6">
      <c r="A11" t="s">
        <v>63</v>
      </c>
      <c r="B11" t="s">
        <v>141</v>
      </c>
      <c r="C11" t="s">
        <v>142</v>
      </c>
      <c r="E11" t="s">
        <v>160</v>
      </c>
      <c r="F11" s="2">
        <v>139.0</v>
      </c>
    </row>
    <row r="12" spans="1:6">
      <c r="A12" t="s">
        <v>63</v>
      </c>
      <c r="B12" t="s">
        <v>161</v>
      </c>
      <c r="C12" t="s">
        <v>145</v>
      </c>
      <c r="E12" t="s">
        <v>154</v>
      </c>
      <c r="F12" s="2">
        <v>35.0</v>
      </c>
    </row>
    <row r="13" spans="1:6">
      <c r="A13" t="s">
        <v>67</v>
      </c>
      <c r="B13" t="s">
        <v>162</v>
      </c>
      <c r="C13" t="s">
        <v>142</v>
      </c>
      <c r="E13" t="s">
        <v>160</v>
      </c>
      <c r="F13" s="2">
        <v>139.0</v>
      </c>
    </row>
    <row r="14" spans="1:6">
      <c r="A14" t="s">
        <v>74</v>
      </c>
      <c r="B14" t="s">
        <v>163</v>
      </c>
      <c r="C14" t="s">
        <v>142</v>
      </c>
      <c r="E14" t="s">
        <v>146</v>
      </c>
      <c r="F14" s="2">
        <v>139.0</v>
      </c>
    </row>
    <row r="15" spans="1:6">
      <c r="A15" t="s">
        <v>81</v>
      </c>
      <c r="B15" t="s">
        <v>164</v>
      </c>
      <c r="C15" t="s">
        <v>142</v>
      </c>
      <c r="E15" t="s">
        <v>165</v>
      </c>
      <c r="F15" s="2">
        <v>139.0</v>
      </c>
    </row>
    <row r="16" spans="1:6">
      <c r="A16" t="s">
        <v>81</v>
      </c>
      <c r="B16" t="s">
        <v>164</v>
      </c>
      <c r="C16" t="s">
        <v>166</v>
      </c>
      <c r="E16" t="s">
        <v>167</v>
      </c>
      <c r="F16" s="2">
        <v>200.0</v>
      </c>
    </row>
    <row r="17" spans="1:6">
      <c r="A17" t="s">
        <v>81</v>
      </c>
      <c r="B17" t="s">
        <v>168</v>
      </c>
      <c r="C17" t="s">
        <v>169</v>
      </c>
      <c r="E17" t="s">
        <v>154</v>
      </c>
      <c r="F17" s="2">
        <v>4650.0</v>
      </c>
    </row>
    <row r="18" spans="1:6">
      <c r="A18" t="s">
        <v>84</v>
      </c>
      <c r="B18" t="s">
        <v>170</v>
      </c>
      <c r="C18" t="s">
        <v>145</v>
      </c>
      <c r="E18" t="s">
        <v>154</v>
      </c>
      <c r="F18" s="2">
        <v>35.0</v>
      </c>
    </row>
    <row r="19" spans="1:6">
      <c r="A19" t="s">
        <v>90</v>
      </c>
      <c r="B19" t="s">
        <v>141</v>
      </c>
      <c r="C19" t="s">
        <v>142</v>
      </c>
      <c r="E19" t="s">
        <v>171</v>
      </c>
      <c r="F19" s="2">
        <v>139.0</v>
      </c>
    </row>
    <row r="20" spans="1:6">
      <c r="A20" t="s">
        <v>90</v>
      </c>
      <c r="B20" t="s">
        <v>141</v>
      </c>
      <c r="C20" t="s">
        <v>145</v>
      </c>
      <c r="E20" t="s">
        <v>172</v>
      </c>
      <c r="F20" s="2">
        <v>35.0</v>
      </c>
    </row>
    <row r="21" spans="1:6">
      <c r="A21" t="s">
        <v>95</v>
      </c>
      <c r="B21" t="s">
        <v>141</v>
      </c>
      <c r="C21" t="s">
        <v>142</v>
      </c>
      <c r="E21" t="s">
        <v>173</v>
      </c>
      <c r="F21" s="2">
        <v>139.0</v>
      </c>
    </row>
    <row r="22" spans="1:6">
      <c r="A22" t="s">
        <v>95</v>
      </c>
      <c r="B22" t="s">
        <v>141</v>
      </c>
      <c r="C22" t="s">
        <v>174</v>
      </c>
      <c r="E22" t="s">
        <v>173</v>
      </c>
      <c r="F22" s="2">
        <v>150.0</v>
      </c>
    </row>
    <row r="23" spans="1:6">
      <c r="A23" t="s">
        <v>99</v>
      </c>
      <c r="B23" t="s">
        <v>164</v>
      </c>
      <c r="C23" t="s">
        <v>142</v>
      </c>
      <c r="E23" t="s">
        <v>171</v>
      </c>
      <c r="F23" s="2">
        <v>139.0</v>
      </c>
    </row>
    <row r="24" spans="1:6">
      <c r="A24" t="s">
        <v>99</v>
      </c>
      <c r="B24" t="s">
        <v>149</v>
      </c>
      <c r="C24" t="s">
        <v>145</v>
      </c>
      <c r="E24" t="s">
        <v>154</v>
      </c>
      <c r="F24" s="2">
        <v>35.0</v>
      </c>
    </row>
    <row r="25" spans="1:6">
      <c r="A25" t="s">
        <v>99</v>
      </c>
      <c r="B25" t="s">
        <v>164</v>
      </c>
      <c r="C25" t="s">
        <v>175</v>
      </c>
      <c r="E25" t="s">
        <v>154</v>
      </c>
      <c r="F25" s="2">
        <v>36.0</v>
      </c>
    </row>
    <row r="26" spans="1:6">
      <c r="A26" t="s">
        <v>107</v>
      </c>
      <c r="B26" t="s">
        <v>176</v>
      </c>
      <c r="C26" t="s">
        <v>142</v>
      </c>
      <c r="E26" t="s">
        <v>167</v>
      </c>
      <c r="F26" s="2">
        <v>139.0</v>
      </c>
    </row>
    <row r="27" spans="1:6">
      <c r="A27" t="s">
        <v>113</v>
      </c>
      <c r="B27" t="s">
        <v>151</v>
      </c>
      <c r="C27" t="s">
        <v>142</v>
      </c>
      <c r="E27" t="s">
        <v>173</v>
      </c>
      <c r="F27" s="2">
        <v>139.0</v>
      </c>
    </row>
    <row r="28" spans="1:6">
      <c r="A28" t="s">
        <v>119</v>
      </c>
      <c r="B28" t="s">
        <v>177</v>
      </c>
      <c r="C28" t="s">
        <v>142</v>
      </c>
      <c r="E28" t="s">
        <v>157</v>
      </c>
      <c r="F28" s="2">
        <v>139.0</v>
      </c>
    </row>
    <row r="29" spans="1:6">
      <c r="A29" t="s">
        <v>132</v>
      </c>
      <c r="B29" t="s">
        <v>178</v>
      </c>
      <c r="C29" t="s">
        <v>142</v>
      </c>
      <c r="E29" t="s">
        <v>172</v>
      </c>
      <c r="F29" s="2">
        <v>139.0</v>
      </c>
    </row>
    <row r="30" spans="1:6">
      <c r="F30" s="3">
        <f> SUM(F2:F29)</f>
        <v>7355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BDX  CAPITA</vt:lpstr>
      <vt:lpstr>ACTOS 2024-07-08 A 2024-07-19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2024-07-19T08:44:25+00:00</dcterms:created>
  <dcterms:modified xsi:type="dcterms:W3CDTF">2024-07-19T08:44:25+00:00</dcterms:modified>
  <dc:title>Untitled Spreadsheet</dc:title>
  <dc:description/>
  <dc:subject/>
  <cp:keywords/>
  <cp:category/>
</cp:coreProperties>
</file>