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ropbox\school\cs475\project2\"/>
    </mc:Choice>
  </mc:AlternateContent>
  <xr:revisionPtr revIDLastSave="0" documentId="13_ncr:1_{D8C42B52-36C8-40CE-BE04-32B7832687AF}" xr6:coauthVersionLast="45" xr6:coauthVersionMax="45" xr10:uidLastSave="{00000000-0000-0000-0000-000000000000}"/>
  <bookViews>
    <workbookView xWindow="-120" yWindow="480" windowWidth="38640" windowHeight="21240" activeTab="2" xr2:uid="{39A3FB54-712C-4E04-BBDF-1992DFDA677F}"/>
  </bookViews>
  <sheets>
    <sheet name="Nodes" sheetId="2" r:id="rId1"/>
    <sheet name="Threads" sheetId="4" r:id="rId2"/>
    <sheet name="Volume" sheetId="5" r:id="rId3"/>
    <sheet name="Sheet6" sheetId="6" r:id="rId4"/>
    <sheet name="Sheet1" sheetId="1" r:id="rId5"/>
  </sheets>
  <calcPr calcId="181029"/>
  <pivotCaches>
    <pivotCache cacheId="39" r:id="rId6"/>
    <pivotCache cacheId="4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7" i="1" l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</calcChain>
</file>

<file path=xl/sharedStrings.xml><?xml version="1.0" encoding="utf-8"?>
<sst xmlns="http://schemas.openxmlformats.org/spreadsheetml/2006/main" count="24" uniqueCount="12">
  <si>
    <t>NUMT</t>
  </si>
  <si>
    <t>NUMNODES</t>
  </si>
  <si>
    <t>MegaCals</t>
  </si>
  <si>
    <t>Volume</t>
  </si>
  <si>
    <t>Column Labels</t>
  </si>
  <si>
    <t>Grand Total</t>
  </si>
  <si>
    <t>Sum of MegaCals</t>
  </si>
  <si>
    <t>Row Labels</t>
  </si>
  <si>
    <t>Average of Volume</t>
  </si>
  <si>
    <t>Speedup</t>
  </si>
  <si>
    <t>Fp</t>
  </si>
  <si>
    <t>Sum of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</si>
</sst>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[dataset.xlsx]Nodes!PivotTable1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Performance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Nodes!$B$3:$B$4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Nodes!$A$5:$A$16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Nodes!$B$5:$B$16</c:f>
              <c:numCache>
                <c:formatCode>General</c:formatCode>
                <c:ptCount val="11"/>
                <c:pt idx="0">
                  <c:v>7.59</c:v>
                </c:pt>
                <c:pt idx="1">
                  <c:v>6.69</c:v>
                </c:pt>
                <c:pt idx="2">
                  <c:v>6.25</c:v>
                </c:pt>
                <c:pt idx="3">
                  <c:v>4.87</c:v>
                </c:pt>
                <c:pt idx="4">
                  <c:v>5.67</c:v>
                </c:pt>
                <c:pt idx="5">
                  <c:v>8.58</c:v>
                </c:pt>
                <c:pt idx="6">
                  <c:v>11.54</c:v>
                </c:pt>
                <c:pt idx="7">
                  <c:v>11.83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D-40E3-AAA9-FE19F6E29E8D}"/>
            </c:ext>
          </c:extLst>
        </c:ser>
        <c:ser>
          <c:idx val="1"/>
          <c:order val="1"/>
          <c:tx>
            <c:strRef>
              <c:f>Nodes!$C$3:$C$4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Nodes!$A$5:$A$16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Nodes!$C$5:$C$16</c:f>
              <c:numCache>
                <c:formatCode>General</c:formatCode>
                <c:ptCount val="11"/>
                <c:pt idx="0">
                  <c:v>10.85</c:v>
                </c:pt>
                <c:pt idx="1">
                  <c:v>18.079999999999998</c:v>
                </c:pt>
                <c:pt idx="2">
                  <c:v>21.73</c:v>
                </c:pt>
                <c:pt idx="3">
                  <c:v>15.54</c:v>
                </c:pt>
                <c:pt idx="4">
                  <c:v>15.6</c:v>
                </c:pt>
                <c:pt idx="5">
                  <c:v>13.96</c:v>
                </c:pt>
                <c:pt idx="6">
                  <c:v>22.3</c:v>
                </c:pt>
                <c:pt idx="7">
                  <c:v>23.06</c:v>
                </c:pt>
                <c:pt idx="8">
                  <c:v>22.73</c:v>
                </c:pt>
                <c:pt idx="9">
                  <c:v>23.48</c:v>
                </c:pt>
                <c:pt idx="10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D-40E3-AAA9-FE19F6E29E8D}"/>
            </c:ext>
          </c:extLst>
        </c:ser>
        <c:ser>
          <c:idx val="2"/>
          <c:order val="2"/>
          <c:tx>
            <c:strRef>
              <c:f>Nodes!$D$3:$D$4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Nodes!$A$5:$A$16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Nodes!$D$5:$D$16</c:f>
              <c:numCache>
                <c:formatCode>General</c:formatCode>
                <c:ptCount val="11"/>
                <c:pt idx="0">
                  <c:v>10.38</c:v>
                </c:pt>
                <c:pt idx="1">
                  <c:v>28.18</c:v>
                </c:pt>
                <c:pt idx="2">
                  <c:v>28.16</c:v>
                </c:pt>
                <c:pt idx="3">
                  <c:v>25.91</c:v>
                </c:pt>
                <c:pt idx="4">
                  <c:v>18.8</c:v>
                </c:pt>
                <c:pt idx="5">
                  <c:v>27.96</c:v>
                </c:pt>
                <c:pt idx="6">
                  <c:v>30.59</c:v>
                </c:pt>
                <c:pt idx="7">
                  <c:v>33.33</c:v>
                </c:pt>
                <c:pt idx="8">
                  <c:v>32.770000000000003</c:v>
                </c:pt>
                <c:pt idx="9">
                  <c:v>33.299999999999997</c:v>
                </c:pt>
                <c:pt idx="10">
                  <c:v>33.53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D-40E3-AAA9-FE19F6E29E8D}"/>
            </c:ext>
          </c:extLst>
        </c:ser>
        <c:ser>
          <c:idx val="3"/>
          <c:order val="3"/>
          <c:tx>
            <c:strRef>
              <c:f>Nodes!$E$3:$E$4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Nodes!$A$5:$A$16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Nodes!$E$5:$E$16</c:f>
              <c:numCache>
                <c:formatCode>General</c:formatCode>
                <c:ptCount val="11"/>
                <c:pt idx="0">
                  <c:v>9.7899999999999991</c:v>
                </c:pt>
                <c:pt idx="1">
                  <c:v>31.75</c:v>
                </c:pt>
                <c:pt idx="2">
                  <c:v>39.92</c:v>
                </c:pt>
                <c:pt idx="3">
                  <c:v>39.5</c:v>
                </c:pt>
                <c:pt idx="4">
                  <c:v>30.63</c:v>
                </c:pt>
                <c:pt idx="5">
                  <c:v>31.3</c:v>
                </c:pt>
                <c:pt idx="6">
                  <c:v>42.97</c:v>
                </c:pt>
                <c:pt idx="7">
                  <c:v>43.72</c:v>
                </c:pt>
                <c:pt idx="8">
                  <c:v>42.14</c:v>
                </c:pt>
                <c:pt idx="9">
                  <c:v>40.99</c:v>
                </c:pt>
                <c:pt idx="10">
                  <c:v>40.78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D-40E3-AAA9-FE19F6E29E8D}"/>
            </c:ext>
          </c:extLst>
        </c:ser>
        <c:ser>
          <c:idx val="4"/>
          <c:order val="4"/>
          <c:tx>
            <c:strRef>
              <c:f>Nodes!$F$3:$F$4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Nodes!$A$5:$A$16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Nodes!$F$5:$F$16</c:f>
              <c:numCache>
                <c:formatCode>General</c:formatCode>
                <c:ptCount val="11"/>
                <c:pt idx="0">
                  <c:v>9.49</c:v>
                </c:pt>
                <c:pt idx="1">
                  <c:v>33.369999999999997</c:v>
                </c:pt>
                <c:pt idx="2">
                  <c:v>36.479999999999997</c:v>
                </c:pt>
                <c:pt idx="3">
                  <c:v>49.08</c:v>
                </c:pt>
                <c:pt idx="4">
                  <c:v>52.09</c:v>
                </c:pt>
                <c:pt idx="5">
                  <c:v>41.73</c:v>
                </c:pt>
                <c:pt idx="6">
                  <c:v>37.76</c:v>
                </c:pt>
                <c:pt idx="7">
                  <c:v>50.87</c:v>
                </c:pt>
                <c:pt idx="8">
                  <c:v>51.65</c:v>
                </c:pt>
                <c:pt idx="9">
                  <c:v>47.97</c:v>
                </c:pt>
                <c:pt idx="10">
                  <c:v>47.74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D-40E3-AAA9-FE19F6E29E8D}"/>
            </c:ext>
          </c:extLst>
        </c:ser>
        <c:ser>
          <c:idx val="5"/>
          <c:order val="5"/>
          <c:tx>
            <c:strRef>
              <c:f>Nodes!$G$3:$G$4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Nodes!$A$5:$A$16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Nodes!$G$5:$G$16</c:f>
              <c:numCache>
                <c:formatCode>General</c:formatCode>
                <c:ptCount val="11"/>
                <c:pt idx="0">
                  <c:v>9.5500000000000007</c:v>
                </c:pt>
                <c:pt idx="1">
                  <c:v>23.08</c:v>
                </c:pt>
                <c:pt idx="2">
                  <c:v>24.77</c:v>
                </c:pt>
                <c:pt idx="3">
                  <c:v>34.28</c:v>
                </c:pt>
                <c:pt idx="4">
                  <c:v>34.58</c:v>
                </c:pt>
                <c:pt idx="5">
                  <c:v>59.01</c:v>
                </c:pt>
                <c:pt idx="6">
                  <c:v>54.76</c:v>
                </c:pt>
                <c:pt idx="7">
                  <c:v>59.77</c:v>
                </c:pt>
                <c:pt idx="8">
                  <c:v>62.21</c:v>
                </c:pt>
                <c:pt idx="9">
                  <c:v>54.96</c:v>
                </c:pt>
                <c:pt idx="10">
                  <c:v>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D-40E3-AAA9-FE19F6E2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37672"/>
        <c:axId val="215136360"/>
      </c:lineChart>
      <c:catAx>
        <c:axId val="21513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2341508776521602"/>
              <c:y val="0.6815418023887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36360"/>
        <c:crosses val="autoZero"/>
        <c:auto val="1"/>
        <c:lblAlgn val="ctr"/>
        <c:lblOffset val="100"/>
        <c:noMultiLvlLbl val="0"/>
      </c:catAx>
      <c:valAx>
        <c:axId val="2151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MegaCals/sec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37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[dataset.xlsx]Threads!PivotTable3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Performance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Threads!$B$3:$B$4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Threads!$B$5:$B$11</c:f>
              <c:numCache>
                <c:formatCode>General</c:formatCode>
                <c:ptCount val="6"/>
                <c:pt idx="0">
                  <c:v>7.59</c:v>
                </c:pt>
                <c:pt idx="1">
                  <c:v>10.85</c:v>
                </c:pt>
                <c:pt idx="2">
                  <c:v>10.38</c:v>
                </c:pt>
                <c:pt idx="3">
                  <c:v>9.7899999999999991</c:v>
                </c:pt>
                <c:pt idx="4">
                  <c:v>9.49</c:v>
                </c:pt>
                <c:pt idx="5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4-4F7B-87C4-8B254898FD84}"/>
            </c:ext>
          </c:extLst>
        </c:ser>
        <c:ser>
          <c:idx val="1"/>
          <c:order val="1"/>
          <c:tx>
            <c:strRef>
              <c:f>Threads!$C$3:$C$4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Threads!$C$5:$C$11</c:f>
              <c:numCache>
                <c:formatCode>General</c:formatCode>
                <c:ptCount val="6"/>
                <c:pt idx="0">
                  <c:v>6.69</c:v>
                </c:pt>
                <c:pt idx="1">
                  <c:v>18.079999999999998</c:v>
                </c:pt>
                <c:pt idx="2">
                  <c:v>28.18</c:v>
                </c:pt>
                <c:pt idx="3">
                  <c:v>31.75</c:v>
                </c:pt>
                <c:pt idx="4">
                  <c:v>33.369999999999997</c:v>
                </c:pt>
                <c:pt idx="5">
                  <c:v>23.08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A4-4F7B-87C4-8B254898FD84}"/>
            </c:ext>
          </c:extLst>
        </c:ser>
        <c:ser>
          <c:idx val="2"/>
          <c:order val="2"/>
          <c:tx>
            <c:strRef>
              <c:f>Threads!$D$3:$D$4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Threads!$D$5:$D$11</c:f>
              <c:numCache>
                <c:formatCode>General</c:formatCode>
                <c:ptCount val="6"/>
                <c:pt idx="0">
                  <c:v>6.25</c:v>
                </c:pt>
                <c:pt idx="1">
                  <c:v>21.73</c:v>
                </c:pt>
                <c:pt idx="2">
                  <c:v>28.16</c:v>
                </c:pt>
                <c:pt idx="3">
                  <c:v>39.92</c:v>
                </c:pt>
                <c:pt idx="4">
                  <c:v>36.479999999999997</c:v>
                </c:pt>
                <c:pt idx="5">
                  <c:v>24.77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A4-4F7B-87C4-8B254898FD84}"/>
            </c:ext>
          </c:extLst>
        </c:ser>
        <c:ser>
          <c:idx val="3"/>
          <c:order val="3"/>
          <c:tx>
            <c:strRef>
              <c:f>Threads!$E$3:$E$4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Threads!$E$5:$E$11</c:f>
              <c:numCache>
                <c:formatCode>General</c:formatCode>
                <c:ptCount val="6"/>
                <c:pt idx="0">
                  <c:v>4.87</c:v>
                </c:pt>
                <c:pt idx="1">
                  <c:v>15.54</c:v>
                </c:pt>
                <c:pt idx="2">
                  <c:v>25.91</c:v>
                </c:pt>
                <c:pt idx="3">
                  <c:v>39.5</c:v>
                </c:pt>
                <c:pt idx="4">
                  <c:v>49.08</c:v>
                </c:pt>
                <c:pt idx="5">
                  <c:v>34.28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A4-4F7B-87C4-8B254898FD84}"/>
            </c:ext>
          </c:extLst>
        </c:ser>
        <c:ser>
          <c:idx val="4"/>
          <c:order val="4"/>
          <c:tx>
            <c:strRef>
              <c:f>Threads!$F$3:$F$4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Threads!$F$5:$F$11</c:f>
              <c:numCache>
                <c:formatCode>General</c:formatCode>
                <c:ptCount val="6"/>
                <c:pt idx="0">
                  <c:v>5.67</c:v>
                </c:pt>
                <c:pt idx="1">
                  <c:v>15.6</c:v>
                </c:pt>
                <c:pt idx="2">
                  <c:v>18.8</c:v>
                </c:pt>
                <c:pt idx="3">
                  <c:v>30.63</c:v>
                </c:pt>
                <c:pt idx="4">
                  <c:v>52.09</c:v>
                </c:pt>
                <c:pt idx="5">
                  <c:v>34.58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A4-4F7B-87C4-8B254898FD84}"/>
            </c:ext>
          </c:extLst>
        </c:ser>
        <c:ser>
          <c:idx val="5"/>
          <c:order val="5"/>
          <c:tx>
            <c:strRef>
              <c:f>Threads!$G$3:$G$4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Threads!$G$5:$G$11</c:f>
              <c:numCache>
                <c:formatCode>General</c:formatCode>
                <c:ptCount val="6"/>
                <c:pt idx="0">
                  <c:v>8.58</c:v>
                </c:pt>
                <c:pt idx="1">
                  <c:v>13.96</c:v>
                </c:pt>
                <c:pt idx="2">
                  <c:v>27.96</c:v>
                </c:pt>
                <c:pt idx="3">
                  <c:v>31.3</c:v>
                </c:pt>
                <c:pt idx="4">
                  <c:v>41.73</c:v>
                </c:pt>
                <c:pt idx="5">
                  <c:v>59.01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A4-4F7B-87C4-8B254898FD84}"/>
            </c:ext>
          </c:extLst>
        </c:ser>
        <c:ser>
          <c:idx val="6"/>
          <c:order val="6"/>
          <c:tx>
            <c:strRef>
              <c:f>Threads!$H$3:$H$4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Threads!$H$5:$H$11</c:f>
              <c:numCache>
                <c:formatCode>General</c:formatCode>
                <c:ptCount val="6"/>
                <c:pt idx="0">
                  <c:v>11.54</c:v>
                </c:pt>
                <c:pt idx="1">
                  <c:v>22.3</c:v>
                </c:pt>
                <c:pt idx="2">
                  <c:v>30.59</c:v>
                </c:pt>
                <c:pt idx="3">
                  <c:v>42.97</c:v>
                </c:pt>
                <c:pt idx="4">
                  <c:v>37.76</c:v>
                </c:pt>
                <c:pt idx="5">
                  <c:v>54.76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A4-4F7B-87C4-8B254898FD84}"/>
            </c:ext>
          </c:extLst>
        </c:ser>
        <c:ser>
          <c:idx val="7"/>
          <c:order val="7"/>
          <c:tx>
            <c:strRef>
              <c:f>Threads!$I$3:$I$4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Threads!$I$5:$I$11</c:f>
              <c:numCache>
                <c:formatCode>General</c:formatCode>
                <c:ptCount val="6"/>
                <c:pt idx="0">
                  <c:v>11.83</c:v>
                </c:pt>
                <c:pt idx="1">
                  <c:v>23.06</c:v>
                </c:pt>
                <c:pt idx="2">
                  <c:v>33.33</c:v>
                </c:pt>
                <c:pt idx="3">
                  <c:v>43.72</c:v>
                </c:pt>
                <c:pt idx="4">
                  <c:v>50.87</c:v>
                </c:pt>
                <c:pt idx="5">
                  <c:v>59.77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A4-4F7B-87C4-8B254898FD84}"/>
            </c:ext>
          </c:extLst>
        </c:ser>
        <c:ser>
          <c:idx val="8"/>
          <c:order val="8"/>
          <c:tx>
            <c:strRef>
              <c:f>Threads!$J$3:$J$4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Threads!$J$5:$J$11</c:f>
              <c:numCache>
                <c:formatCode>General</c:formatCode>
                <c:ptCount val="6"/>
                <c:pt idx="0">
                  <c:v>12</c:v>
                </c:pt>
                <c:pt idx="1">
                  <c:v>22.73</c:v>
                </c:pt>
                <c:pt idx="2">
                  <c:v>32.770000000000003</c:v>
                </c:pt>
                <c:pt idx="3">
                  <c:v>42.14</c:v>
                </c:pt>
                <c:pt idx="4">
                  <c:v>51.65</c:v>
                </c:pt>
                <c:pt idx="5">
                  <c:v>62.21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A4-4F7B-87C4-8B254898FD84}"/>
            </c:ext>
          </c:extLst>
        </c:ser>
        <c:ser>
          <c:idx val="9"/>
          <c:order val="9"/>
          <c:tx>
            <c:strRef>
              <c:f>Threads!$K$3:$K$4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Threads!$K$5:$K$11</c:f>
              <c:numCache>
                <c:formatCode>General</c:formatCode>
                <c:ptCount val="6"/>
                <c:pt idx="0">
                  <c:v>12</c:v>
                </c:pt>
                <c:pt idx="1">
                  <c:v>23.48</c:v>
                </c:pt>
                <c:pt idx="2">
                  <c:v>33.299999999999997</c:v>
                </c:pt>
                <c:pt idx="3">
                  <c:v>40.99</c:v>
                </c:pt>
                <c:pt idx="4">
                  <c:v>47.97</c:v>
                </c:pt>
                <c:pt idx="5">
                  <c:v>54.96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A4-4F7B-87C4-8B254898FD84}"/>
            </c:ext>
          </c:extLst>
        </c:ser>
        <c:ser>
          <c:idx val="10"/>
          <c:order val="10"/>
          <c:tx>
            <c:strRef>
              <c:f>Threads!$L$3:$L$4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Threads!$A$5:$A$11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Threads!$L$5:$L$11</c:f>
              <c:numCache>
                <c:formatCode>General</c:formatCode>
                <c:ptCount val="6"/>
                <c:pt idx="0">
                  <c:v>12</c:v>
                </c:pt>
                <c:pt idx="1">
                  <c:v>23.48</c:v>
                </c:pt>
                <c:pt idx="2">
                  <c:v>33.53</c:v>
                </c:pt>
                <c:pt idx="3">
                  <c:v>40.78</c:v>
                </c:pt>
                <c:pt idx="4">
                  <c:v>47.74</c:v>
                </c:pt>
                <c:pt idx="5">
                  <c:v>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A4-4F7B-87C4-8B254898FD8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35800"/>
        <c:axId val="519336456"/>
      </c:lineChart>
      <c:catAx>
        <c:axId val="51933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190627534202113"/>
              <c:y val="0.59404767759111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6456"/>
        <c:crosses val="autoZero"/>
        <c:auto val="1"/>
        <c:lblAlgn val="ctr"/>
        <c:lblOffset val="100"/>
        <c:noMultiLvlLbl val="0"/>
      </c:catAx>
      <c:valAx>
        <c:axId val="5193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MegaCalcs/sec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[dataset.xlsx]Volume!PivotTable4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Volume</a:t>
            </a:r>
            <a:r>
              <a:rPr lang="en-US" sz="1800" b="1" baseline="0"/>
              <a:t> by Number of Nodes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Volume!$B$1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Volume!$A$2:$A$13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Volume!$B$2:$B$13</c:f>
              <c:numCache>
                <c:formatCode>General</c:formatCode>
                <c:ptCount val="11"/>
                <c:pt idx="0">
                  <c:v>3.53</c:v>
                </c:pt>
                <c:pt idx="1">
                  <c:v>5.86</c:v>
                </c:pt>
                <c:pt idx="2">
                  <c:v>6.3299999999999992</c:v>
                </c:pt>
                <c:pt idx="3">
                  <c:v>6.43</c:v>
                </c:pt>
                <c:pt idx="4">
                  <c:v>6.46</c:v>
                </c:pt>
                <c:pt idx="5">
                  <c:v>6.4800000000000013</c:v>
                </c:pt>
                <c:pt idx="6">
                  <c:v>6.4800000000000013</c:v>
                </c:pt>
                <c:pt idx="7">
                  <c:v>6.4800000000000013</c:v>
                </c:pt>
                <c:pt idx="8">
                  <c:v>6.4800000000000013</c:v>
                </c:pt>
                <c:pt idx="9">
                  <c:v>6.4800000000000013</c:v>
                </c:pt>
                <c:pt idx="10">
                  <c:v>6.4800000000000013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D-4831-8FA4-319AC2E3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5104"/>
        <c:axId val="524445432"/>
      </c:lineChart>
      <c:catAx>
        <c:axId val="5244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1716457665014095"/>
              <c:y val="0.78301491036218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45432"/>
        <c:crosses val="autoZero"/>
        <c:auto val="1"/>
        <c:lblAlgn val="ctr"/>
        <c:lblOffset val="100"/>
        <c:noMultiLvlLbl val="0"/>
      </c:catAx>
      <c:valAx>
        <c:axId val="5244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4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Parallel Fraction vs Number</a:t>
            </a:r>
            <a:r>
              <a:rPr lang="en-US" sz="1600" b="1" baseline="0"/>
              <a:t> of Nodes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Sheet6!$B$1:$B$2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Sheet6!$A$3:$A$14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Sheet6!$B$3:$B$14</c:f>
              <c:numCache>
                <c:formatCode>0.000</c:formatCode>
                <c:ptCount val="11"/>
                <c:pt idx="0">
                  <c:v>0.600921658986175</c:v>
                </c:pt>
                <c:pt idx="1">
                  <c:v>1.2599557522123892</c:v>
                </c:pt>
                <c:pt idx="2">
                  <c:v>1.4247583985273815</c:v>
                </c:pt>
                <c:pt idx="3">
                  <c:v>1.3732303732303732</c:v>
                </c:pt>
                <c:pt idx="4">
                  <c:v>1.273076923076923</c:v>
                </c:pt>
                <c:pt idx="5">
                  <c:v>0.77077363896848161</c:v>
                </c:pt>
                <c:pt idx="6">
                  <c:v>0.96502242152466366</c:v>
                </c:pt>
                <c:pt idx="7">
                  <c:v>0.97398091934084996</c:v>
                </c:pt>
                <c:pt idx="8">
                  <c:v>0.94412670479542471</c:v>
                </c:pt>
                <c:pt idx="9">
                  <c:v>0.97785349233390129</c:v>
                </c:pt>
                <c:pt idx="10">
                  <c:v>0.97785349233390129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2-49B8-8DBF-F683FBDEA3BA}"/>
            </c:ext>
          </c:extLst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Sheet6!$A$3:$A$14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Sheet6!$C$3:$C$14</c:f>
              <c:numCache>
                <c:formatCode>0.000</c:formatCode>
                <c:ptCount val="11"/>
                <c:pt idx="0">
                  <c:v>0.40317919075144509</c:v>
                </c:pt>
                <c:pt idx="1">
                  <c:v>1.1438963804116393</c:v>
                </c:pt>
                <c:pt idx="2">
                  <c:v>1.1670809659090908</c:v>
                </c:pt>
                <c:pt idx="3">
                  <c:v>1.2180625241219607</c:v>
                </c:pt>
                <c:pt idx="4">
                  <c:v>1.0476063829787234</c:v>
                </c:pt>
                <c:pt idx="5">
                  <c:v>1.0396995708154506</c:v>
                </c:pt>
                <c:pt idx="6">
                  <c:v>0.93412880026152334</c:v>
                </c:pt>
                <c:pt idx="7">
                  <c:v>0.96759675967596759</c:v>
                </c:pt>
                <c:pt idx="8">
                  <c:v>0.95071711931644798</c:v>
                </c:pt>
                <c:pt idx="9">
                  <c:v>0.95945945945945932</c:v>
                </c:pt>
                <c:pt idx="10">
                  <c:v>0.96316731285416046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F12-49B8-8DBF-F683FBDEA3BA}"/>
            </c:ext>
          </c:extLst>
        </c:ser>
        <c:ser>
          <c:idx val="2"/>
          <c:order val="2"/>
          <c:tx>
            <c:strRef>
              <c:f>Sheet6!$D$1:$D$2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Sheet6!$A$3:$A$14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Sheet6!$D$3:$D$14</c:f>
              <c:numCache>
                <c:formatCode>0.000</c:formatCode>
                <c:ptCount val="11"/>
                <c:pt idx="0">
                  <c:v>0.29962546816479396</c:v>
                </c:pt>
                <c:pt idx="1">
                  <c:v>1.0523884514435695</c:v>
                </c:pt>
                <c:pt idx="2">
                  <c:v>1.1245824983299932</c:v>
                </c:pt>
                <c:pt idx="3">
                  <c:v>1.1689451476793249</c:v>
                </c:pt>
                <c:pt idx="4">
                  <c:v>1.0865164871041462</c:v>
                </c:pt>
                <c:pt idx="5">
                  <c:v>0.96783812566560157</c:v>
                </c:pt>
                <c:pt idx="6">
                  <c:v>0.97525405321542158</c:v>
                </c:pt>
                <c:pt idx="7">
                  <c:v>0.97255260750228723</c:v>
                </c:pt>
                <c:pt idx="8">
                  <c:v>0.95364657490903337</c:v>
                </c:pt>
                <c:pt idx="9">
                  <c:v>0.94299422623404094</c:v>
                </c:pt>
                <c:pt idx="10">
                  <c:v>0.94098414255353924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F12-49B8-8DBF-F683FBDEA3BA}"/>
            </c:ext>
          </c:extLst>
        </c:ser>
        <c:ser>
          <c:idx val="3"/>
          <c:order val="3"/>
          <c:tx>
            <c:strRef>
              <c:f>Sheet6!$E$1:$E$2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Sheet6!$A$3:$A$14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Sheet6!$E$3:$E$14</c:f>
              <c:numCache>
                <c:formatCode>0.000</c:formatCode>
                <c:ptCount val="11"/>
                <c:pt idx="0">
                  <c:v>0.25026343519494204</c:v>
                </c:pt>
                <c:pt idx="1">
                  <c:v>0.99940065927479771</c:v>
                </c:pt>
                <c:pt idx="2">
                  <c:v>1.0358415570175439</c:v>
                </c:pt>
                <c:pt idx="3">
                  <c:v>1.1259678076609616</c:v>
                </c:pt>
                <c:pt idx="4">
                  <c:v>1.1139374160107507</c:v>
                </c:pt>
                <c:pt idx="5">
                  <c:v>0.9929906542056075</c:v>
                </c:pt>
                <c:pt idx="6">
                  <c:v>0.86798199152542377</c:v>
                </c:pt>
                <c:pt idx="7">
                  <c:v>0.95930804010222137</c:v>
                </c:pt>
                <c:pt idx="8">
                  <c:v>0.95958373668925456</c:v>
                </c:pt>
                <c:pt idx="9">
                  <c:v>0.93730456535334583</c:v>
                </c:pt>
                <c:pt idx="10">
                  <c:v>0.93579807289484696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F12-49B8-8DBF-F683FBDEA3BA}"/>
            </c:ext>
          </c:extLst>
        </c:ser>
        <c:ser>
          <c:idx val="4"/>
          <c:order val="4"/>
          <c:tx>
            <c:strRef>
              <c:f>Sheet6!$F$1:$F$2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Sheet6!$A$3:$A$14</c:f>
              <c:strCache>
                <c:ptCount val="11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strCache>
            </c:strRef>
          </c:cat>
          <c:val>
            <c:numRef>
              <c:f>Sheet6!$F$3:$F$14</c:f>
              <c:numCache>
                <c:formatCode>0.000</c:formatCode>
                <c:ptCount val="11"/>
                <c:pt idx="0">
                  <c:v>0.24628272251308914</c:v>
                </c:pt>
                <c:pt idx="1">
                  <c:v>0.85216637781629101</c:v>
                </c:pt>
                <c:pt idx="2">
                  <c:v>0.89721437222446498</c:v>
                </c:pt>
                <c:pt idx="3">
                  <c:v>1.0295215869311551</c:v>
                </c:pt>
                <c:pt idx="4">
                  <c:v>1.0032388663967611</c:v>
                </c:pt>
                <c:pt idx="5">
                  <c:v>1.0255210981189629</c:v>
                </c:pt>
                <c:pt idx="6">
                  <c:v>0.94711468224981732</c:v>
                </c:pt>
                <c:pt idx="7">
                  <c:v>0.96248954324912162</c:v>
                </c:pt>
                <c:pt idx="8">
                  <c:v>0.96852596045651818</c:v>
                </c:pt>
                <c:pt idx="9">
                  <c:v>0.93799126637554575</c:v>
                </c:pt>
                <c:pt idx="10">
                  <c:v>0.93568281938325992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F12-49B8-8DBF-F683FBDEA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16664"/>
        <c:axId val="532414368"/>
      </c:lineChart>
      <c:catAx>
        <c:axId val="53241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1526373719414106"/>
              <c:y val="0.64894034076427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4368"/>
        <c:crosses val="autoZero"/>
        <c:auto val="1"/>
        <c:lblAlgn val="ctr"/>
        <c:lblOffset val="100"/>
        <c:noMultiLvlLbl val="0"/>
      </c:catAx>
      <c:valAx>
        <c:axId val="5324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Parallel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6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8</xdr:row>
      <xdr:rowOff>19050</xdr:rowOff>
    </xdr:from>
    <xdr:to>
      <xdr:col>23</xdr:col>
      <xdr:colOff>409575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BAE91-15A4-4E3D-B6A3-5B642485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200023</xdr:colOff>
      <xdr:row>9</xdr:row>
      <xdr:rowOff>28574</xdr:rowOff>
    </xdr:from>
    <xdr:to>
      <xdr:col>28</xdr:col>
      <xdr:colOff>542924</xdr:colOff>
      <xdr:row>45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90BDC-1813-4BA6-825C-D233495D2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12</xdr:row>
      <xdr:rowOff>38100</xdr:rowOff>
    </xdr:from>
    <xdr:to>
      <xdr:col>22</xdr:col>
      <xdr:colOff>381000</xdr:colOff>
      <xdr:row>35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0497F-7C24-4223-87BB-06CC6E0D4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11</xdr:row>
      <xdr:rowOff>57149</xdr:rowOff>
    </xdr:from>
    <xdr:to>
      <xdr:col>20</xdr:col>
      <xdr:colOff>495300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8420D-6EAC-4D1A-8EC8-A39D6AAC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47.821452430559" createdVersion="6" refreshedVersion="6" minRefreshableVersion="3" recordCount="66" xr:uid="{805567AD-3B7E-4EA8-84AB-94B365F8540D}">
  <cacheSource type="worksheet">
    <worksheetSource ref="A1:D67" sheet="Sheet1"/>
  </cacheSource>
  <cacheFields count="4">
    <cacheField name="NUMT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NUMNODES" numFmtId="0">
      <sharedItems containsSemiMixedTypes="0" containsString="0" containsNumber="1" containsInteger="1" minValue="4" maxValue="10000" count="11">
        <n v="4"/>
        <n v="10"/>
        <n v="25"/>
        <n v="50"/>
        <n v="100"/>
        <n v="250"/>
        <n v="500"/>
        <n v="1000"/>
        <n v="2000"/>
        <n v="5000"/>
        <n v="10000"/>
      </sharedItems>
    </cacheField>
    <cacheField name="MegaCals" numFmtId="0">
      <sharedItems containsSemiMixedTypes="0" containsString="0" containsNumber="1" minValue="4.87" maxValue="62.21"/>
    </cacheField>
    <cacheField name="Volume" numFmtId="0">
      <sharedItems containsSemiMixedTypes="0" containsString="0" containsNumber="1" minValue="3.53" maxValue="6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47.82152326389" createdVersion="6" refreshedVersion="6" minRefreshableVersion="3" recordCount="69" xr:uid="{1C9B5C56-F1AB-4873-87A1-339CD1560302}">
  <cacheSource type="worksheet">
    <worksheetSource ref="A1:F1048576" sheet="Sheet1"/>
  </cacheSource>
  <cacheFields count="6">
    <cacheField name="NUM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NUMNODES" numFmtId="0">
      <sharedItems containsString="0" containsBlank="1" containsNumber="1" containsInteger="1" minValue="4" maxValue="10000" count="12">
        <n v="4"/>
        <n v="10"/>
        <n v="25"/>
        <n v="50"/>
        <n v="100"/>
        <n v="250"/>
        <n v="500"/>
        <n v="1000"/>
        <n v="2000"/>
        <n v="5000"/>
        <n v="10000"/>
        <m/>
      </sharedItems>
    </cacheField>
    <cacheField name="MegaCals" numFmtId="0">
      <sharedItems containsString="0" containsBlank="1" containsNumber="1" minValue="4.87" maxValue="62.21"/>
    </cacheField>
    <cacheField name="Volume" numFmtId="0">
      <sharedItems containsString="0" containsBlank="1" containsNumber="1" minValue="3.53" maxValue="6.48"/>
    </cacheField>
    <cacheField name="Speedup" numFmtId="0">
      <sharedItems containsString="0" containsBlank="1" containsNumber="1" minValue="0" maxValue="10.078028747433263"/>
    </cacheField>
    <cacheField name="Fp" numFmtId="0">
      <sharedItems containsString="0" containsBlank="1" containsNumber="1" minValue="0.24628272251308914" maxValue="1.4247583985273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7.59"/>
    <n v="3.53"/>
  </r>
  <r>
    <x v="0"/>
    <x v="1"/>
    <n v="6.69"/>
    <n v="5.86"/>
  </r>
  <r>
    <x v="0"/>
    <x v="2"/>
    <n v="6.25"/>
    <n v="6.33"/>
  </r>
  <r>
    <x v="0"/>
    <x v="3"/>
    <n v="4.87"/>
    <n v="6.43"/>
  </r>
  <r>
    <x v="0"/>
    <x v="4"/>
    <n v="5.67"/>
    <n v="6.46"/>
  </r>
  <r>
    <x v="0"/>
    <x v="5"/>
    <n v="8.58"/>
    <n v="6.48"/>
  </r>
  <r>
    <x v="0"/>
    <x v="6"/>
    <n v="11.54"/>
    <n v="6.48"/>
  </r>
  <r>
    <x v="0"/>
    <x v="7"/>
    <n v="11.83"/>
    <n v="6.48"/>
  </r>
  <r>
    <x v="0"/>
    <x v="8"/>
    <n v="12"/>
    <n v="6.48"/>
  </r>
  <r>
    <x v="0"/>
    <x v="9"/>
    <n v="12"/>
    <n v="6.48"/>
  </r>
  <r>
    <x v="0"/>
    <x v="10"/>
    <n v="12"/>
    <n v="6.48"/>
  </r>
  <r>
    <x v="1"/>
    <x v="0"/>
    <n v="10.85"/>
    <n v="3.53"/>
  </r>
  <r>
    <x v="1"/>
    <x v="1"/>
    <n v="18.079999999999998"/>
    <n v="5.86"/>
  </r>
  <r>
    <x v="1"/>
    <x v="2"/>
    <n v="21.73"/>
    <n v="6.33"/>
  </r>
  <r>
    <x v="1"/>
    <x v="3"/>
    <n v="15.54"/>
    <n v="6.43"/>
  </r>
  <r>
    <x v="1"/>
    <x v="4"/>
    <n v="15.6"/>
    <n v="6.46"/>
  </r>
  <r>
    <x v="1"/>
    <x v="5"/>
    <n v="13.96"/>
    <n v="6.48"/>
  </r>
  <r>
    <x v="1"/>
    <x v="6"/>
    <n v="22.3"/>
    <n v="6.48"/>
  </r>
  <r>
    <x v="1"/>
    <x v="7"/>
    <n v="23.06"/>
    <n v="6.48"/>
  </r>
  <r>
    <x v="1"/>
    <x v="8"/>
    <n v="22.73"/>
    <n v="6.48"/>
  </r>
  <r>
    <x v="1"/>
    <x v="9"/>
    <n v="23.48"/>
    <n v="6.48"/>
  </r>
  <r>
    <x v="1"/>
    <x v="10"/>
    <n v="23.48"/>
    <n v="6.48"/>
  </r>
  <r>
    <x v="2"/>
    <x v="0"/>
    <n v="10.38"/>
    <n v="3.53"/>
  </r>
  <r>
    <x v="2"/>
    <x v="1"/>
    <n v="28.18"/>
    <n v="5.86"/>
  </r>
  <r>
    <x v="2"/>
    <x v="2"/>
    <n v="28.16"/>
    <n v="6.33"/>
  </r>
  <r>
    <x v="2"/>
    <x v="3"/>
    <n v="25.91"/>
    <n v="6.43"/>
  </r>
  <r>
    <x v="2"/>
    <x v="4"/>
    <n v="18.8"/>
    <n v="6.46"/>
  </r>
  <r>
    <x v="2"/>
    <x v="5"/>
    <n v="27.96"/>
    <n v="6.48"/>
  </r>
  <r>
    <x v="2"/>
    <x v="6"/>
    <n v="30.59"/>
    <n v="6.48"/>
  </r>
  <r>
    <x v="2"/>
    <x v="7"/>
    <n v="33.33"/>
    <n v="6.48"/>
  </r>
  <r>
    <x v="2"/>
    <x v="8"/>
    <n v="32.770000000000003"/>
    <n v="6.48"/>
  </r>
  <r>
    <x v="2"/>
    <x v="9"/>
    <n v="33.299999999999997"/>
    <n v="6.48"/>
  </r>
  <r>
    <x v="2"/>
    <x v="10"/>
    <n v="33.53"/>
    <n v="6.48"/>
  </r>
  <r>
    <x v="3"/>
    <x v="0"/>
    <n v="9.7899999999999991"/>
    <n v="3.53"/>
  </r>
  <r>
    <x v="3"/>
    <x v="1"/>
    <n v="31.75"/>
    <n v="5.86"/>
  </r>
  <r>
    <x v="3"/>
    <x v="2"/>
    <n v="39.92"/>
    <n v="6.33"/>
  </r>
  <r>
    <x v="3"/>
    <x v="3"/>
    <n v="39.5"/>
    <n v="6.43"/>
  </r>
  <r>
    <x v="3"/>
    <x v="4"/>
    <n v="30.63"/>
    <n v="6.46"/>
  </r>
  <r>
    <x v="3"/>
    <x v="5"/>
    <n v="31.3"/>
    <n v="6.48"/>
  </r>
  <r>
    <x v="3"/>
    <x v="6"/>
    <n v="42.97"/>
    <n v="6.48"/>
  </r>
  <r>
    <x v="3"/>
    <x v="7"/>
    <n v="43.72"/>
    <n v="6.48"/>
  </r>
  <r>
    <x v="3"/>
    <x v="8"/>
    <n v="42.14"/>
    <n v="6.48"/>
  </r>
  <r>
    <x v="3"/>
    <x v="9"/>
    <n v="40.99"/>
    <n v="6.48"/>
  </r>
  <r>
    <x v="3"/>
    <x v="10"/>
    <n v="40.78"/>
    <n v="6.48"/>
  </r>
  <r>
    <x v="4"/>
    <x v="0"/>
    <n v="9.49"/>
    <n v="3.53"/>
  </r>
  <r>
    <x v="4"/>
    <x v="1"/>
    <n v="33.369999999999997"/>
    <n v="5.86"/>
  </r>
  <r>
    <x v="4"/>
    <x v="2"/>
    <n v="36.479999999999997"/>
    <n v="6.33"/>
  </r>
  <r>
    <x v="4"/>
    <x v="3"/>
    <n v="49.08"/>
    <n v="6.43"/>
  </r>
  <r>
    <x v="4"/>
    <x v="4"/>
    <n v="52.09"/>
    <n v="6.46"/>
  </r>
  <r>
    <x v="4"/>
    <x v="5"/>
    <n v="41.73"/>
    <n v="6.48"/>
  </r>
  <r>
    <x v="4"/>
    <x v="6"/>
    <n v="37.76"/>
    <n v="6.48"/>
  </r>
  <r>
    <x v="4"/>
    <x v="7"/>
    <n v="50.87"/>
    <n v="6.48"/>
  </r>
  <r>
    <x v="4"/>
    <x v="8"/>
    <n v="51.65"/>
    <n v="6.48"/>
  </r>
  <r>
    <x v="4"/>
    <x v="9"/>
    <n v="47.97"/>
    <n v="6.48"/>
  </r>
  <r>
    <x v="4"/>
    <x v="10"/>
    <n v="47.74"/>
    <n v="6.48"/>
  </r>
  <r>
    <x v="5"/>
    <x v="0"/>
    <n v="9.5500000000000007"/>
    <n v="3.53"/>
  </r>
  <r>
    <x v="5"/>
    <x v="1"/>
    <n v="23.08"/>
    <n v="5.86"/>
  </r>
  <r>
    <x v="5"/>
    <x v="2"/>
    <n v="24.77"/>
    <n v="6.33"/>
  </r>
  <r>
    <x v="5"/>
    <x v="3"/>
    <n v="34.28"/>
    <n v="6.43"/>
  </r>
  <r>
    <x v="5"/>
    <x v="4"/>
    <n v="34.58"/>
    <n v="6.46"/>
  </r>
  <r>
    <x v="5"/>
    <x v="5"/>
    <n v="59.01"/>
    <n v="6.48"/>
  </r>
  <r>
    <x v="5"/>
    <x v="6"/>
    <n v="54.76"/>
    <n v="6.48"/>
  </r>
  <r>
    <x v="5"/>
    <x v="7"/>
    <n v="59.77"/>
    <n v="6.48"/>
  </r>
  <r>
    <x v="5"/>
    <x v="8"/>
    <n v="62.21"/>
    <n v="6.48"/>
  </r>
  <r>
    <x v="5"/>
    <x v="9"/>
    <n v="54.96"/>
    <n v="6.48"/>
  </r>
  <r>
    <x v="5"/>
    <x v="10"/>
    <n v="54.48"/>
    <n v="6.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n v="7.59"/>
    <n v="3.53"/>
    <n v="0"/>
    <m/>
  </r>
  <r>
    <x v="0"/>
    <x v="1"/>
    <n v="6.69"/>
    <n v="5.86"/>
    <n v="0"/>
    <m/>
  </r>
  <r>
    <x v="0"/>
    <x v="2"/>
    <n v="6.25"/>
    <n v="6.33"/>
    <n v="0"/>
    <m/>
  </r>
  <r>
    <x v="0"/>
    <x v="3"/>
    <n v="4.87"/>
    <n v="6.43"/>
    <n v="0"/>
    <m/>
  </r>
  <r>
    <x v="0"/>
    <x v="4"/>
    <n v="5.67"/>
    <n v="6.46"/>
    <n v="0"/>
    <m/>
  </r>
  <r>
    <x v="0"/>
    <x v="5"/>
    <n v="8.58"/>
    <n v="6.48"/>
    <n v="0"/>
    <m/>
  </r>
  <r>
    <x v="0"/>
    <x v="6"/>
    <n v="11.54"/>
    <n v="6.48"/>
    <n v="0"/>
    <m/>
  </r>
  <r>
    <x v="0"/>
    <x v="7"/>
    <n v="11.83"/>
    <n v="6.48"/>
    <n v="0"/>
    <m/>
  </r>
  <r>
    <x v="0"/>
    <x v="8"/>
    <n v="12"/>
    <n v="6.48"/>
    <n v="0"/>
    <m/>
  </r>
  <r>
    <x v="0"/>
    <x v="9"/>
    <n v="12"/>
    <n v="6.48"/>
    <n v="0"/>
    <m/>
  </r>
  <r>
    <x v="0"/>
    <x v="10"/>
    <n v="12"/>
    <n v="6.48"/>
    <n v="0"/>
    <m/>
  </r>
  <r>
    <x v="1"/>
    <x v="0"/>
    <n v="10.85"/>
    <n v="3.53"/>
    <n v="1.4295125164690381"/>
    <n v="0.600921658986175"/>
  </r>
  <r>
    <x v="1"/>
    <x v="1"/>
    <n v="18.079999999999998"/>
    <n v="5.86"/>
    <n v="2.7025411061285496"/>
    <n v="1.2599557522123892"/>
  </r>
  <r>
    <x v="1"/>
    <x v="2"/>
    <n v="21.73"/>
    <n v="6.33"/>
    <n v="3.4767999999999999"/>
    <n v="1.4247583985273815"/>
  </r>
  <r>
    <x v="1"/>
    <x v="3"/>
    <n v="15.54"/>
    <n v="6.43"/>
    <n v="3.1909650924024637"/>
    <n v="1.3732303732303732"/>
  </r>
  <r>
    <x v="1"/>
    <x v="4"/>
    <n v="15.6"/>
    <n v="6.46"/>
    <n v="2.7513227513227512"/>
    <n v="1.273076923076923"/>
  </r>
  <r>
    <x v="1"/>
    <x v="5"/>
    <n v="13.96"/>
    <n v="6.48"/>
    <n v="1.6270396270396272"/>
    <n v="0.77077363896848161"/>
  </r>
  <r>
    <x v="1"/>
    <x v="6"/>
    <n v="22.3"/>
    <n v="6.48"/>
    <n v="1.9324090121317159"/>
    <n v="0.96502242152466366"/>
  </r>
  <r>
    <x v="1"/>
    <x v="7"/>
    <n v="23.06"/>
    <n v="6.48"/>
    <n v="1.949281487743026"/>
    <n v="0.97398091934084996"/>
  </r>
  <r>
    <x v="1"/>
    <x v="8"/>
    <n v="22.73"/>
    <n v="6.48"/>
    <n v="1.8941666666666668"/>
    <n v="0.94412670479542471"/>
  </r>
  <r>
    <x v="1"/>
    <x v="9"/>
    <n v="23.48"/>
    <n v="6.48"/>
    <n v="1.9566666666666668"/>
    <n v="0.97785349233390129"/>
  </r>
  <r>
    <x v="1"/>
    <x v="10"/>
    <n v="23.48"/>
    <n v="6.48"/>
    <n v="1.9566666666666668"/>
    <n v="0.97785349233390129"/>
  </r>
  <r>
    <x v="2"/>
    <x v="0"/>
    <n v="10.38"/>
    <n v="3.53"/>
    <n v="1.3675889328063242"/>
    <n v="0.40317919075144509"/>
  </r>
  <r>
    <x v="2"/>
    <x v="1"/>
    <n v="28.18"/>
    <n v="5.86"/>
    <n v="4.2122571001494764"/>
    <n v="1.1438963804116393"/>
  </r>
  <r>
    <x v="2"/>
    <x v="2"/>
    <n v="28.16"/>
    <n v="6.33"/>
    <n v="4.5056000000000003"/>
    <n v="1.1670809659090908"/>
  </r>
  <r>
    <x v="2"/>
    <x v="3"/>
    <n v="25.91"/>
    <n v="6.43"/>
    <n v="5.3203285420944555"/>
    <n v="1.2180625241219607"/>
  </r>
  <r>
    <x v="2"/>
    <x v="4"/>
    <n v="18.8"/>
    <n v="6.46"/>
    <n v="3.3156966490299826"/>
    <n v="1.0476063829787234"/>
  </r>
  <r>
    <x v="2"/>
    <x v="5"/>
    <n v="27.96"/>
    <n v="6.48"/>
    <n v="3.2587412587412588"/>
    <n v="1.0396995708154506"/>
  </r>
  <r>
    <x v="2"/>
    <x v="6"/>
    <n v="30.59"/>
    <n v="6.48"/>
    <n v="2.6507798960138649"/>
    <n v="0.93412880026152334"/>
  </r>
  <r>
    <x v="2"/>
    <x v="7"/>
    <n v="33.33"/>
    <n v="6.48"/>
    <n v="2.8174133558748942"/>
    <n v="0.96759675967596759"/>
  </r>
  <r>
    <x v="2"/>
    <x v="8"/>
    <n v="32.770000000000003"/>
    <n v="6.48"/>
    <n v="2.7308333333333334"/>
    <n v="0.95071711931644798"/>
  </r>
  <r>
    <x v="2"/>
    <x v="9"/>
    <n v="33.299999999999997"/>
    <n v="6.48"/>
    <n v="2.7749999999999999"/>
    <n v="0.95945945945945932"/>
  </r>
  <r>
    <x v="2"/>
    <x v="10"/>
    <n v="33.53"/>
    <n v="6.48"/>
    <n v="2.7941666666666669"/>
    <n v="0.96316731285416046"/>
  </r>
  <r>
    <x v="3"/>
    <x v="0"/>
    <n v="9.7899999999999991"/>
    <n v="3.53"/>
    <n v="1.2898550724637681"/>
    <n v="0.29962546816479396"/>
  </r>
  <r>
    <x v="3"/>
    <x v="1"/>
    <n v="31.75"/>
    <n v="5.86"/>
    <n v="4.7458893871449925"/>
    <n v="1.0523884514435695"/>
  </r>
  <r>
    <x v="3"/>
    <x v="2"/>
    <n v="39.92"/>
    <n v="6.33"/>
    <n v="6.3872"/>
    <n v="1.1245824983299932"/>
  </r>
  <r>
    <x v="3"/>
    <x v="3"/>
    <n v="39.5"/>
    <n v="6.43"/>
    <n v="8.1108829568788501"/>
    <n v="1.1689451476793249"/>
  </r>
  <r>
    <x v="3"/>
    <x v="4"/>
    <n v="30.63"/>
    <n v="6.46"/>
    <n v="5.4021164021164019"/>
    <n v="1.0865164871041462"/>
  </r>
  <r>
    <x v="3"/>
    <x v="5"/>
    <n v="31.3"/>
    <n v="6.48"/>
    <n v="3.6480186480186481"/>
    <n v="0.96783812566560157"/>
  </r>
  <r>
    <x v="3"/>
    <x v="6"/>
    <n v="42.97"/>
    <n v="6.48"/>
    <n v="3.7235701906412482"/>
    <n v="0.97525405321542158"/>
  </r>
  <r>
    <x v="3"/>
    <x v="7"/>
    <n v="43.72"/>
    <n v="6.48"/>
    <n v="3.6956889264581569"/>
    <n v="0.97255260750228723"/>
  </r>
  <r>
    <x v="3"/>
    <x v="8"/>
    <n v="42.14"/>
    <n v="6.48"/>
    <n v="3.5116666666666667"/>
    <n v="0.95364657490903337"/>
  </r>
  <r>
    <x v="3"/>
    <x v="9"/>
    <n v="40.99"/>
    <n v="6.48"/>
    <n v="3.4158333333333335"/>
    <n v="0.94299422623404094"/>
  </r>
  <r>
    <x v="3"/>
    <x v="10"/>
    <n v="40.78"/>
    <n v="6.48"/>
    <n v="3.3983333333333334"/>
    <n v="0.94098414255353924"/>
  </r>
  <r>
    <x v="4"/>
    <x v="0"/>
    <n v="9.49"/>
    <n v="3.53"/>
    <n v="1.2503293807641633"/>
    <n v="0.25026343519494204"/>
  </r>
  <r>
    <x v="4"/>
    <x v="1"/>
    <n v="33.369999999999997"/>
    <n v="5.86"/>
    <n v="4.9880418535127049"/>
    <n v="0.99940065927479771"/>
  </r>
  <r>
    <x v="4"/>
    <x v="2"/>
    <n v="36.479999999999997"/>
    <n v="6.33"/>
    <n v="5.8367999999999993"/>
    <n v="1.0358415570175439"/>
  </r>
  <r>
    <x v="4"/>
    <x v="3"/>
    <n v="49.08"/>
    <n v="6.43"/>
    <n v="10.078028747433263"/>
    <n v="1.1259678076609616"/>
  </r>
  <r>
    <x v="4"/>
    <x v="4"/>
    <n v="52.09"/>
    <n v="6.46"/>
    <n v="9.1869488536155206"/>
    <n v="1.1139374160107507"/>
  </r>
  <r>
    <x v="4"/>
    <x v="5"/>
    <n v="41.73"/>
    <n v="6.48"/>
    <n v="4.8636363636363633"/>
    <n v="0.9929906542056075"/>
  </r>
  <r>
    <x v="4"/>
    <x v="6"/>
    <n v="37.76"/>
    <n v="6.48"/>
    <n v="3.2720970537261698"/>
    <n v="0.86798199152542377"/>
  </r>
  <r>
    <x v="4"/>
    <x v="7"/>
    <n v="50.87"/>
    <n v="6.48"/>
    <n v="4.300084530853761"/>
    <n v="0.95930804010222137"/>
  </r>
  <r>
    <x v="4"/>
    <x v="8"/>
    <n v="51.65"/>
    <n v="6.48"/>
    <n v="4.3041666666666663"/>
    <n v="0.95958373668925456"/>
  </r>
  <r>
    <x v="4"/>
    <x v="9"/>
    <n v="47.97"/>
    <n v="6.48"/>
    <n v="3.9975000000000001"/>
    <n v="0.93730456535334583"/>
  </r>
  <r>
    <x v="4"/>
    <x v="10"/>
    <n v="47.74"/>
    <n v="6.48"/>
    <n v="3.9783333333333335"/>
    <n v="0.93579807289484696"/>
  </r>
  <r>
    <x v="5"/>
    <x v="0"/>
    <n v="9.5500000000000007"/>
    <n v="3.53"/>
    <n v="1.2582345191040845"/>
    <n v="0.24628272251308914"/>
  </r>
  <r>
    <x v="5"/>
    <x v="1"/>
    <n v="23.08"/>
    <n v="5.86"/>
    <n v="3.449925261584454"/>
    <n v="0.85216637781629101"/>
  </r>
  <r>
    <x v="5"/>
    <x v="2"/>
    <n v="24.77"/>
    <n v="6.33"/>
    <n v="3.9632000000000001"/>
    <n v="0.89721437222446498"/>
  </r>
  <r>
    <x v="5"/>
    <x v="3"/>
    <n v="34.28"/>
    <n v="6.43"/>
    <n v="7.0390143737166326"/>
    <n v="1.0295215869311551"/>
  </r>
  <r>
    <x v="5"/>
    <x v="4"/>
    <n v="34.58"/>
    <n v="6.46"/>
    <n v="6.098765432098765"/>
    <n v="1.0032388663967611"/>
  </r>
  <r>
    <x v="5"/>
    <x v="5"/>
    <n v="59.01"/>
    <n v="6.48"/>
    <n v="6.8776223776223775"/>
    <n v="1.0255210981189629"/>
  </r>
  <r>
    <x v="5"/>
    <x v="6"/>
    <n v="54.76"/>
    <n v="6.48"/>
    <n v="4.7452339688041594"/>
    <n v="0.94711468224981732"/>
  </r>
  <r>
    <x v="5"/>
    <x v="7"/>
    <n v="59.77"/>
    <n v="6.48"/>
    <n v="5.0524091293322062"/>
    <n v="0.96248954324912162"/>
  </r>
  <r>
    <x v="5"/>
    <x v="8"/>
    <n v="62.21"/>
    <n v="6.48"/>
    <n v="5.184166666666667"/>
    <n v="0.96852596045651818"/>
  </r>
  <r>
    <x v="5"/>
    <x v="9"/>
    <n v="54.96"/>
    <n v="6.48"/>
    <n v="4.58"/>
    <n v="0.93799126637554575"/>
  </r>
  <r>
    <x v="5"/>
    <x v="10"/>
    <n v="54.48"/>
    <n v="6.48"/>
    <n v="4.54"/>
    <n v="0.93568281938325992"/>
  </r>
  <r>
    <x v="6"/>
    <x v="11"/>
    <m/>
    <m/>
    <m/>
    <m/>
  </r>
  <r>
    <x v="6"/>
    <x v="11"/>
    <m/>
    <m/>
    <m/>
    <m/>
  </r>
  <r>
    <x v="6"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E2B97-9F75-43AC-A5C6-86E56E6BB2CA}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H16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egaCals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CD72D-2CF0-4C38-847F-CF13F08040FE}" name="PivotTable3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M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egaCals" fld="2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A6D19-8626-4282-BDFF-0FE643E33E08}" name="PivotTable4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B13" firstHeaderRow="1" firstDataRow="1" firstDataCol="1"/>
  <pivotFields count="4">
    <pivotField showAll="0"/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Volume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EB51E-8BEC-495B-8FA2-536771E103EC}" name="PivotTable5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G14" firstHeaderRow="1" firstDataRow="2" firstDataCol="1"/>
  <pivotFields count="6">
    <pivotField axis="axisCol" showAll="0">
      <items count="8">
        <item h="1" x="0"/>
        <item x="1"/>
        <item x="2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Fp" fld="5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6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ADA9-CDDB-46F3-88DC-11B13AE79E41}">
  <dimension ref="A3:H16"/>
  <sheetViews>
    <sheetView workbookViewId="0">
      <selection activeCell="Y37" sqref="Y37"/>
    </sheetView>
  </sheetViews>
  <sheetFormatPr defaultRowHeight="15" x14ac:dyDescent="0.25"/>
  <cols>
    <col min="1" max="2" width="16.28515625" bestFit="1" customWidth="1"/>
    <col min="3" max="7" width="7" bestFit="1" customWidth="1"/>
    <col min="8" max="8" width="11.28515625" bestFit="1" customWidth="1"/>
  </cols>
  <sheetData>
    <row r="3" spans="1:8" x14ac:dyDescent="0.25">
      <c r="A3" s="1" t="s">
        <v>6</v>
      </c>
      <c r="B3" s="1" t="s">
        <v>4</v>
      </c>
    </row>
    <row r="4" spans="1:8" x14ac:dyDescent="0.25">
      <c r="A4" s="1" t="s">
        <v>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5</v>
      </c>
    </row>
    <row r="5" spans="1:8" x14ac:dyDescent="0.25">
      <c r="A5" s="3">
        <v>4</v>
      </c>
      <c r="B5" s="2">
        <v>7.59</v>
      </c>
      <c r="C5" s="2">
        <v>10.85</v>
      </c>
      <c r="D5" s="2">
        <v>10.38</v>
      </c>
      <c r="E5" s="2">
        <v>9.7899999999999991</v>
      </c>
      <c r="F5" s="2">
        <v>9.49</v>
      </c>
      <c r="G5" s="2">
        <v>9.5500000000000007</v>
      </c>
      <c r="H5" s="2">
        <v>57.650000000000006</v>
      </c>
    </row>
    <row r="6" spans="1:8" x14ac:dyDescent="0.25">
      <c r="A6" s="3">
        <v>10</v>
      </c>
      <c r="B6" s="2">
        <v>6.69</v>
      </c>
      <c r="C6" s="2">
        <v>18.079999999999998</v>
      </c>
      <c r="D6" s="2">
        <v>28.18</v>
      </c>
      <c r="E6" s="2">
        <v>31.75</v>
      </c>
      <c r="F6" s="2">
        <v>33.369999999999997</v>
      </c>
      <c r="G6" s="2">
        <v>23.08</v>
      </c>
      <c r="H6" s="2">
        <v>141.14999999999998</v>
      </c>
    </row>
    <row r="7" spans="1:8" x14ac:dyDescent="0.25">
      <c r="A7" s="3">
        <v>25</v>
      </c>
      <c r="B7" s="2">
        <v>6.25</v>
      </c>
      <c r="C7" s="2">
        <v>21.73</v>
      </c>
      <c r="D7" s="2">
        <v>28.16</v>
      </c>
      <c r="E7" s="2">
        <v>39.92</v>
      </c>
      <c r="F7" s="2">
        <v>36.479999999999997</v>
      </c>
      <c r="G7" s="2">
        <v>24.77</v>
      </c>
      <c r="H7" s="2">
        <v>157.31</v>
      </c>
    </row>
    <row r="8" spans="1:8" x14ac:dyDescent="0.25">
      <c r="A8" s="3">
        <v>50</v>
      </c>
      <c r="B8" s="2">
        <v>4.87</v>
      </c>
      <c r="C8" s="2">
        <v>15.54</v>
      </c>
      <c r="D8" s="2">
        <v>25.91</v>
      </c>
      <c r="E8" s="2">
        <v>39.5</v>
      </c>
      <c r="F8" s="2">
        <v>49.08</v>
      </c>
      <c r="G8" s="2">
        <v>34.28</v>
      </c>
      <c r="H8" s="2">
        <v>169.17999999999998</v>
      </c>
    </row>
    <row r="9" spans="1:8" x14ac:dyDescent="0.25">
      <c r="A9" s="3">
        <v>100</v>
      </c>
      <c r="B9" s="2">
        <v>5.67</v>
      </c>
      <c r="C9" s="2">
        <v>15.6</v>
      </c>
      <c r="D9" s="2">
        <v>18.8</v>
      </c>
      <c r="E9" s="2">
        <v>30.63</v>
      </c>
      <c r="F9" s="2">
        <v>52.09</v>
      </c>
      <c r="G9" s="2">
        <v>34.58</v>
      </c>
      <c r="H9" s="2">
        <v>157.37</v>
      </c>
    </row>
    <row r="10" spans="1:8" x14ac:dyDescent="0.25">
      <c r="A10" s="3">
        <v>250</v>
      </c>
      <c r="B10" s="2">
        <v>8.58</v>
      </c>
      <c r="C10" s="2">
        <v>13.96</v>
      </c>
      <c r="D10" s="2">
        <v>27.96</v>
      </c>
      <c r="E10" s="2">
        <v>31.3</v>
      </c>
      <c r="F10" s="2">
        <v>41.73</v>
      </c>
      <c r="G10" s="2">
        <v>59.01</v>
      </c>
      <c r="H10" s="2">
        <v>182.54</v>
      </c>
    </row>
    <row r="11" spans="1:8" x14ac:dyDescent="0.25">
      <c r="A11" s="3">
        <v>500</v>
      </c>
      <c r="B11" s="2">
        <v>11.54</v>
      </c>
      <c r="C11" s="2">
        <v>22.3</v>
      </c>
      <c r="D11" s="2">
        <v>30.59</v>
      </c>
      <c r="E11" s="2">
        <v>42.97</v>
      </c>
      <c r="F11" s="2">
        <v>37.76</v>
      </c>
      <c r="G11" s="2">
        <v>54.76</v>
      </c>
      <c r="H11" s="2">
        <v>199.92</v>
      </c>
    </row>
    <row r="12" spans="1:8" x14ac:dyDescent="0.25">
      <c r="A12" s="3">
        <v>1000</v>
      </c>
      <c r="B12" s="2">
        <v>11.83</v>
      </c>
      <c r="C12" s="2">
        <v>23.06</v>
      </c>
      <c r="D12" s="2">
        <v>33.33</v>
      </c>
      <c r="E12" s="2">
        <v>43.72</v>
      </c>
      <c r="F12" s="2">
        <v>50.87</v>
      </c>
      <c r="G12" s="2">
        <v>59.77</v>
      </c>
      <c r="H12" s="2">
        <v>222.58</v>
      </c>
    </row>
    <row r="13" spans="1:8" x14ac:dyDescent="0.25">
      <c r="A13" s="3">
        <v>2000</v>
      </c>
      <c r="B13" s="2">
        <v>12</v>
      </c>
      <c r="C13" s="2">
        <v>22.73</v>
      </c>
      <c r="D13" s="2">
        <v>32.770000000000003</v>
      </c>
      <c r="E13" s="2">
        <v>42.14</v>
      </c>
      <c r="F13" s="2">
        <v>51.65</v>
      </c>
      <c r="G13" s="2">
        <v>62.21</v>
      </c>
      <c r="H13" s="2">
        <v>223.5</v>
      </c>
    </row>
    <row r="14" spans="1:8" x14ac:dyDescent="0.25">
      <c r="A14" s="3">
        <v>5000</v>
      </c>
      <c r="B14" s="2">
        <v>12</v>
      </c>
      <c r="C14" s="2">
        <v>23.48</v>
      </c>
      <c r="D14" s="2">
        <v>33.299999999999997</v>
      </c>
      <c r="E14" s="2">
        <v>40.99</v>
      </c>
      <c r="F14" s="2">
        <v>47.97</v>
      </c>
      <c r="G14" s="2">
        <v>54.96</v>
      </c>
      <c r="H14" s="2">
        <v>212.70000000000002</v>
      </c>
    </row>
    <row r="15" spans="1:8" x14ac:dyDescent="0.25">
      <c r="A15" s="3">
        <v>10000</v>
      </c>
      <c r="B15" s="2">
        <v>12</v>
      </c>
      <c r="C15" s="2">
        <v>23.48</v>
      </c>
      <c r="D15" s="2">
        <v>33.53</v>
      </c>
      <c r="E15" s="2">
        <v>40.78</v>
      </c>
      <c r="F15" s="2">
        <v>47.74</v>
      </c>
      <c r="G15" s="2">
        <v>54.48</v>
      </c>
      <c r="H15" s="2">
        <v>212.01</v>
      </c>
    </row>
    <row r="16" spans="1:8" x14ac:dyDescent="0.25">
      <c r="A16" s="3" t="s">
        <v>5</v>
      </c>
      <c r="B16" s="2">
        <v>99.02</v>
      </c>
      <c r="C16" s="2">
        <v>210.80999999999995</v>
      </c>
      <c r="D16" s="2">
        <v>302.90999999999997</v>
      </c>
      <c r="E16" s="2">
        <v>393.49</v>
      </c>
      <c r="F16" s="2">
        <v>458.23</v>
      </c>
      <c r="G16" s="2">
        <v>471.44999999999993</v>
      </c>
      <c r="H16" s="2">
        <v>1935.9099999999999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7085-91D6-44E5-8483-474DD2B8038D}">
  <dimension ref="A3:M11"/>
  <sheetViews>
    <sheetView workbookViewId="0">
      <selection activeCell="I20" sqref="I20"/>
    </sheetView>
  </sheetViews>
  <sheetFormatPr defaultRowHeight="15" x14ac:dyDescent="0.25"/>
  <cols>
    <col min="1" max="2" width="16.28515625" bestFit="1" customWidth="1"/>
    <col min="3" max="9" width="7" bestFit="1" customWidth="1"/>
    <col min="10" max="11" width="6" bestFit="1" customWidth="1"/>
    <col min="12" max="12" width="7" bestFit="1" customWidth="1"/>
    <col min="13" max="13" width="11.28515625" bestFit="1" customWidth="1"/>
  </cols>
  <sheetData>
    <row r="3" spans="1:13" x14ac:dyDescent="0.25">
      <c r="A3" s="1" t="s">
        <v>6</v>
      </c>
      <c r="B3" s="1" t="s">
        <v>4</v>
      </c>
    </row>
    <row r="4" spans="1:13" x14ac:dyDescent="0.25">
      <c r="A4" s="1" t="s">
        <v>7</v>
      </c>
      <c r="B4">
        <v>4</v>
      </c>
      <c r="C4">
        <v>10</v>
      </c>
      <c r="D4">
        <v>25</v>
      </c>
      <c r="E4">
        <v>50</v>
      </c>
      <c r="F4">
        <v>100</v>
      </c>
      <c r="G4">
        <v>250</v>
      </c>
      <c r="H4">
        <v>500</v>
      </c>
      <c r="I4">
        <v>1000</v>
      </c>
      <c r="J4">
        <v>2000</v>
      </c>
      <c r="K4">
        <v>5000</v>
      </c>
      <c r="L4">
        <v>10000</v>
      </c>
      <c r="M4" t="s">
        <v>5</v>
      </c>
    </row>
    <row r="5" spans="1:13" x14ac:dyDescent="0.25">
      <c r="A5" s="3">
        <v>1</v>
      </c>
      <c r="B5" s="2">
        <v>7.59</v>
      </c>
      <c r="C5" s="2">
        <v>6.69</v>
      </c>
      <c r="D5" s="2">
        <v>6.25</v>
      </c>
      <c r="E5" s="2">
        <v>4.87</v>
      </c>
      <c r="F5" s="2">
        <v>5.67</v>
      </c>
      <c r="G5" s="2">
        <v>8.58</v>
      </c>
      <c r="H5" s="2">
        <v>11.54</v>
      </c>
      <c r="I5" s="2">
        <v>11.83</v>
      </c>
      <c r="J5" s="2">
        <v>12</v>
      </c>
      <c r="K5" s="2">
        <v>12</v>
      </c>
      <c r="L5" s="2">
        <v>12</v>
      </c>
      <c r="M5" s="2">
        <v>99.02</v>
      </c>
    </row>
    <row r="6" spans="1:13" x14ac:dyDescent="0.25">
      <c r="A6" s="3">
        <v>2</v>
      </c>
      <c r="B6" s="2">
        <v>10.85</v>
      </c>
      <c r="C6" s="2">
        <v>18.079999999999998</v>
      </c>
      <c r="D6" s="2">
        <v>21.73</v>
      </c>
      <c r="E6" s="2">
        <v>15.54</v>
      </c>
      <c r="F6" s="2">
        <v>15.6</v>
      </c>
      <c r="G6" s="2">
        <v>13.96</v>
      </c>
      <c r="H6" s="2">
        <v>22.3</v>
      </c>
      <c r="I6" s="2">
        <v>23.06</v>
      </c>
      <c r="J6" s="2">
        <v>22.73</v>
      </c>
      <c r="K6" s="2">
        <v>23.48</v>
      </c>
      <c r="L6" s="2">
        <v>23.48</v>
      </c>
      <c r="M6" s="2">
        <v>210.80999999999995</v>
      </c>
    </row>
    <row r="7" spans="1:13" x14ac:dyDescent="0.25">
      <c r="A7" s="3">
        <v>3</v>
      </c>
      <c r="B7" s="2">
        <v>10.38</v>
      </c>
      <c r="C7" s="2">
        <v>28.18</v>
      </c>
      <c r="D7" s="2">
        <v>28.16</v>
      </c>
      <c r="E7" s="2">
        <v>25.91</v>
      </c>
      <c r="F7" s="2">
        <v>18.8</v>
      </c>
      <c r="G7" s="2">
        <v>27.96</v>
      </c>
      <c r="H7" s="2">
        <v>30.59</v>
      </c>
      <c r="I7" s="2">
        <v>33.33</v>
      </c>
      <c r="J7" s="2">
        <v>32.770000000000003</v>
      </c>
      <c r="K7" s="2">
        <v>33.299999999999997</v>
      </c>
      <c r="L7" s="2">
        <v>33.53</v>
      </c>
      <c r="M7" s="2">
        <v>302.90999999999997</v>
      </c>
    </row>
    <row r="8" spans="1:13" x14ac:dyDescent="0.25">
      <c r="A8" s="3">
        <v>4</v>
      </c>
      <c r="B8" s="2">
        <v>9.7899999999999991</v>
      </c>
      <c r="C8" s="2">
        <v>31.75</v>
      </c>
      <c r="D8" s="2">
        <v>39.92</v>
      </c>
      <c r="E8" s="2">
        <v>39.5</v>
      </c>
      <c r="F8" s="2">
        <v>30.63</v>
      </c>
      <c r="G8" s="2">
        <v>31.3</v>
      </c>
      <c r="H8" s="2">
        <v>42.97</v>
      </c>
      <c r="I8" s="2">
        <v>43.72</v>
      </c>
      <c r="J8" s="2">
        <v>42.14</v>
      </c>
      <c r="K8" s="2">
        <v>40.99</v>
      </c>
      <c r="L8" s="2">
        <v>40.78</v>
      </c>
      <c r="M8" s="2">
        <v>393.49</v>
      </c>
    </row>
    <row r="9" spans="1:13" x14ac:dyDescent="0.25">
      <c r="A9" s="3">
        <v>5</v>
      </c>
      <c r="B9" s="2">
        <v>9.49</v>
      </c>
      <c r="C9" s="2">
        <v>33.369999999999997</v>
      </c>
      <c r="D9" s="2">
        <v>36.479999999999997</v>
      </c>
      <c r="E9" s="2">
        <v>49.08</v>
      </c>
      <c r="F9" s="2">
        <v>52.09</v>
      </c>
      <c r="G9" s="2">
        <v>41.73</v>
      </c>
      <c r="H9" s="2">
        <v>37.76</v>
      </c>
      <c r="I9" s="2">
        <v>50.87</v>
      </c>
      <c r="J9" s="2">
        <v>51.65</v>
      </c>
      <c r="K9" s="2">
        <v>47.97</v>
      </c>
      <c r="L9" s="2">
        <v>47.74</v>
      </c>
      <c r="M9" s="2">
        <v>458.23</v>
      </c>
    </row>
    <row r="10" spans="1:13" x14ac:dyDescent="0.25">
      <c r="A10" s="3">
        <v>6</v>
      </c>
      <c r="B10" s="2">
        <v>9.5500000000000007</v>
      </c>
      <c r="C10" s="2">
        <v>23.08</v>
      </c>
      <c r="D10" s="2">
        <v>24.77</v>
      </c>
      <c r="E10" s="2">
        <v>34.28</v>
      </c>
      <c r="F10" s="2">
        <v>34.58</v>
      </c>
      <c r="G10" s="2">
        <v>59.01</v>
      </c>
      <c r="H10" s="2">
        <v>54.76</v>
      </c>
      <c r="I10" s="2">
        <v>59.77</v>
      </c>
      <c r="J10" s="2">
        <v>62.21</v>
      </c>
      <c r="K10" s="2">
        <v>54.96</v>
      </c>
      <c r="L10" s="2">
        <v>54.48</v>
      </c>
      <c r="M10" s="2">
        <v>471.44999999999993</v>
      </c>
    </row>
    <row r="11" spans="1:13" x14ac:dyDescent="0.25">
      <c r="A11" s="3" t="s">
        <v>5</v>
      </c>
      <c r="B11" s="2">
        <v>57.650000000000006</v>
      </c>
      <c r="C11" s="2">
        <v>141.14999999999998</v>
      </c>
      <c r="D11" s="2">
        <v>157.31</v>
      </c>
      <c r="E11" s="2">
        <v>169.17999999999998</v>
      </c>
      <c r="F11" s="2">
        <v>157.37</v>
      </c>
      <c r="G11" s="2">
        <v>182.54</v>
      </c>
      <c r="H11" s="2">
        <v>199.92</v>
      </c>
      <c r="I11" s="2">
        <v>222.58</v>
      </c>
      <c r="J11" s="2">
        <v>223.5</v>
      </c>
      <c r="K11" s="2">
        <v>212.70000000000002</v>
      </c>
      <c r="L11" s="2">
        <v>212.01</v>
      </c>
      <c r="M11" s="2">
        <v>1935.9099999999999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2552-D4C6-4453-88B8-23DDFAEFE22F}">
  <dimension ref="A1:B13"/>
  <sheetViews>
    <sheetView tabSelected="1" workbookViewId="0">
      <selection activeCell="T39" sqref="T39"/>
    </sheetView>
  </sheetViews>
  <sheetFormatPr defaultRowHeight="15" x14ac:dyDescent="0.25"/>
  <cols>
    <col min="1" max="1" width="13.140625" bestFit="1" customWidth="1"/>
    <col min="2" max="2" width="18.28515625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3">
        <v>4</v>
      </c>
      <c r="B2" s="2">
        <v>3.53</v>
      </c>
    </row>
    <row r="3" spans="1:2" x14ac:dyDescent="0.25">
      <c r="A3" s="3">
        <v>10</v>
      </c>
      <c r="B3" s="2">
        <v>5.86</v>
      </c>
    </row>
    <row r="4" spans="1:2" x14ac:dyDescent="0.25">
      <c r="A4" s="3">
        <v>25</v>
      </c>
      <c r="B4" s="2">
        <v>6.3299999999999992</v>
      </c>
    </row>
    <row r="5" spans="1:2" x14ac:dyDescent="0.25">
      <c r="A5" s="3">
        <v>50</v>
      </c>
      <c r="B5" s="2">
        <v>6.43</v>
      </c>
    </row>
    <row r="6" spans="1:2" x14ac:dyDescent="0.25">
      <c r="A6" s="3">
        <v>100</v>
      </c>
      <c r="B6" s="2">
        <v>6.46</v>
      </c>
    </row>
    <row r="7" spans="1:2" x14ac:dyDescent="0.25">
      <c r="A7" s="3">
        <v>250</v>
      </c>
      <c r="B7" s="2">
        <v>6.4800000000000013</v>
      </c>
    </row>
    <row r="8" spans="1:2" x14ac:dyDescent="0.25">
      <c r="A8" s="3">
        <v>500</v>
      </c>
      <c r="B8" s="2">
        <v>6.4800000000000013</v>
      </c>
    </row>
    <row r="9" spans="1:2" x14ac:dyDescent="0.25">
      <c r="A9" s="3">
        <v>1000</v>
      </c>
      <c r="B9" s="2">
        <v>6.4800000000000013</v>
      </c>
    </row>
    <row r="10" spans="1:2" x14ac:dyDescent="0.25">
      <c r="A10" s="3">
        <v>2000</v>
      </c>
      <c r="B10" s="2">
        <v>6.4800000000000013</v>
      </c>
    </row>
    <row r="11" spans="1:2" x14ac:dyDescent="0.25">
      <c r="A11" s="3">
        <v>5000</v>
      </c>
      <c r="B11" s="2">
        <v>6.4800000000000013</v>
      </c>
    </row>
    <row r="12" spans="1:2" x14ac:dyDescent="0.25">
      <c r="A12" s="3">
        <v>10000</v>
      </c>
      <c r="B12" s="2">
        <v>6.4800000000000013</v>
      </c>
    </row>
    <row r="13" spans="1:2" x14ac:dyDescent="0.25">
      <c r="A13" s="3" t="s">
        <v>5</v>
      </c>
      <c r="B13" s="2">
        <v>6.1354545454545502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D6E-B480-40FB-9623-B71DB7149A51}">
  <dimension ref="A1:G14"/>
  <sheetViews>
    <sheetView topLeftCell="C1" workbookViewId="0">
      <selection activeCell="V23" sqref="V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26" width="12" bestFit="1" customWidth="1"/>
    <col min="27" max="27" width="11" bestFit="1" customWidth="1"/>
    <col min="28" max="31" width="12" bestFit="1" customWidth="1"/>
    <col min="32" max="32" width="10" bestFit="1" customWidth="1"/>
    <col min="33" max="33" width="11" bestFit="1" customWidth="1"/>
    <col min="34" max="56" width="12" bestFit="1" customWidth="1"/>
    <col min="57" max="57" width="11" bestFit="1" customWidth="1"/>
    <col min="58" max="69" width="12" bestFit="1" customWidth="1"/>
    <col min="70" max="70" width="11" bestFit="1" customWidth="1"/>
    <col min="71" max="74" width="12" bestFit="1" customWidth="1"/>
  </cols>
  <sheetData>
    <row r="1" spans="1:7" x14ac:dyDescent="0.25">
      <c r="A1" s="1" t="s">
        <v>11</v>
      </c>
      <c r="B1" s="1" t="s">
        <v>4</v>
      </c>
    </row>
    <row r="2" spans="1:7" x14ac:dyDescent="0.25">
      <c r="A2" s="1" t="s">
        <v>7</v>
      </c>
      <c r="B2">
        <v>2</v>
      </c>
      <c r="C2">
        <v>3</v>
      </c>
      <c r="D2">
        <v>4</v>
      </c>
      <c r="E2">
        <v>5</v>
      </c>
      <c r="F2">
        <v>6</v>
      </c>
      <c r="G2" t="s">
        <v>5</v>
      </c>
    </row>
    <row r="3" spans="1:7" x14ac:dyDescent="0.25">
      <c r="A3" s="3">
        <v>4</v>
      </c>
      <c r="B3" s="4">
        <v>0.600921658986175</v>
      </c>
      <c r="C3" s="4">
        <v>0.40317919075144509</v>
      </c>
      <c r="D3" s="4">
        <v>0.29962546816479396</v>
      </c>
      <c r="E3" s="4">
        <v>0.25026343519494204</v>
      </c>
      <c r="F3" s="4">
        <v>0.24628272251308914</v>
      </c>
      <c r="G3" s="4">
        <v>1.8002724756104449</v>
      </c>
    </row>
    <row r="4" spans="1:7" x14ac:dyDescent="0.25">
      <c r="A4" s="3">
        <v>10</v>
      </c>
      <c r="B4" s="4">
        <v>1.2599557522123892</v>
      </c>
      <c r="C4" s="4">
        <v>1.1438963804116393</v>
      </c>
      <c r="D4" s="4">
        <v>1.0523884514435695</v>
      </c>
      <c r="E4" s="4">
        <v>0.99940065927479771</v>
      </c>
      <c r="F4" s="4">
        <v>0.85216637781629101</v>
      </c>
      <c r="G4" s="4">
        <v>5.3078076211586867</v>
      </c>
    </row>
    <row r="5" spans="1:7" x14ac:dyDescent="0.25">
      <c r="A5" s="3">
        <v>25</v>
      </c>
      <c r="B5" s="4">
        <v>1.4247583985273815</v>
      </c>
      <c r="C5" s="4">
        <v>1.1670809659090908</v>
      </c>
      <c r="D5" s="4">
        <v>1.1245824983299932</v>
      </c>
      <c r="E5" s="4">
        <v>1.0358415570175439</v>
      </c>
      <c r="F5" s="4">
        <v>0.89721437222446498</v>
      </c>
      <c r="G5" s="4">
        <v>5.649477792008474</v>
      </c>
    </row>
    <row r="6" spans="1:7" x14ac:dyDescent="0.25">
      <c r="A6" s="3">
        <v>50</v>
      </c>
      <c r="B6" s="4">
        <v>1.3732303732303732</v>
      </c>
      <c r="C6" s="4">
        <v>1.2180625241219607</v>
      </c>
      <c r="D6" s="4">
        <v>1.1689451476793249</v>
      </c>
      <c r="E6" s="4">
        <v>1.1259678076609616</v>
      </c>
      <c r="F6" s="4">
        <v>1.0295215869311551</v>
      </c>
      <c r="G6" s="4">
        <v>5.9157274396237751</v>
      </c>
    </row>
    <row r="7" spans="1:7" x14ac:dyDescent="0.25">
      <c r="A7" s="3">
        <v>100</v>
      </c>
      <c r="B7" s="4">
        <v>1.273076923076923</v>
      </c>
      <c r="C7" s="4">
        <v>1.0476063829787234</v>
      </c>
      <c r="D7" s="4">
        <v>1.0865164871041462</v>
      </c>
      <c r="E7" s="4">
        <v>1.1139374160107507</v>
      </c>
      <c r="F7" s="4">
        <v>1.0032388663967611</v>
      </c>
      <c r="G7" s="4">
        <v>5.5243760755673046</v>
      </c>
    </row>
    <row r="8" spans="1:7" x14ac:dyDescent="0.25">
      <c r="A8" s="3">
        <v>250</v>
      </c>
      <c r="B8" s="4">
        <v>0.77077363896848161</v>
      </c>
      <c r="C8" s="4">
        <v>1.0396995708154506</v>
      </c>
      <c r="D8" s="4">
        <v>0.96783812566560157</v>
      </c>
      <c r="E8" s="4">
        <v>0.9929906542056075</v>
      </c>
      <c r="F8" s="4">
        <v>1.0255210981189629</v>
      </c>
      <c r="G8" s="4">
        <v>4.7968230877741043</v>
      </c>
    </row>
    <row r="9" spans="1:7" x14ac:dyDescent="0.25">
      <c r="A9" s="3">
        <v>500</v>
      </c>
      <c r="B9" s="4">
        <v>0.96502242152466366</v>
      </c>
      <c r="C9" s="4">
        <v>0.93412880026152334</v>
      </c>
      <c r="D9" s="4">
        <v>0.97525405321542158</v>
      </c>
      <c r="E9" s="4">
        <v>0.86798199152542377</v>
      </c>
      <c r="F9" s="4">
        <v>0.94711468224981732</v>
      </c>
      <c r="G9" s="4">
        <v>4.6895019487768499</v>
      </c>
    </row>
    <row r="10" spans="1:7" x14ac:dyDescent="0.25">
      <c r="A10" s="3">
        <v>1000</v>
      </c>
      <c r="B10" s="4">
        <v>0.97398091934084996</v>
      </c>
      <c r="C10" s="4">
        <v>0.96759675967596759</v>
      </c>
      <c r="D10" s="4">
        <v>0.97255260750228723</v>
      </c>
      <c r="E10" s="4">
        <v>0.95930804010222137</v>
      </c>
      <c r="F10" s="4">
        <v>0.96248954324912162</v>
      </c>
      <c r="G10" s="4">
        <v>4.8359278698704475</v>
      </c>
    </row>
    <row r="11" spans="1:7" x14ac:dyDescent="0.25">
      <c r="A11" s="3">
        <v>2000</v>
      </c>
      <c r="B11" s="4">
        <v>0.94412670479542471</v>
      </c>
      <c r="C11" s="4">
        <v>0.95071711931644798</v>
      </c>
      <c r="D11" s="4">
        <v>0.95364657490903337</v>
      </c>
      <c r="E11" s="4">
        <v>0.95958373668925456</v>
      </c>
      <c r="F11" s="4">
        <v>0.96852596045651818</v>
      </c>
      <c r="G11" s="4">
        <v>4.7766000961666792</v>
      </c>
    </row>
    <row r="12" spans="1:7" x14ac:dyDescent="0.25">
      <c r="A12" s="3">
        <v>5000</v>
      </c>
      <c r="B12" s="4">
        <v>0.97785349233390129</v>
      </c>
      <c r="C12" s="4">
        <v>0.95945945945945932</v>
      </c>
      <c r="D12" s="4">
        <v>0.94299422623404094</v>
      </c>
      <c r="E12" s="4">
        <v>0.93730456535334583</v>
      </c>
      <c r="F12" s="4">
        <v>0.93799126637554575</v>
      </c>
      <c r="G12" s="4">
        <v>4.7556030097562934</v>
      </c>
    </row>
    <row r="13" spans="1:7" x14ac:dyDescent="0.25">
      <c r="A13" s="3">
        <v>10000</v>
      </c>
      <c r="B13" s="4">
        <v>0.97785349233390129</v>
      </c>
      <c r="C13" s="4">
        <v>0.96316731285416046</v>
      </c>
      <c r="D13" s="4">
        <v>0.94098414255353924</v>
      </c>
      <c r="E13" s="4">
        <v>0.93579807289484696</v>
      </c>
      <c r="F13" s="4">
        <v>0.93568281938325992</v>
      </c>
      <c r="G13" s="4">
        <v>4.7534858400197075</v>
      </c>
    </row>
    <row r="14" spans="1:7" x14ac:dyDescent="0.25">
      <c r="A14" s="3" t="s">
        <v>5</v>
      </c>
      <c r="B14" s="2">
        <v>11.541553775330465</v>
      </c>
      <c r="C14" s="2">
        <v>10.79459446655587</v>
      </c>
      <c r="D14" s="2">
        <v>10.48532778280175</v>
      </c>
      <c r="E14" s="2">
        <v>10.178377935929696</v>
      </c>
      <c r="F14" s="2">
        <v>9.8057492957149872</v>
      </c>
      <c r="G14" s="2">
        <v>52.805603256332766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AE5C-EE28-42B3-8B96-AEFDC706D935}">
  <dimension ref="A1:K67"/>
  <sheetViews>
    <sheetView workbookViewId="0">
      <selection activeCell="H32" sqref="H32"/>
    </sheetView>
  </sheetViews>
  <sheetFormatPr defaultRowHeight="15" x14ac:dyDescent="0.25"/>
  <cols>
    <col min="1" max="4" width="16" customWidth="1"/>
    <col min="5" max="5" width="14.28515625" customWidth="1"/>
    <col min="6" max="6" width="1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</row>
    <row r="2" spans="1:11" x14ac:dyDescent="0.25">
      <c r="A2">
        <v>1</v>
      </c>
      <c r="B2">
        <v>4</v>
      </c>
      <c r="C2">
        <v>7.59</v>
      </c>
      <c r="D2">
        <v>3.53</v>
      </c>
      <c r="E2" s="4">
        <v>0</v>
      </c>
      <c r="J2">
        <v>0</v>
      </c>
    </row>
    <row r="3" spans="1:11" x14ac:dyDescent="0.25">
      <c r="A3">
        <v>1</v>
      </c>
      <c r="B3">
        <v>10</v>
      </c>
      <c r="C3">
        <v>6.69</v>
      </c>
      <c r="D3">
        <v>5.86</v>
      </c>
      <c r="E3" s="4">
        <v>0</v>
      </c>
      <c r="J3">
        <v>0</v>
      </c>
    </row>
    <row r="4" spans="1:11" x14ac:dyDescent="0.25">
      <c r="A4">
        <v>1</v>
      </c>
      <c r="B4">
        <v>25</v>
      </c>
      <c r="C4">
        <v>6.25</v>
      </c>
      <c r="D4">
        <v>6.33</v>
      </c>
      <c r="E4" s="4">
        <v>0</v>
      </c>
      <c r="J4">
        <v>0</v>
      </c>
    </row>
    <row r="5" spans="1:11" x14ac:dyDescent="0.25">
      <c r="A5">
        <v>1</v>
      </c>
      <c r="B5">
        <v>50</v>
      </c>
      <c r="C5">
        <v>4.87</v>
      </c>
      <c r="D5">
        <v>6.43</v>
      </c>
      <c r="E5" s="4">
        <v>0</v>
      </c>
      <c r="J5">
        <v>0</v>
      </c>
    </row>
    <row r="6" spans="1:11" x14ac:dyDescent="0.25">
      <c r="A6">
        <v>1</v>
      </c>
      <c r="B6">
        <v>100</v>
      </c>
      <c r="C6">
        <v>5.67</v>
      </c>
      <c r="D6">
        <v>6.46</v>
      </c>
      <c r="E6" s="4">
        <v>0</v>
      </c>
      <c r="J6">
        <v>0</v>
      </c>
    </row>
    <row r="7" spans="1:11" x14ac:dyDescent="0.25">
      <c r="A7">
        <v>1</v>
      </c>
      <c r="B7">
        <v>250</v>
      </c>
      <c r="C7">
        <v>8.58</v>
      </c>
      <c r="D7">
        <v>6.48</v>
      </c>
      <c r="E7" s="4">
        <v>0</v>
      </c>
      <c r="J7">
        <v>0</v>
      </c>
    </row>
    <row r="8" spans="1:11" x14ac:dyDescent="0.25">
      <c r="A8">
        <v>1</v>
      </c>
      <c r="B8">
        <v>500</v>
      </c>
      <c r="C8">
        <v>11.54</v>
      </c>
      <c r="D8">
        <v>6.48</v>
      </c>
      <c r="E8" s="4">
        <v>0</v>
      </c>
      <c r="J8">
        <v>0</v>
      </c>
    </row>
    <row r="9" spans="1:11" x14ac:dyDescent="0.25">
      <c r="A9">
        <v>1</v>
      </c>
      <c r="B9">
        <v>1000</v>
      </c>
      <c r="C9">
        <v>11.83</v>
      </c>
      <c r="D9">
        <v>6.48</v>
      </c>
      <c r="E9" s="4">
        <v>0</v>
      </c>
      <c r="J9">
        <v>0</v>
      </c>
    </row>
    <row r="10" spans="1:11" x14ac:dyDescent="0.25">
      <c r="A10">
        <v>1</v>
      </c>
      <c r="B10">
        <v>2000</v>
      </c>
      <c r="C10">
        <v>12</v>
      </c>
      <c r="D10">
        <v>6.48</v>
      </c>
      <c r="E10" s="4">
        <v>0</v>
      </c>
      <c r="J10">
        <v>0</v>
      </c>
    </row>
    <row r="11" spans="1:11" x14ac:dyDescent="0.25">
      <c r="A11">
        <v>1</v>
      </c>
      <c r="B11">
        <v>5000</v>
      </c>
      <c r="C11">
        <v>12</v>
      </c>
      <c r="D11">
        <v>6.48</v>
      </c>
      <c r="E11" s="4">
        <v>0</v>
      </c>
      <c r="J11">
        <v>0</v>
      </c>
    </row>
    <row r="12" spans="1:11" x14ac:dyDescent="0.25">
      <c r="A12">
        <v>1</v>
      </c>
      <c r="B12">
        <v>10000</v>
      </c>
      <c r="C12">
        <v>12</v>
      </c>
      <c r="D12">
        <v>6.48</v>
      </c>
      <c r="E12" s="4">
        <v>0</v>
      </c>
      <c r="J12">
        <v>0</v>
      </c>
    </row>
    <row r="13" spans="1:11" x14ac:dyDescent="0.25">
      <c r="A13">
        <v>2</v>
      </c>
      <c r="B13">
        <v>4</v>
      </c>
      <c r="C13">
        <v>10.85</v>
      </c>
      <c r="D13">
        <v>3.53</v>
      </c>
      <c r="E13" s="4">
        <v>1.4295125164690381</v>
      </c>
      <c r="F13" s="4">
        <v>0.600921658986175</v>
      </c>
      <c r="J13" t="e">
        <f t="shared" ref="J13:J23" si="0">H13/H2</f>
        <v>#DIV/0!</v>
      </c>
      <c r="K13" s="4" t="e">
        <f>(F13/(F13-1))*(1-(1/J13))</f>
        <v>#DIV/0!</v>
      </c>
    </row>
    <row r="14" spans="1:11" x14ac:dyDescent="0.25">
      <c r="A14">
        <v>2</v>
      </c>
      <c r="B14">
        <v>10</v>
      </c>
      <c r="C14">
        <v>18.079999999999998</v>
      </c>
      <c r="D14">
        <v>5.86</v>
      </c>
      <c r="E14" s="4">
        <v>2.7025411061285496</v>
      </c>
      <c r="F14" s="4">
        <v>1.2599557522123892</v>
      </c>
      <c r="J14" t="e">
        <f t="shared" si="0"/>
        <v>#DIV/0!</v>
      </c>
      <c r="K14" s="4" t="e">
        <f>(F14/(F14-1))*(1-(1/J14))</f>
        <v>#DIV/0!</v>
      </c>
    </row>
    <row r="15" spans="1:11" x14ac:dyDescent="0.25">
      <c r="A15">
        <v>2</v>
      </c>
      <c r="B15">
        <v>25</v>
      </c>
      <c r="C15">
        <v>21.73</v>
      </c>
      <c r="D15">
        <v>6.33</v>
      </c>
      <c r="E15" s="4">
        <v>3.4767999999999999</v>
      </c>
      <c r="F15" s="4">
        <v>1.4247583985273815</v>
      </c>
      <c r="J15" t="e">
        <f t="shared" si="0"/>
        <v>#DIV/0!</v>
      </c>
      <c r="K15" s="4" t="e">
        <f t="shared" ref="K15:K67" si="1">(F15/(F15-1))*(1-(1/J15))</f>
        <v>#DIV/0!</v>
      </c>
    </row>
    <row r="16" spans="1:11" x14ac:dyDescent="0.25">
      <c r="A16">
        <v>2</v>
      </c>
      <c r="B16">
        <v>50</v>
      </c>
      <c r="C16">
        <v>15.54</v>
      </c>
      <c r="D16">
        <v>6.43</v>
      </c>
      <c r="E16" s="4">
        <v>3.1909650924024637</v>
      </c>
      <c r="F16" s="4">
        <v>1.3732303732303732</v>
      </c>
      <c r="J16" t="e">
        <f t="shared" si="0"/>
        <v>#DIV/0!</v>
      </c>
      <c r="K16" s="4" t="e">
        <f t="shared" si="1"/>
        <v>#DIV/0!</v>
      </c>
    </row>
    <row r="17" spans="1:11" x14ac:dyDescent="0.25">
      <c r="A17">
        <v>2</v>
      </c>
      <c r="B17">
        <v>100</v>
      </c>
      <c r="C17">
        <v>15.6</v>
      </c>
      <c r="D17">
        <v>6.46</v>
      </c>
      <c r="E17" s="4">
        <v>2.7513227513227512</v>
      </c>
      <c r="F17" s="4">
        <v>1.273076923076923</v>
      </c>
      <c r="J17" t="e">
        <f t="shared" si="0"/>
        <v>#DIV/0!</v>
      </c>
      <c r="K17" s="4" t="e">
        <f t="shared" si="1"/>
        <v>#DIV/0!</v>
      </c>
    </row>
    <row r="18" spans="1:11" x14ac:dyDescent="0.25">
      <c r="A18">
        <v>2</v>
      </c>
      <c r="B18">
        <v>250</v>
      </c>
      <c r="C18">
        <v>13.96</v>
      </c>
      <c r="D18">
        <v>6.48</v>
      </c>
      <c r="E18" s="4">
        <v>1.6270396270396272</v>
      </c>
      <c r="F18" s="4">
        <v>0.77077363896848161</v>
      </c>
      <c r="J18" t="e">
        <f t="shared" si="0"/>
        <v>#DIV/0!</v>
      </c>
      <c r="K18" s="4" t="e">
        <f t="shared" si="1"/>
        <v>#DIV/0!</v>
      </c>
    </row>
    <row r="19" spans="1:11" x14ac:dyDescent="0.25">
      <c r="A19">
        <v>2</v>
      </c>
      <c r="B19">
        <v>500</v>
      </c>
      <c r="C19">
        <v>22.3</v>
      </c>
      <c r="D19">
        <v>6.48</v>
      </c>
      <c r="E19" s="4">
        <v>1.9324090121317159</v>
      </c>
      <c r="F19" s="4">
        <v>0.96502242152466366</v>
      </c>
      <c r="J19" t="e">
        <f t="shared" si="0"/>
        <v>#DIV/0!</v>
      </c>
      <c r="K19" s="4" t="e">
        <f t="shared" si="1"/>
        <v>#DIV/0!</v>
      </c>
    </row>
    <row r="20" spans="1:11" x14ac:dyDescent="0.25">
      <c r="A20">
        <v>2</v>
      </c>
      <c r="B20">
        <v>1000</v>
      </c>
      <c r="C20">
        <v>23.06</v>
      </c>
      <c r="D20">
        <v>6.48</v>
      </c>
      <c r="E20" s="4">
        <v>1.949281487743026</v>
      </c>
      <c r="F20" s="4">
        <v>0.97398091934084996</v>
      </c>
      <c r="J20" t="e">
        <f t="shared" si="0"/>
        <v>#DIV/0!</v>
      </c>
      <c r="K20" s="4" t="e">
        <f t="shared" si="1"/>
        <v>#DIV/0!</v>
      </c>
    </row>
    <row r="21" spans="1:11" x14ac:dyDescent="0.25">
      <c r="A21">
        <v>2</v>
      </c>
      <c r="B21">
        <v>2000</v>
      </c>
      <c r="C21">
        <v>22.73</v>
      </c>
      <c r="D21">
        <v>6.48</v>
      </c>
      <c r="E21" s="4">
        <v>1.8941666666666668</v>
      </c>
      <c r="F21" s="4">
        <v>0.94412670479542471</v>
      </c>
      <c r="J21" t="e">
        <f t="shared" si="0"/>
        <v>#DIV/0!</v>
      </c>
      <c r="K21" s="4" t="e">
        <f t="shared" si="1"/>
        <v>#DIV/0!</v>
      </c>
    </row>
    <row r="22" spans="1:11" x14ac:dyDescent="0.25">
      <c r="A22">
        <v>2</v>
      </c>
      <c r="B22">
        <v>5000</v>
      </c>
      <c r="C22">
        <v>23.48</v>
      </c>
      <c r="D22">
        <v>6.48</v>
      </c>
      <c r="E22" s="4">
        <v>1.9566666666666668</v>
      </c>
      <c r="F22" s="4">
        <v>0.97785349233390129</v>
      </c>
      <c r="J22" t="e">
        <f t="shared" si="0"/>
        <v>#DIV/0!</v>
      </c>
      <c r="K22" s="4" t="e">
        <f t="shared" si="1"/>
        <v>#DIV/0!</v>
      </c>
    </row>
    <row r="23" spans="1:11" x14ac:dyDescent="0.25">
      <c r="A23">
        <v>2</v>
      </c>
      <c r="B23">
        <v>10000</v>
      </c>
      <c r="C23">
        <v>23.48</v>
      </c>
      <c r="D23">
        <v>6.48</v>
      </c>
      <c r="E23" s="4">
        <v>1.9566666666666668</v>
      </c>
      <c r="F23" s="4">
        <v>0.97785349233390129</v>
      </c>
      <c r="J23" t="e">
        <f t="shared" si="0"/>
        <v>#DIV/0!</v>
      </c>
      <c r="K23" s="4" t="e">
        <f t="shared" si="1"/>
        <v>#DIV/0!</v>
      </c>
    </row>
    <row r="24" spans="1:11" x14ac:dyDescent="0.25">
      <c r="A24">
        <v>3</v>
      </c>
      <c r="B24">
        <v>4</v>
      </c>
      <c r="C24">
        <v>10.38</v>
      </c>
      <c r="D24">
        <v>3.53</v>
      </c>
      <c r="E24" s="4">
        <v>1.3675889328063242</v>
      </c>
      <c r="F24" s="4">
        <v>0.40317919075144509</v>
      </c>
      <c r="J24" t="e">
        <f>H24/H2</f>
        <v>#DIV/0!</v>
      </c>
      <c r="K24" s="4" t="e">
        <f t="shared" si="1"/>
        <v>#DIV/0!</v>
      </c>
    </row>
    <row r="25" spans="1:11" x14ac:dyDescent="0.25">
      <c r="A25">
        <v>3</v>
      </c>
      <c r="B25">
        <v>10</v>
      </c>
      <c r="C25">
        <v>28.18</v>
      </c>
      <c r="D25">
        <v>5.86</v>
      </c>
      <c r="E25" s="4">
        <v>4.2122571001494764</v>
      </c>
      <c r="F25" s="4">
        <v>1.1438963804116393</v>
      </c>
      <c r="J25" t="e">
        <f t="shared" ref="J25:J34" si="2">H25/H3</f>
        <v>#DIV/0!</v>
      </c>
      <c r="K25" s="4" t="e">
        <f t="shared" si="1"/>
        <v>#DIV/0!</v>
      </c>
    </row>
    <row r="26" spans="1:11" x14ac:dyDescent="0.25">
      <c r="A26">
        <v>3</v>
      </c>
      <c r="B26">
        <v>25</v>
      </c>
      <c r="C26">
        <v>28.16</v>
      </c>
      <c r="D26">
        <v>6.33</v>
      </c>
      <c r="E26" s="4">
        <v>4.5056000000000003</v>
      </c>
      <c r="F26" s="4">
        <v>1.1670809659090908</v>
      </c>
      <c r="J26" t="e">
        <f t="shared" si="2"/>
        <v>#DIV/0!</v>
      </c>
      <c r="K26" s="4" t="e">
        <f t="shared" si="1"/>
        <v>#DIV/0!</v>
      </c>
    </row>
    <row r="27" spans="1:11" x14ac:dyDescent="0.25">
      <c r="A27">
        <v>3</v>
      </c>
      <c r="B27">
        <v>50</v>
      </c>
      <c r="C27">
        <v>25.91</v>
      </c>
      <c r="D27">
        <v>6.43</v>
      </c>
      <c r="E27" s="4">
        <v>5.3203285420944555</v>
      </c>
      <c r="F27" s="4">
        <v>1.2180625241219607</v>
      </c>
      <c r="J27" t="e">
        <f t="shared" si="2"/>
        <v>#DIV/0!</v>
      </c>
      <c r="K27" s="4" t="e">
        <f t="shared" si="1"/>
        <v>#DIV/0!</v>
      </c>
    </row>
    <row r="28" spans="1:11" x14ac:dyDescent="0.25">
      <c r="A28">
        <v>3</v>
      </c>
      <c r="B28">
        <v>100</v>
      </c>
      <c r="C28">
        <v>18.8</v>
      </c>
      <c r="D28">
        <v>6.46</v>
      </c>
      <c r="E28" s="4">
        <v>3.3156966490299826</v>
      </c>
      <c r="F28" s="4">
        <v>1.0476063829787234</v>
      </c>
      <c r="J28" t="e">
        <f t="shared" si="2"/>
        <v>#DIV/0!</v>
      </c>
      <c r="K28" s="4" t="e">
        <f t="shared" si="1"/>
        <v>#DIV/0!</v>
      </c>
    </row>
    <row r="29" spans="1:11" x14ac:dyDescent="0.25">
      <c r="A29">
        <v>3</v>
      </c>
      <c r="B29">
        <v>250</v>
      </c>
      <c r="C29">
        <v>27.96</v>
      </c>
      <c r="D29">
        <v>6.48</v>
      </c>
      <c r="E29" s="4">
        <v>3.2587412587412588</v>
      </c>
      <c r="F29" s="4">
        <v>1.0396995708154506</v>
      </c>
      <c r="J29" t="e">
        <f t="shared" si="2"/>
        <v>#DIV/0!</v>
      </c>
      <c r="K29" s="4" t="e">
        <f t="shared" si="1"/>
        <v>#DIV/0!</v>
      </c>
    </row>
    <row r="30" spans="1:11" x14ac:dyDescent="0.25">
      <c r="A30">
        <v>3</v>
      </c>
      <c r="B30">
        <v>500</v>
      </c>
      <c r="C30">
        <v>30.59</v>
      </c>
      <c r="D30">
        <v>6.48</v>
      </c>
      <c r="E30" s="4">
        <v>2.6507798960138649</v>
      </c>
      <c r="F30" s="4">
        <v>0.93412880026152334</v>
      </c>
      <c r="J30" t="e">
        <f t="shared" si="2"/>
        <v>#DIV/0!</v>
      </c>
      <c r="K30" s="4" t="e">
        <f t="shared" si="1"/>
        <v>#DIV/0!</v>
      </c>
    </row>
    <row r="31" spans="1:11" x14ac:dyDescent="0.25">
      <c r="A31">
        <v>3</v>
      </c>
      <c r="B31">
        <v>1000</v>
      </c>
      <c r="C31">
        <v>33.33</v>
      </c>
      <c r="D31">
        <v>6.48</v>
      </c>
      <c r="E31" s="4">
        <v>2.8174133558748942</v>
      </c>
      <c r="F31" s="4">
        <v>0.96759675967596759</v>
      </c>
      <c r="J31" t="e">
        <f t="shared" si="2"/>
        <v>#DIV/0!</v>
      </c>
      <c r="K31" s="4" t="e">
        <f t="shared" si="1"/>
        <v>#DIV/0!</v>
      </c>
    </row>
    <row r="32" spans="1:11" x14ac:dyDescent="0.25">
      <c r="A32">
        <v>3</v>
      </c>
      <c r="B32">
        <v>2000</v>
      </c>
      <c r="C32">
        <v>32.770000000000003</v>
      </c>
      <c r="D32">
        <v>6.48</v>
      </c>
      <c r="E32" s="4">
        <v>2.7308333333333334</v>
      </c>
      <c r="F32" s="4">
        <v>0.95071711931644798</v>
      </c>
      <c r="J32" t="e">
        <f t="shared" si="2"/>
        <v>#DIV/0!</v>
      </c>
      <c r="K32" s="4" t="e">
        <f t="shared" si="1"/>
        <v>#DIV/0!</v>
      </c>
    </row>
    <row r="33" spans="1:11" x14ac:dyDescent="0.25">
      <c r="A33">
        <v>3</v>
      </c>
      <c r="B33">
        <v>5000</v>
      </c>
      <c r="C33">
        <v>33.299999999999997</v>
      </c>
      <c r="D33">
        <v>6.48</v>
      </c>
      <c r="E33" s="4">
        <v>2.7749999999999999</v>
      </c>
      <c r="F33" s="4">
        <v>0.95945945945945932</v>
      </c>
      <c r="J33" t="e">
        <f t="shared" si="2"/>
        <v>#DIV/0!</v>
      </c>
      <c r="K33" s="4" t="e">
        <f t="shared" si="1"/>
        <v>#DIV/0!</v>
      </c>
    </row>
    <row r="34" spans="1:11" x14ac:dyDescent="0.25">
      <c r="A34">
        <v>3</v>
      </c>
      <c r="B34">
        <v>10000</v>
      </c>
      <c r="C34">
        <v>33.53</v>
      </c>
      <c r="D34">
        <v>6.48</v>
      </c>
      <c r="E34" s="4">
        <v>2.7941666666666669</v>
      </c>
      <c r="F34" s="4">
        <v>0.96316731285416046</v>
      </c>
      <c r="J34" t="e">
        <f t="shared" si="2"/>
        <v>#DIV/0!</v>
      </c>
      <c r="K34" s="4" t="e">
        <f t="shared" si="1"/>
        <v>#DIV/0!</v>
      </c>
    </row>
    <row r="35" spans="1:11" x14ac:dyDescent="0.25">
      <c r="A35">
        <v>4</v>
      </c>
      <c r="B35">
        <v>4</v>
      </c>
      <c r="C35">
        <v>9.7899999999999991</v>
      </c>
      <c r="D35">
        <v>3.53</v>
      </c>
      <c r="E35" s="4">
        <v>1.2898550724637681</v>
      </c>
      <c r="F35" s="4">
        <v>0.29962546816479396</v>
      </c>
      <c r="J35" t="e">
        <f>H35/H2</f>
        <v>#DIV/0!</v>
      </c>
      <c r="K35" s="4" t="e">
        <f t="shared" si="1"/>
        <v>#DIV/0!</v>
      </c>
    </row>
    <row r="36" spans="1:11" x14ac:dyDescent="0.25">
      <c r="A36">
        <v>4</v>
      </c>
      <c r="B36">
        <v>10</v>
      </c>
      <c r="C36">
        <v>31.75</v>
      </c>
      <c r="D36">
        <v>5.86</v>
      </c>
      <c r="E36" s="4">
        <v>4.7458893871449925</v>
      </c>
      <c r="F36" s="4">
        <v>1.0523884514435695</v>
      </c>
      <c r="J36" t="e">
        <f t="shared" ref="J36:J45" si="3">H36/H3</f>
        <v>#DIV/0!</v>
      </c>
      <c r="K36" s="4" t="e">
        <f t="shared" si="1"/>
        <v>#DIV/0!</v>
      </c>
    </row>
    <row r="37" spans="1:11" x14ac:dyDescent="0.25">
      <c r="A37">
        <v>4</v>
      </c>
      <c r="B37">
        <v>25</v>
      </c>
      <c r="C37">
        <v>39.92</v>
      </c>
      <c r="D37">
        <v>6.33</v>
      </c>
      <c r="E37" s="4">
        <v>6.3872</v>
      </c>
      <c r="F37" s="4">
        <v>1.1245824983299932</v>
      </c>
      <c r="J37" t="e">
        <f t="shared" si="3"/>
        <v>#DIV/0!</v>
      </c>
      <c r="K37" s="4" t="e">
        <f t="shared" si="1"/>
        <v>#DIV/0!</v>
      </c>
    </row>
    <row r="38" spans="1:11" x14ac:dyDescent="0.25">
      <c r="A38">
        <v>4</v>
      </c>
      <c r="B38">
        <v>50</v>
      </c>
      <c r="C38">
        <v>39.5</v>
      </c>
      <c r="D38">
        <v>6.43</v>
      </c>
      <c r="E38" s="4">
        <v>8.1108829568788501</v>
      </c>
      <c r="F38" s="4">
        <v>1.1689451476793249</v>
      </c>
      <c r="J38" t="e">
        <f t="shared" si="3"/>
        <v>#DIV/0!</v>
      </c>
      <c r="K38" s="4" t="e">
        <f t="shared" si="1"/>
        <v>#DIV/0!</v>
      </c>
    </row>
    <row r="39" spans="1:11" x14ac:dyDescent="0.25">
      <c r="A39">
        <v>4</v>
      </c>
      <c r="B39">
        <v>100</v>
      </c>
      <c r="C39">
        <v>30.63</v>
      </c>
      <c r="D39">
        <v>6.46</v>
      </c>
      <c r="E39" s="4">
        <v>5.4021164021164019</v>
      </c>
      <c r="F39" s="4">
        <v>1.0865164871041462</v>
      </c>
      <c r="J39" t="e">
        <f t="shared" si="3"/>
        <v>#DIV/0!</v>
      </c>
      <c r="K39" s="4" t="e">
        <f t="shared" si="1"/>
        <v>#DIV/0!</v>
      </c>
    </row>
    <row r="40" spans="1:11" x14ac:dyDescent="0.25">
      <c r="A40">
        <v>4</v>
      </c>
      <c r="B40">
        <v>250</v>
      </c>
      <c r="C40">
        <v>31.3</v>
      </c>
      <c r="D40">
        <v>6.48</v>
      </c>
      <c r="E40" s="4">
        <v>3.6480186480186481</v>
      </c>
      <c r="F40" s="4">
        <v>0.96783812566560157</v>
      </c>
      <c r="J40" t="e">
        <f t="shared" si="3"/>
        <v>#DIV/0!</v>
      </c>
      <c r="K40" s="4" t="e">
        <f t="shared" si="1"/>
        <v>#DIV/0!</v>
      </c>
    </row>
    <row r="41" spans="1:11" x14ac:dyDescent="0.25">
      <c r="A41">
        <v>4</v>
      </c>
      <c r="B41">
        <v>500</v>
      </c>
      <c r="C41">
        <v>42.97</v>
      </c>
      <c r="D41">
        <v>6.48</v>
      </c>
      <c r="E41" s="4">
        <v>3.7235701906412482</v>
      </c>
      <c r="F41" s="4">
        <v>0.97525405321542158</v>
      </c>
      <c r="J41" t="e">
        <f t="shared" si="3"/>
        <v>#DIV/0!</v>
      </c>
      <c r="K41" s="4" t="e">
        <f t="shared" si="1"/>
        <v>#DIV/0!</v>
      </c>
    </row>
    <row r="42" spans="1:11" x14ac:dyDescent="0.25">
      <c r="A42">
        <v>4</v>
      </c>
      <c r="B42">
        <v>1000</v>
      </c>
      <c r="C42">
        <v>43.72</v>
      </c>
      <c r="D42">
        <v>6.48</v>
      </c>
      <c r="E42" s="4">
        <v>3.6956889264581569</v>
      </c>
      <c r="F42" s="4">
        <v>0.97255260750228723</v>
      </c>
      <c r="J42" t="e">
        <f t="shared" si="3"/>
        <v>#DIV/0!</v>
      </c>
      <c r="K42" s="4" t="e">
        <f t="shared" si="1"/>
        <v>#DIV/0!</v>
      </c>
    </row>
    <row r="43" spans="1:11" x14ac:dyDescent="0.25">
      <c r="A43">
        <v>4</v>
      </c>
      <c r="B43">
        <v>2000</v>
      </c>
      <c r="C43">
        <v>42.14</v>
      </c>
      <c r="D43">
        <v>6.48</v>
      </c>
      <c r="E43" s="4">
        <v>3.5116666666666667</v>
      </c>
      <c r="F43" s="4">
        <v>0.95364657490903337</v>
      </c>
      <c r="J43" t="e">
        <f t="shared" si="3"/>
        <v>#DIV/0!</v>
      </c>
      <c r="K43" s="4" t="e">
        <f t="shared" si="1"/>
        <v>#DIV/0!</v>
      </c>
    </row>
    <row r="44" spans="1:11" x14ac:dyDescent="0.25">
      <c r="A44">
        <v>4</v>
      </c>
      <c r="B44">
        <v>5000</v>
      </c>
      <c r="C44">
        <v>40.99</v>
      </c>
      <c r="D44">
        <v>6.48</v>
      </c>
      <c r="E44" s="4">
        <v>3.4158333333333335</v>
      </c>
      <c r="F44" s="4">
        <v>0.94299422623404094</v>
      </c>
      <c r="J44" t="e">
        <f t="shared" si="3"/>
        <v>#DIV/0!</v>
      </c>
      <c r="K44" s="4" t="e">
        <f t="shared" si="1"/>
        <v>#DIV/0!</v>
      </c>
    </row>
    <row r="45" spans="1:11" x14ac:dyDescent="0.25">
      <c r="A45">
        <v>4</v>
      </c>
      <c r="B45">
        <v>10000</v>
      </c>
      <c r="C45">
        <v>40.78</v>
      </c>
      <c r="D45">
        <v>6.48</v>
      </c>
      <c r="E45" s="4">
        <v>3.3983333333333334</v>
      </c>
      <c r="F45" s="4">
        <v>0.94098414255353924</v>
      </c>
      <c r="J45" t="e">
        <f t="shared" si="3"/>
        <v>#DIV/0!</v>
      </c>
      <c r="K45" s="4" t="e">
        <f t="shared" si="1"/>
        <v>#DIV/0!</v>
      </c>
    </row>
    <row r="46" spans="1:11" x14ac:dyDescent="0.25">
      <c r="A46">
        <v>5</v>
      </c>
      <c r="B46">
        <v>4</v>
      </c>
      <c r="C46">
        <v>9.49</v>
      </c>
      <c r="D46">
        <v>3.53</v>
      </c>
      <c r="E46" s="4">
        <v>1.2503293807641633</v>
      </c>
      <c r="F46" s="4">
        <v>0.25026343519494204</v>
      </c>
      <c r="J46" t="e">
        <f>H46/H2</f>
        <v>#DIV/0!</v>
      </c>
      <c r="K46" s="4" t="e">
        <f t="shared" si="1"/>
        <v>#DIV/0!</v>
      </c>
    </row>
    <row r="47" spans="1:11" x14ac:dyDescent="0.25">
      <c r="A47">
        <v>5</v>
      </c>
      <c r="B47">
        <v>10</v>
      </c>
      <c r="C47">
        <v>33.369999999999997</v>
      </c>
      <c r="D47">
        <v>5.86</v>
      </c>
      <c r="E47" s="4">
        <v>4.9880418535127049</v>
      </c>
      <c r="F47" s="4">
        <v>0.99940065927479771</v>
      </c>
      <c r="J47" t="e">
        <f t="shared" ref="J47:J56" si="4">H47/H3</f>
        <v>#DIV/0!</v>
      </c>
      <c r="K47" s="4" t="e">
        <f t="shared" si="1"/>
        <v>#DIV/0!</v>
      </c>
    </row>
    <row r="48" spans="1:11" x14ac:dyDescent="0.25">
      <c r="A48">
        <v>5</v>
      </c>
      <c r="B48">
        <v>25</v>
      </c>
      <c r="C48">
        <v>36.479999999999997</v>
      </c>
      <c r="D48">
        <v>6.33</v>
      </c>
      <c r="E48" s="4">
        <v>5.8367999999999993</v>
      </c>
      <c r="F48" s="4">
        <v>1.0358415570175439</v>
      </c>
      <c r="J48" t="e">
        <f t="shared" si="4"/>
        <v>#DIV/0!</v>
      </c>
      <c r="K48" s="4" t="e">
        <f t="shared" si="1"/>
        <v>#DIV/0!</v>
      </c>
    </row>
    <row r="49" spans="1:11" x14ac:dyDescent="0.25">
      <c r="A49">
        <v>5</v>
      </c>
      <c r="B49">
        <v>50</v>
      </c>
      <c r="C49">
        <v>49.08</v>
      </c>
      <c r="D49">
        <v>6.43</v>
      </c>
      <c r="E49" s="4">
        <v>10.078028747433263</v>
      </c>
      <c r="F49" s="4">
        <v>1.1259678076609616</v>
      </c>
      <c r="J49" t="e">
        <f t="shared" si="4"/>
        <v>#DIV/0!</v>
      </c>
      <c r="K49" s="4" t="e">
        <f t="shared" si="1"/>
        <v>#DIV/0!</v>
      </c>
    </row>
    <row r="50" spans="1:11" x14ac:dyDescent="0.25">
      <c r="A50">
        <v>5</v>
      </c>
      <c r="B50">
        <v>100</v>
      </c>
      <c r="C50">
        <v>52.09</v>
      </c>
      <c r="D50">
        <v>6.46</v>
      </c>
      <c r="E50" s="4">
        <v>9.1869488536155206</v>
      </c>
      <c r="F50" s="4">
        <v>1.1139374160107507</v>
      </c>
      <c r="J50" t="e">
        <f t="shared" si="4"/>
        <v>#DIV/0!</v>
      </c>
      <c r="K50" s="4" t="e">
        <f t="shared" si="1"/>
        <v>#DIV/0!</v>
      </c>
    </row>
    <row r="51" spans="1:11" x14ac:dyDescent="0.25">
      <c r="A51">
        <v>5</v>
      </c>
      <c r="B51">
        <v>250</v>
      </c>
      <c r="C51">
        <v>41.73</v>
      </c>
      <c r="D51">
        <v>6.48</v>
      </c>
      <c r="E51" s="4">
        <v>4.8636363636363633</v>
      </c>
      <c r="F51" s="4">
        <v>0.9929906542056075</v>
      </c>
      <c r="J51" t="e">
        <f t="shared" si="4"/>
        <v>#DIV/0!</v>
      </c>
      <c r="K51" s="4" t="e">
        <f t="shared" si="1"/>
        <v>#DIV/0!</v>
      </c>
    </row>
    <row r="52" spans="1:11" x14ac:dyDescent="0.25">
      <c r="A52">
        <v>5</v>
      </c>
      <c r="B52">
        <v>500</v>
      </c>
      <c r="C52">
        <v>37.76</v>
      </c>
      <c r="D52">
        <v>6.48</v>
      </c>
      <c r="E52" s="4">
        <v>3.2720970537261698</v>
      </c>
      <c r="F52" s="4">
        <v>0.86798199152542377</v>
      </c>
      <c r="J52" t="e">
        <f t="shared" si="4"/>
        <v>#DIV/0!</v>
      </c>
      <c r="K52" s="4" t="e">
        <f t="shared" si="1"/>
        <v>#DIV/0!</v>
      </c>
    </row>
    <row r="53" spans="1:11" x14ac:dyDescent="0.25">
      <c r="A53">
        <v>5</v>
      </c>
      <c r="B53">
        <v>1000</v>
      </c>
      <c r="C53">
        <v>50.87</v>
      </c>
      <c r="D53">
        <v>6.48</v>
      </c>
      <c r="E53" s="4">
        <v>4.300084530853761</v>
      </c>
      <c r="F53" s="4">
        <v>0.95930804010222137</v>
      </c>
      <c r="J53" t="e">
        <f t="shared" si="4"/>
        <v>#DIV/0!</v>
      </c>
      <c r="K53" s="4" t="e">
        <f t="shared" si="1"/>
        <v>#DIV/0!</v>
      </c>
    </row>
    <row r="54" spans="1:11" x14ac:dyDescent="0.25">
      <c r="A54">
        <v>5</v>
      </c>
      <c r="B54">
        <v>2000</v>
      </c>
      <c r="C54">
        <v>51.65</v>
      </c>
      <c r="D54">
        <v>6.48</v>
      </c>
      <c r="E54" s="4">
        <v>4.3041666666666663</v>
      </c>
      <c r="F54" s="4">
        <v>0.95958373668925456</v>
      </c>
      <c r="J54" t="e">
        <f t="shared" si="4"/>
        <v>#DIV/0!</v>
      </c>
      <c r="K54" s="4" t="e">
        <f t="shared" si="1"/>
        <v>#DIV/0!</v>
      </c>
    </row>
    <row r="55" spans="1:11" x14ac:dyDescent="0.25">
      <c r="A55">
        <v>5</v>
      </c>
      <c r="B55">
        <v>5000</v>
      </c>
      <c r="C55">
        <v>47.97</v>
      </c>
      <c r="D55">
        <v>6.48</v>
      </c>
      <c r="E55" s="4">
        <v>3.9975000000000001</v>
      </c>
      <c r="F55" s="4">
        <v>0.93730456535334583</v>
      </c>
      <c r="J55" t="e">
        <f t="shared" si="4"/>
        <v>#DIV/0!</v>
      </c>
      <c r="K55" s="4" t="e">
        <f t="shared" si="1"/>
        <v>#DIV/0!</v>
      </c>
    </row>
    <row r="56" spans="1:11" x14ac:dyDescent="0.25">
      <c r="A56">
        <v>5</v>
      </c>
      <c r="B56">
        <v>10000</v>
      </c>
      <c r="C56">
        <v>47.74</v>
      </c>
      <c r="D56">
        <v>6.48</v>
      </c>
      <c r="E56" s="4">
        <v>3.9783333333333335</v>
      </c>
      <c r="F56" s="4">
        <v>0.93579807289484696</v>
      </c>
      <c r="J56" t="e">
        <f t="shared" si="4"/>
        <v>#DIV/0!</v>
      </c>
      <c r="K56" s="4" t="e">
        <f t="shared" si="1"/>
        <v>#DIV/0!</v>
      </c>
    </row>
    <row r="57" spans="1:11" x14ac:dyDescent="0.25">
      <c r="A57">
        <v>6</v>
      </c>
      <c r="B57">
        <v>4</v>
      </c>
      <c r="C57">
        <v>9.5500000000000007</v>
      </c>
      <c r="D57">
        <v>3.53</v>
      </c>
      <c r="E57" s="4">
        <v>1.2582345191040845</v>
      </c>
      <c r="F57" s="4">
        <v>0.24628272251308914</v>
      </c>
      <c r="J57" t="e">
        <f>H57/H2</f>
        <v>#DIV/0!</v>
      </c>
      <c r="K57" s="4" t="e">
        <f t="shared" si="1"/>
        <v>#DIV/0!</v>
      </c>
    </row>
    <row r="58" spans="1:11" x14ac:dyDescent="0.25">
      <c r="A58">
        <v>6</v>
      </c>
      <c r="B58">
        <v>10</v>
      </c>
      <c r="C58">
        <v>23.08</v>
      </c>
      <c r="D58">
        <v>5.86</v>
      </c>
      <c r="E58" s="4">
        <v>3.449925261584454</v>
      </c>
      <c r="F58" s="4">
        <v>0.85216637781629101</v>
      </c>
      <c r="J58" t="e">
        <f t="shared" ref="J58:J67" si="5">H58/H3</f>
        <v>#DIV/0!</v>
      </c>
      <c r="K58" s="4" t="e">
        <f t="shared" si="1"/>
        <v>#DIV/0!</v>
      </c>
    </row>
    <row r="59" spans="1:11" x14ac:dyDescent="0.25">
      <c r="A59">
        <v>6</v>
      </c>
      <c r="B59">
        <v>25</v>
      </c>
      <c r="C59">
        <v>24.77</v>
      </c>
      <c r="D59">
        <v>6.33</v>
      </c>
      <c r="E59" s="4">
        <v>3.9632000000000001</v>
      </c>
      <c r="F59" s="4">
        <v>0.89721437222446498</v>
      </c>
      <c r="J59" t="e">
        <f t="shared" si="5"/>
        <v>#DIV/0!</v>
      </c>
      <c r="K59" s="4" t="e">
        <f t="shared" si="1"/>
        <v>#DIV/0!</v>
      </c>
    </row>
    <row r="60" spans="1:11" x14ac:dyDescent="0.25">
      <c r="A60">
        <v>6</v>
      </c>
      <c r="B60">
        <v>50</v>
      </c>
      <c r="C60">
        <v>34.28</v>
      </c>
      <c r="D60">
        <v>6.43</v>
      </c>
      <c r="E60" s="4">
        <v>7.0390143737166326</v>
      </c>
      <c r="F60" s="4">
        <v>1.0295215869311551</v>
      </c>
      <c r="J60" t="e">
        <f t="shared" si="5"/>
        <v>#DIV/0!</v>
      </c>
      <c r="K60" s="4" t="e">
        <f t="shared" si="1"/>
        <v>#DIV/0!</v>
      </c>
    </row>
    <row r="61" spans="1:11" x14ac:dyDescent="0.25">
      <c r="A61">
        <v>6</v>
      </c>
      <c r="B61">
        <v>100</v>
      </c>
      <c r="C61">
        <v>34.58</v>
      </c>
      <c r="D61">
        <v>6.46</v>
      </c>
      <c r="E61" s="4">
        <v>6.098765432098765</v>
      </c>
      <c r="F61" s="4">
        <v>1.0032388663967611</v>
      </c>
      <c r="J61" t="e">
        <f t="shared" si="5"/>
        <v>#DIV/0!</v>
      </c>
      <c r="K61" s="4" t="e">
        <f t="shared" si="1"/>
        <v>#DIV/0!</v>
      </c>
    </row>
    <row r="62" spans="1:11" x14ac:dyDescent="0.25">
      <c r="A62">
        <v>6</v>
      </c>
      <c r="B62">
        <v>250</v>
      </c>
      <c r="C62">
        <v>59.01</v>
      </c>
      <c r="D62">
        <v>6.48</v>
      </c>
      <c r="E62" s="4">
        <v>6.8776223776223775</v>
      </c>
      <c r="F62" s="4">
        <v>1.0255210981189629</v>
      </c>
      <c r="J62" t="e">
        <f t="shared" si="5"/>
        <v>#DIV/0!</v>
      </c>
      <c r="K62" s="4" t="e">
        <f t="shared" si="1"/>
        <v>#DIV/0!</v>
      </c>
    </row>
    <row r="63" spans="1:11" x14ac:dyDescent="0.25">
      <c r="A63">
        <v>6</v>
      </c>
      <c r="B63">
        <v>500</v>
      </c>
      <c r="C63">
        <v>54.76</v>
      </c>
      <c r="D63">
        <v>6.48</v>
      </c>
      <c r="E63" s="4">
        <v>4.7452339688041594</v>
      </c>
      <c r="F63" s="4">
        <v>0.94711468224981732</v>
      </c>
      <c r="J63" t="e">
        <f t="shared" si="5"/>
        <v>#DIV/0!</v>
      </c>
      <c r="K63" s="4" t="e">
        <f t="shared" si="1"/>
        <v>#DIV/0!</v>
      </c>
    </row>
    <row r="64" spans="1:11" x14ac:dyDescent="0.25">
      <c r="A64">
        <v>6</v>
      </c>
      <c r="B64">
        <v>1000</v>
      </c>
      <c r="C64">
        <v>59.77</v>
      </c>
      <c r="D64">
        <v>6.48</v>
      </c>
      <c r="E64" s="4">
        <v>5.0524091293322062</v>
      </c>
      <c r="F64" s="4">
        <v>0.96248954324912162</v>
      </c>
      <c r="J64" t="e">
        <f t="shared" si="5"/>
        <v>#DIV/0!</v>
      </c>
      <c r="K64" s="4" t="e">
        <f t="shared" si="1"/>
        <v>#DIV/0!</v>
      </c>
    </row>
    <row r="65" spans="1:11" x14ac:dyDescent="0.25">
      <c r="A65">
        <v>6</v>
      </c>
      <c r="B65">
        <v>2000</v>
      </c>
      <c r="C65">
        <v>62.21</v>
      </c>
      <c r="D65">
        <v>6.48</v>
      </c>
      <c r="E65" s="4">
        <v>5.184166666666667</v>
      </c>
      <c r="F65" s="4">
        <v>0.96852596045651818</v>
      </c>
      <c r="J65" t="e">
        <f t="shared" si="5"/>
        <v>#DIV/0!</v>
      </c>
      <c r="K65" s="4" t="e">
        <f t="shared" si="1"/>
        <v>#DIV/0!</v>
      </c>
    </row>
    <row r="66" spans="1:11" x14ac:dyDescent="0.25">
      <c r="A66">
        <v>6</v>
      </c>
      <c r="B66">
        <v>5000</v>
      </c>
      <c r="C66">
        <v>54.96</v>
      </c>
      <c r="D66">
        <v>6.48</v>
      </c>
      <c r="E66" s="4">
        <v>4.58</v>
      </c>
      <c r="F66" s="4">
        <v>0.93799126637554575</v>
      </c>
      <c r="J66" t="e">
        <f t="shared" si="5"/>
        <v>#DIV/0!</v>
      </c>
      <c r="K66" s="4" t="e">
        <f t="shared" si="1"/>
        <v>#DIV/0!</v>
      </c>
    </row>
    <row r="67" spans="1:11" x14ac:dyDescent="0.25">
      <c r="A67">
        <v>6</v>
      </c>
      <c r="B67">
        <v>10000</v>
      </c>
      <c r="C67">
        <v>54.48</v>
      </c>
      <c r="D67">
        <v>6.48</v>
      </c>
      <c r="E67" s="4">
        <v>4.54</v>
      </c>
      <c r="F67" s="4">
        <v>0.93568281938325992</v>
      </c>
      <c r="J67" t="e">
        <f t="shared" si="5"/>
        <v>#DIV/0!</v>
      </c>
      <c r="K67" s="4" t="e">
        <f t="shared" si="1"/>
        <v>#DIV/0!</v>
      </c>
    </row>
  </sheetData>
  <sortState xmlns:xlrd2="http://schemas.microsoft.com/office/spreadsheetml/2017/richdata2" ref="A2:D68">
    <sortCondition ref="A2:A6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Threads</vt:lpstr>
      <vt:lpstr>Volume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</dc:creator>
  <cp:lastModifiedBy>Clint</cp:lastModifiedBy>
  <dcterms:created xsi:type="dcterms:W3CDTF">2020-04-26T21:50:44Z</dcterms:created>
  <dcterms:modified xsi:type="dcterms:W3CDTF">2020-04-27T04:53:28Z</dcterms:modified>
</cp:coreProperties>
</file>