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https://d.docs.live.net/c07c9239cf8ef362/4th Year Sem2/EG4012/Matlab GUI Thesis/Matlab-GUI-Thesis/The Solar Solution/"/>
    </mc:Choice>
  </mc:AlternateContent>
  <bookViews>
    <workbookView xWindow="0" yWindow="0" windowWidth="23040" windowHeight="9048" xr2:uid="{5ACADE43-5AAD-4E8F-91FC-8425F924D3E7}"/>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6" i="1" l="1"/>
  <c r="H97" i="1"/>
  <c r="H98" i="1"/>
  <c r="H99" i="1"/>
  <c r="H100" i="1"/>
  <c r="H101" i="1"/>
  <c r="H102" i="1"/>
  <c r="H103" i="1"/>
  <c r="H104" i="1"/>
  <c r="H105" i="1"/>
  <c r="H106" i="1"/>
  <c r="H107" i="1"/>
  <c r="H108" i="1"/>
  <c r="H109" i="1"/>
  <c r="H110" i="1"/>
  <c r="H111" i="1"/>
  <c r="H127" i="1" l="1"/>
  <c r="H143" i="1"/>
  <c r="H142" i="1"/>
  <c r="H141" i="1"/>
  <c r="H140" i="1"/>
  <c r="H139" i="1"/>
  <c r="H138" i="1"/>
  <c r="H137" i="1"/>
  <c r="H136" i="1"/>
  <c r="H135" i="1"/>
  <c r="H134" i="1"/>
  <c r="H133" i="1"/>
  <c r="H132" i="1"/>
  <c r="H131" i="1"/>
  <c r="H130" i="1"/>
  <c r="H129" i="1"/>
  <c r="H128" i="1"/>
  <c r="H126" i="1"/>
  <c r="H125" i="1"/>
  <c r="H124" i="1"/>
  <c r="H123" i="1"/>
  <c r="H122" i="1"/>
  <c r="H121" i="1"/>
  <c r="H120" i="1"/>
  <c r="H119" i="1"/>
  <c r="H118" i="1"/>
  <c r="H117" i="1"/>
  <c r="H116" i="1"/>
  <c r="H115" i="1"/>
  <c r="H114" i="1"/>
  <c r="H113" i="1"/>
  <c r="H112"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l="1"/>
  <c r="H46" i="1"/>
  <c r="H45" i="1"/>
  <c r="H44" i="1"/>
  <c r="H43" i="1"/>
  <c r="H42" i="1"/>
  <c r="H41" i="1"/>
  <c r="H40" i="1"/>
  <c r="H39" i="1"/>
  <c r="H38" i="1"/>
  <c r="H37" i="1"/>
  <c r="H36" i="1"/>
  <c r="H35" i="1"/>
  <c r="H34" i="1"/>
  <c r="H33" i="1"/>
  <c r="H32" i="1"/>
  <c r="H17" i="1" l="1"/>
  <c r="H18" i="1"/>
  <c r="H19" i="1"/>
  <c r="H20" i="1"/>
  <c r="H21" i="1"/>
  <c r="H22" i="1"/>
  <c r="H23" i="1"/>
  <c r="H24" i="1"/>
  <c r="H25" i="1"/>
  <c r="H26" i="1"/>
  <c r="H27" i="1"/>
  <c r="H28" i="1"/>
  <c r="H29" i="1"/>
  <c r="H30" i="1"/>
  <c r="H31" i="1"/>
  <c r="H16" i="1"/>
</calcChain>
</file>

<file path=xl/sharedStrings.xml><?xml version="1.0" encoding="utf-8"?>
<sst xmlns="http://schemas.openxmlformats.org/spreadsheetml/2006/main" count="288" uniqueCount="82">
  <si>
    <t>Tilt 4</t>
  </si>
  <si>
    <t>Tilt 19</t>
  </si>
  <si>
    <t>Tilt 34</t>
  </si>
  <si>
    <t>Tilt 90</t>
  </si>
  <si>
    <t>Tilt 0</t>
  </si>
  <si>
    <t>OPT</t>
  </si>
  <si>
    <t>OPT ANG</t>
  </si>
  <si>
    <t>Post Code</t>
  </si>
  <si>
    <t># People</t>
  </si>
  <si>
    <t xml:space="preserve">Pool </t>
  </si>
  <si>
    <t>Gas</t>
  </si>
  <si>
    <t>Annual</t>
  </si>
  <si>
    <t>https://www.energymadeeasy.gov.au/benchmark</t>
  </si>
  <si>
    <t xml:space="preserve"> </t>
  </si>
  <si>
    <t>https://eosweb.larc.nasa.gov/cgi-bin/sse/grid.cgi?&amp;num=327071&amp;lat=-19.259&amp;submit=Submit&amp;hgt=100&amp;veg=17&amp;sitelev=&amp;email=skip@larc.nasa.gov&amp;p=grid_id&amp;p=ret_tlt0&amp;step=2&amp;lon=146.817</t>
  </si>
  <si>
    <t>Tariff Rate</t>
  </si>
  <si>
    <t>Tariff #</t>
  </si>
  <si>
    <t>Solar Rate</t>
  </si>
  <si>
    <t>Mount Isa</t>
  </si>
  <si>
    <t>Darwin</t>
  </si>
  <si>
    <t>Townsville</t>
  </si>
  <si>
    <t>Perth</t>
  </si>
  <si>
    <t>Melbourne</t>
  </si>
  <si>
    <t>Sydney</t>
  </si>
  <si>
    <t>Brisbane</t>
  </si>
  <si>
    <t>Horbart</t>
  </si>
  <si>
    <t>** no pool</t>
  </si>
  <si>
    <t>Lat -20.726</t>
  </si>
  <si>
    <t>Lon 139.493</t>
  </si>
  <si>
    <t>Jan</t>
  </si>
  <si>
    <t>Feb</t>
  </si>
  <si>
    <t>Mar</t>
  </si>
  <si>
    <t>Apr</t>
  </si>
  <si>
    <t>May</t>
  </si>
  <si>
    <t>Jun</t>
  </si>
  <si>
    <t>Jul</t>
  </si>
  <si>
    <t>Aug</t>
  </si>
  <si>
    <t>Sep</t>
  </si>
  <si>
    <t>Oct</t>
  </si>
  <si>
    <t>Nov</t>
  </si>
  <si>
    <t>Dec</t>
  </si>
  <si>
    <t>Average</t>
  </si>
  <si>
    <t>SSE HRZ</t>
  </si>
  <si>
    <t>K</t>
  </si>
  <si>
    <t>Diffuse</t>
  </si>
  <si>
    <t>Direct</t>
  </si>
  <si>
    <t>Tilt 5</t>
  </si>
  <si>
    <t>Tilt 20</t>
  </si>
  <si>
    <t>Tilt 35</t>
  </si>
  <si>
    <t>Lat -19.259</t>
  </si>
  <si>
    <t>Lon 146.817</t>
  </si>
  <si>
    <t>Lon 130.846</t>
  </si>
  <si>
    <t>Lat -31.951</t>
  </si>
  <si>
    <t>Lon 115.86</t>
  </si>
  <si>
    <t>Tilt 16</t>
  </si>
  <si>
    <t>Tilt 31</t>
  </si>
  <si>
    <t>Tilt 46</t>
  </si>
  <si>
    <t>Lat -37.814</t>
  </si>
  <si>
    <t>Lon 144.963</t>
  </si>
  <si>
    <t>Tilt 22</t>
  </si>
  <si>
    <t>Tilt 37</t>
  </si>
  <si>
    <t>Tilt 52</t>
  </si>
  <si>
    <t>Lat -33.869</t>
  </si>
  <si>
    <t>Lon 151.209</t>
  </si>
  <si>
    <t>Tilt 18</t>
  </si>
  <si>
    <t>Tilt 33</t>
  </si>
  <si>
    <t>Tilt 48</t>
  </si>
  <si>
    <t>Lat -27.47</t>
  </si>
  <si>
    <t>Lon 153.025</t>
  </si>
  <si>
    <t>Tilt 12</t>
  </si>
  <si>
    <t>Tilt 27</t>
  </si>
  <si>
    <t>Tilt 42</t>
  </si>
  <si>
    <t>We don't have benchmark data for mains gas for this postcode, data without mains gas connected is shown instead.</t>
  </si>
  <si>
    <t>Your estimate will be based on WA consumption data from 2011, which is the most recent available to the AER. It assumes you have no pool and use an average amount of gas.</t>
  </si>
  <si>
    <t>City</t>
  </si>
  <si>
    <t>Lat -12.463</t>
  </si>
  <si>
    <t>Lat -42.882</t>
  </si>
  <si>
    <t>Lon 147.327</t>
  </si>
  <si>
    <t>Tilt 57</t>
  </si>
  <si>
    <t>Tilt space</t>
  </si>
  <si>
    <t>Hobart</t>
  </si>
  <si>
    <t>KWhr/day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</si>
</sst>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1" xfId="0" applyBorder="1" applyAlignment="1">
      <alignment horizontal="center" vertical="center"/>
    </xf>
    <xf numFmtId="0" fontId="0" fillId="0" borderId="1" xfId="0" applyBorder="1" applyAlignment="1">
      <alignment vertical="center" wrapText="1"/>
    </xf>
    <xf numFmtId="0" fontId="1" fillId="0" borderId="0" xfId="1"/>
    <xf numFmtId="0" fontId="0" fillId="0" borderId="2" xfId="0" applyBorder="1" applyAlignment="1">
      <alignment vertical="center" wrapText="1"/>
    </xf>
    <xf numFmtId="0" fontId="0" fillId="0" borderId="3"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0" xfId="0" applyFont="1"/>
    <xf numFmtId="0" fontId="0" fillId="0" borderId="2" xfId="0" applyBorder="1" applyAlignment="1">
      <alignment vertical="center" wrapText="1"/>
    </xf>
    <xf numFmtId="0" fontId="0" fillId="0" borderId="3"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13</xdr:col>
      <xdr:colOff>963385</xdr:colOff>
      <xdr:row>42</xdr:row>
      <xdr:rowOff>86670</xdr:rowOff>
    </xdr:from>
    <xdr:to>
      <xdr:col>26</xdr:col>
      <xdr:colOff>380215</xdr:colOff>
      <xdr:row>54</xdr:row>
      <xdr:rowOff>84065</xdr:rowOff>
    </xdr:to>
    <xdr:pic>
      <xdr:nvPicPr>
        <xdr:cNvPr id="2" name="Picture 1">
          <a:extLst>
            <a:ext uri="{FF2B5EF4-FFF2-40B4-BE49-F238E27FC236}">
              <a16:creationId xmlns:a16="http://schemas.microsoft.com/office/drawing/2014/main" id="{2F9A74B7-F139-4690-AE49-C571BDDEEF0C}"/>
            </a:ext>
          </a:extLst>
        </xdr:cNvPr>
        <xdr:cNvPicPr>
          <a:picLocks noChangeAspect="1"/>
        </xdr:cNvPicPr>
      </xdr:nvPicPr>
      <xdr:blipFill>
        <a:blip xmlns:r="http://schemas.openxmlformats.org/officeDocument/2006/relationships" r:embed="rId1"/>
        <a:stretch>
          <a:fillRect/>
        </a:stretch>
      </xdr:blipFill>
      <xdr:spPr>
        <a:xfrm>
          <a:off x="9323614" y="7869956"/>
          <a:ext cx="7777059" cy="2218080"/>
        </a:xfrm>
        <a:prstGeom prst="rect">
          <a:avLst/>
        </a:prstGeom>
      </xdr:spPr>
    </xdr:pic>
    <xdr:clientData/>
  </xdr:twoCellAnchor>
  <xdr:twoCellAnchor editAs="oneCell">
    <xdr:from>
      <xdr:col>13</xdr:col>
      <xdr:colOff>339634</xdr:colOff>
      <xdr:row>34</xdr:row>
      <xdr:rowOff>19593</xdr:rowOff>
    </xdr:from>
    <xdr:to>
      <xdr:col>26</xdr:col>
      <xdr:colOff>398453</xdr:colOff>
      <xdr:row>37</xdr:row>
      <xdr:rowOff>177893</xdr:rowOff>
    </xdr:to>
    <xdr:pic>
      <xdr:nvPicPr>
        <xdr:cNvPr id="3" name="Picture 2">
          <a:extLst>
            <a:ext uri="{FF2B5EF4-FFF2-40B4-BE49-F238E27FC236}">
              <a16:creationId xmlns:a16="http://schemas.microsoft.com/office/drawing/2014/main" id="{371FFDCA-DF0C-4C37-B6B8-BDE78607093A}"/>
            </a:ext>
          </a:extLst>
        </xdr:cNvPr>
        <xdr:cNvPicPr>
          <a:picLocks noChangeAspect="1"/>
        </xdr:cNvPicPr>
      </xdr:nvPicPr>
      <xdr:blipFill>
        <a:blip xmlns:r="http://schemas.openxmlformats.org/officeDocument/2006/relationships" r:embed="rId2"/>
        <a:stretch>
          <a:fillRect/>
        </a:stretch>
      </xdr:blipFill>
      <xdr:spPr>
        <a:xfrm>
          <a:off x="8699863" y="6322422"/>
          <a:ext cx="8419048" cy="713471"/>
        </a:xfrm>
        <a:prstGeom prst="rect">
          <a:avLst/>
        </a:prstGeom>
      </xdr:spPr>
    </xdr:pic>
    <xdr:clientData/>
  </xdr:twoCellAnchor>
  <xdr:twoCellAnchor editAs="oneCell">
    <xdr:from>
      <xdr:col>13</xdr:col>
      <xdr:colOff>342899</xdr:colOff>
      <xdr:row>27</xdr:row>
      <xdr:rowOff>175260</xdr:rowOff>
    </xdr:from>
    <xdr:to>
      <xdr:col>26</xdr:col>
      <xdr:colOff>401718</xdr:colOff>
      <xdr:row>31</xdr:row>
      <xdr:rowOff>148502</xdr:rowOff>
    </xdr:to>
    <xdr:pic>
      <xdr:nvPicPr>
        <xdr:cNvPr id="4" name="Picture 3">
          <a:extLst>
            <a:ext uri="{FF2B5EF4-FFF2-40B4-BE49-F238E27FC236}">
              <a16:creationId xmlns:a16="http://schemas.microsoft.com/office/drawing/2014/main" id="{31979B7B-7C92-4DAC-A4F4-6613D39D2A39}"/>
            </a:ext>
          </a:extLst>
        </xdr:cNvPr>
        <xdr:cNvPicPr>
          <a:picLocks noChangeAspect="1"/>
        </xdr:cNvPicPr>
      </xdr:nvPicPr>
      <xdr:blipFill>
        <a:blip xmlns:r="http://schemas.openxmlformats.org/officeDocument/2006/relationships" r:embed="rId2"/>
        <a:stretch>
          <a:fillRect/>
        </a:stretch>
      </xdr:blipFill>
      <xdr:spPr>
        <a:xfrm>
          <a:off x="8703128" y="5171803"/>
          <a:ext cx="8419048" cy="713470"/>
        </a:xfrm>
        <a:prstGeom prst="rect">
          <a:avLst/>
        </a:prstGeom>
      </xdr:spPr>
    </xdr:pic>
    <xdr:clientData/>
  </xdr:twoCellAnchor>
  <xdr:twoCellAnchor editAs="oneCell">
    <xdr:from>
      <xdr:col>14</xdr:col>
      <xdr:colOff>351608</xdr:colOff>
      <xdr:row>59</xdr:row>
      <xdr:rowOff>116151</xdr:rowOff>
    </xdr:from>
    <xdr:to>
      <xdr:col>27</xdr:col>
      <xdr:colOff>472456</xdr:colOff>
      <xdr:row>69</xdr:row>
      <xdr:rowOff>164668</xdr:rowOff>
    </xdr:to>
    <xdr:pic>
      <xdr:nvPicPr>
        <xdr:cNvPr id="6" name="Picture 5">
          <a:extLst>
            <a:ext uri="{FF2B5EF4-FFF2-40B4-BE49-F238E27FC236}">
              <a16:creationId xmlns:a16="http://schemas.microsoft.com/office/drawing/2014/main" id="{DE1E2DB5-64D9-4485-BE25-BCB8E33CE20B}"/>
            </a:ext>
          </a:extLst>
        </xdr:cNvPr>
        <xdr:cNvPicPr>
          <a:picLocks noChangeAspect="1"/>
        </xdr:cNvPicPr>
      </xdr:nvPicPr>
      <xdr:blipFill>
        <a:blip xmlns:r="http://schemas.openxmlformats.org/officeDocument/2006/relationships" r:embed="rId3"/>
        <a:stretch>
          <a:fillRect/>
        </a:stretch>
      </xdr:blipFill>
      <xdr:spPr>
        <a:xfrm>
          <a:off x="9756865" y="11045408"/>
          <a:ext cx="8045648" cy="1899089"/>
        </a:xfrm>
        <a:prstGeom prst="rect">
          <a:avLst/>
        </a:prstGeom>
      </xdr:spPr>
    </xdr:pic>
    <xdr:clientData/>
  </xdr:twoCellAnchor>
  <xdr:twoCellAnchor editAs="oneCell">
    <xdr:from>
      <xdr:col>17</xdr:col>
      <xdr:colOff>129540</xdr:colOff>
      <xdr:row>72</xdr:row>
      <xdr:rowOff>159651</xdr:rowOff>
    </xdr:from>
    <xdr:to>
      <xdr:col>28</xdr:col>
      <xdr:colOff>582144</xdr:colOff>
      <xdr:row>77</xdr:row>
      <xdr:rowOff>129411</xdr:rowOff>
    </xdr:to>
    <xdr:pic>
      <xdr:nvPicPr>
        <xdr:cNvPr id="7" name="Picture 6">
          <a:extLst>
            <a:ext uri="{FF2B5EF4-FFF2-40B4-BE49-F238E27FC236}">
              <a16:creationId xmlns:a16="http://schemas.microsoft.com/office/drawing/2014/main" id="{5C17636E-2025-4325-9CBD-9540F089C599}"/>
            </a:ext>
          </a:extLst>
        </xdr:cNvPr>
        <xdr:cNvPicPr>
          <a:picLocks noChangeAspect="1"/>
        </xdr:cNvPicPr>
      </xdr:nvPicPr>
      <xdr:blipFill>
        <a:blip xmlns:r="http://schemas.openxmlformats.org/officeDocument/2006/relationships" r:embed="rId4"/>
        <a:stretch>
          <a:fillRect/>
        </a:stretch>
      </xdr:blipFill>
      <xdr:spPr>
        <a:xfrm>
          <a:off x="10317480" y="13342251"/>
          <a:ext cx="7277947" cy="884160"/>
        </a:xfrm>
        <a:prstGeom prst="rect">
          <a:avLst/>
        </a:prstGeom>
      </xdr:spPr>
    </xdr:pic>
    <xdr:clientData/>
  </xdr:twoCellAnchor>
  <xdr:twoCellAnchor editAs="oneCell">
    <xdr:from>
      <xdr:col>15</xdr:col>
      <xdr:colOff>99060</xdr:colOff>
      <xdr:row>88</xdr:row>
      <xdr:rowOff>127732</xdr:rowOff>
    </xdr:from>
    <xdr:to>
      <xdr:col>27</xdr:col>
      <xdr:colOff>183731</xdr:colOff>
      <xdr:row>102</xdr:row>
      <xdr:rowOff>75843</xdr:rowOff>
    </xdr:to>
    <xdr:pic>
      <xdr:nvPicPr>
        <xdr:cNvPr id="8" name="Picture 7">
          <a:extLst>
            <a:ext uri="{FF2B5EF4-FFF2-40B4-BE49-F238E27FC236}">
              <a16:creationId xmlns:a16="http://schemas.microsoft.com/office/drawing/2014/main" id="{58AD4B71-0B79-4E6F-817F-B86DBE02BBD4}"/>
            </a:ext>
          </a:extLst>
        </xdr:cNvPr>
        <xdr:cNvPicPr>
          <a:picLocks noChangeAspect="1"/>
        </xdr:cNvPicPr>
      </xdr:nvPicPr>
      <xdr:blipFill>
        <a:blip xmlns:r="http://schemas.openxmlformats.org/officeDocument/2006/relationships" r:embed="rId5"/>
        <a:stretch>
          <a:fillRect/>
        </a:stretch>
      </xdr:blipFill>
      <xdr:spPr>
        <a:xfrm>
          <a:off x="9067800" y="16236412"/>
          <a:ext cx="7399871" cy="2508431"/>
        </a:xfrm>
        <a:prstGeom prst="rect">
          <a:avLst/>
        </a:prstGeom>
      </xdr:spPr>
    </xdr:pic>
    <xdr:clientData/>
  </xdr:twoCellAnchor>
  <xdr:twoCellAnchor editAs="oneCell">
    <xdr:from>
      <xdr:col>14</xdr:col>
      <xdr:colOff>568234</xdr:colOff>
      <xdr:row>68</xdr:row>
      <xdr:rowOff>1809</xdr:rowOff>
    </xdr:from>
    <xdr:to>
      <xdr:col>26</xdr:col>
      <xdr:colOff>546230</xdr:colOff>
      <xdr:row>81</xdr:row>
      <xdr:rowOff>16802</xdr:rowOff>
    </xdr:to>
    <xdr:pic>
      <xdr:nvPicPr>
        <xdr:cNvPr id="9" name="Picture 8">
          <a:extLst>
            <a:ext uri="{FF2B5EF4-FFF2-40B4-BE49-F238E27FC236}">
              <a16:creationId xmlns:a16="http://schemas.microsoft.com/office/drawing/2014/main" id="{16C6B32C-0EF0-41AE-B151-320FF726AADA}"/>
            </a:ext>
          </a:extLst>
        </xdr:cNvPr>
        <xdr:cNvPicPr>
          <a:picLocks noChangeAspect="1"/>
        </xdr:cNvPicPr>
      </xdr:nvPicPr>
      <xdr:blipFill>
        <a:blip xmlns:r="http://schemas.openxmlformats.org/officeDocument/2006/relationships" r:embed="rId6"/>
        <a:stretch>
          <a:fillRect/>
        </a:stretch>
      </xdr:blipFill>
      <xdr:spPr>
        <a:xfrm>
          <a:off x="9973491" y="12596580"/>
          <a:ext cx="7293196" cy="2420736"/>
        </a:xfrm>
        <a:prstGeom prst="rect">
          <a:avLst/>
        </a:prstGeom>
      </xdr:spPr>
    </xdr:pic>
    <xdr:clientData/>
  </xdr:twoCellAnchor>
  <xdr:twoCellAnchor editAs="oneCell">
    <xdr:from>
      <xdr:col>18</xdr:col>
      <xdr:colOff>289560</xdr:colOff>
      <xdr:row>62</xdr:row>
      <xdr:rowOff>99060</xdr:rowOff>
    </xdr:from>
    <xdr:to>
      <xdr:col>32</xdr:col>
      <xdr:colOff>92560</xdr:colOff>
      <xdr:row>65</xdr:row>
      <xdr:rowOff>169468</xdr:rowOff>
    </xdr:to>
    <xdr:pic>
      <xdr:nvPicPr>
        <xdr:cNvPr id="10" name="Picture 9">
          <a:extLst>
            <a:ext uri="{FF2B5EF4-FFF2-40B4-BE49-F238E27FC236}">
              <a16:creationId xmlns:a16="http://schemas.microsoft.com/office/drawing/2014/main" id="{79FA19D4-BDE6-4026-992E-46C4BB0EB88E}"/>
            </a:ext>
          </a:extLst>
        </xdr:cNvPr>
        <xdr:cNvPicPr>
          <a:picLocks noChangeAspect="1"/>
        </xdr:cNvPicPr>
      </xdr:nvPicPr>
      <xdr:blipFill>
        <a:blip xmlns:r="http://schemas.openxmlformats.org/officeDocument/2006/relationships" r:embed="rId7"/>
        <a:stretch>
          <a:fillRect/>
        </a:stretch>
      </xdr:blipFill>
      <xdr:spPr>
        <a:xfrm>
          <a:off x="12131040" y="11452860"/>
          <a:ext cx="8457143" cy="6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nergymadeeasy.gov.au/benchmark" TargetMode="External"/><Relationship Id="rId1" Type="http://schemas.openxmlformats.org/officeDocument/2006/relationships/hyperlink" Target="https://eosweb.larc.nasa.gov/cgi-bin/sse/grid.cgi?&amp;num=327071&amp;lat=-19.259&amp;submit=Submit&amp;hgt=100&amp;veg=17&amp;sitelev=&amp;email=skip@larc.nasa.gov&amp;p=grid_id&amp;p=ret_tlt0&amp;step=2&amp;lon=146.817"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F3653-AEE1-4819-B77E-243F40F10B2F}">
  <dimension ref="B13:AQ144"/>
  <sheetViews>
    <sheetView tabSelected="1" topLeftCell="A10" zoomScale="70" zoomScaleNormal="70" workbookViewId="0">
      <selection activeCell="L13" sqref="L13"/>
    </sheetView>
  </sheetViews>
  <sheetFormatPr defaultRowHeight="14.4" x14ac:dyDescent="0.3"/>
  <cols>
    <col min="2" max="2" width="10.5546875" bestFit="1" customWidth="1"/>
    <col min="3" max="3" width="10.44140625" customWidth="1"/>
    <col min="7" max="7" width="10" bestFit="1" customWidth="1"/>
    <col min="10" max="10" width="10.109375" bestFit="1" customWidth="1"/>
    <col min="11" max="11" width="10" bestFit="1" customWidth="1"/>
    <col min="13" max="14" width="15.21875" customWidth="1"/>
    <col min="28" max="28" width="10.5546875" bestFit="1" customWidth="1"/>
  </cols>
  <sheetData>
    <row r="13" spans="2:27" x14ac:dyDescent="0.3">
      <c r="C13" s="3" t="s">
        <v>12</v>
      </c>
      <c r="O13" s="3" t="s">
        <v>14</v>
      </c>
    </row>
    <row r="15" spans="2:27" x14ac:dyDescent="0.3">
      <c r="B15" s="8" t="s">
        <v>74</v>
      </c>
      <c r="C15" s="8" t="s">
        <v>7</v>
      </c>
      <c r="D15" s="8" t="s">
        <v>8</v>
      </c>
      <c r="E15" s="8" t="s">
        <v>9</v>
      </c>
      <c r="F15" s="8" t="s">
        <v>10</v>
      </c>
      <c r="G15" s="8" t="s">
        <v>81</v>
      </c>
      <c r="H15" s="8" t="s">
        <v>11</v>
      </c>
      <c r="I15" s="8" t="s">
        <v>16</v>
      </c>
      <c r="J15" s="8" t="s">
        <v>15</v>
      </c>
      <c r="K15" s="8" t="s">
        <v>17</v>
      </c>
      <c r="M15" s="4" t="s">
        <v>49</v>
      </c>
      <c r="N15" s="9"/>
      <c r="O15" s="11" t="s">
        <v>29</v>
      </c>
      <c r="P15" s="11" t="s">
        <v>30</v>
      </c>
      <c r="Q15" s="11" t="s">
        <v>31</v>
      </c>
      <c r="R15" s="11" t="s">
        <v>32</v>
      </c>
      <c r="S15" s="11" t="s">
        <v>33</v>
      </c>
      <c r="T15" s="11" t="s">
        <v>34</v>
      </c>
      <c r="U15" s="11" t="s">
        <v>35</v>
      </c>
      <c r="V15" s="11" t="s">
        <v>36</v>
      </c>
      <c r="W15" s="11" t="s">
        <v>37</v>
      </c>
      <c r="X15" s="11" t="s">
        <v>38</v>
      </c>
      <c r="Y15" s="11" t="s">
        <v>39</v>
      </c>
      <c r="Z15" s="11" t="s">
        <v>40</v>
      </c>
      <c r="AA15" s="4" t="s">
        <v>11</v>
      </c>
    </row>
    <row r="16" spans="2:27" x14ac:dyDescent="0.3">
      <c r="B16" s="8" t="s">
        <v>20</v>
      </c>
      <c r="C16" s="8">
        <v>4814</v>
      </c>
      <c r="D16" s="8">
        <v>4</v>
      </c>
      <c r="E16" s="8">
        <v>0</v>
      </c>
      <c r="F16" s="8">
        <v>0</v>
      </c>
      <c r="G16" s="8">
        <v>24.6</v>
      </c>
      <c r="H16" s="8">
        <f>G16*365</f>
        <v>8979</v>
      </c>
      <c r="I16" s="8">
        <v>11</v>
      </c>
      <c r="J16" s="8">
        <v>0.27071000000000001</v>
      </c>
      <c r="K16" s="8">
        <v>7.4480000000000005E-2</v>
      </c>
      <c r="M16" s="5" t="s">
        <v>50</v>
      </c>
      <c r="N16" s="10"/>
      <c r="O16" s="12"/>
      <c r="P16" s="12"/>
      <c r="Q16" s="12"/>
      <c r="R16" s="12"/>
      <c r="S16" s="12"/>
      <c r="T16" s="12"/>
      <c r="U16" s="12"/>
      <c r="V16" s="12"/>
      <c r="W16" s="12"/>
      <c r="X16" s="12"/>
      <c r="Y16" s="12"/>
      <c r="Z16" s="12"/>
      <c r="AA16" s="5" t="s">
        <v>41</v>
      </c>
    </row>
    <row r="17" spans="2:43" x14ac:dyDescent="0.3">
      <c r="B17" s="8"/>
      <c r="C17" s="8">
        <v>4814</v>
      </c>
      <c r="D17" s="8">
        <v>4</v>
      </c>
      <c r="E17" s="8">
        <v>0</v>
      </c>
      <c r="F17" s="8">
        <v>1</v>
      </c>
      <c r="G17" s="8">
        <v>24.6</v>
      </c>
      <c r="H17" s="8">
        <f t="shared" ref="H17:H31" si="0">G17*365</f>
        <v>8979</v>
      </c>
      <c r="I17" s="8">
        <v>11</v>
      </c>
      <c r="J17" s="8">
        <v>0.27071000000000001</v>
      </c>
      <c r="K17" s="8">
        <v>7.4480000000000005E-2</v>
      </c>
      <c r="L17" t="s">
        <v>13</v>
      </c>
      <c r="M17" s="2" t="s">
        <v>42</v>
      </c>
      <c r="N17" s="2"/>
      <c r="O17" s="1">
        <v>6.38</v>
      </c>
      <c r="P17" s="1">
        <v>5.67</v>
      </c>
      <c r="Q17" s="1">
        <v>5.64</v>
      </c>
      <c r="R17" s="1">
        <v>4.84</v>
      </c>
      <c r="S17" s="1">
        <v>4.3</v>
      </c>
      <c r="T17" s="1">
        <v>4.13</v>
      </c>
      <c r="U17" s="1">
        <v>4.42</v>
      </c>
      <c r="V17" s="1">
        <v>5.17</v>
      </c>
      <c r="W17" s="1">
        <v>6.25</v>
      </c>
      <c r="X17" s="1">
        <v>6.71</v>
      </c>
      <c r="Y17" s="1">
        <v>6.78</v>
      </c>
      <c r="Z17" s="1">
        <v>6.74</v>
      </c>
      <c r="AA17" s="1">
        <v>5.58</v>
      </c>
    </row>
    <row r="18" spans="2:43" x14ac:dyDescent="0.3">
      <c r="B18" s="8"/>
      <c r="C18" s="8">
        <v>4814</v>
      </c>
      <c r="D18" s="8">
        <v>4</v>
      </c>
      <c r="E18" s="8">
        <v>1</v>
      </c>
      <c r="F18" s="8">
        <v>0</v>
      </c>
      <c r="G18" s="8">
        <v>32.5</v>
      </c>
      <c r="H18" s="8">
        <f t="shared" si="0"/>
        <v>11862.5</v>
      </c>
      <c r="I18" s="8">
        <v>11</v>
      </c>
      <c r="J18" s="8">
        <v>0.27071000000000001</v>
      </c>
      <c r="K18" s="8">
        <v>7.4480000000000005E-2</v>
      </c>
      <c r="M18" s="2" t="s">
        <v>43</v>
      </c>
      <c r="N18" s="2"/>
      <c r="O18" s="1">
        <v>0.55000000000000004</v>
      </c>
      <c r="P18" s="1">
        <v>0.51</v>
      </c>
      <c r="Q18" s="1">
        <v>0.55000000000000004</v>
      </c>
      <c r="R18" s="1">
        <v>0.55000000000000004</v>
      </c>
      <c r="S18" s="1">
        <v>0.56999999999999995</v>
      </c>
      <c r="T18" s="1">
        <v>0.6</v>
      </c>
      <c r="U18" s="1">
        <v>0.62</v>
      </c>
      <c r="V18" s="1">
        <v>0.63</v>
      </c>
      <c r="W18" s="1">
        <v>0.66</v>
      </c>
      <c r="X18" s="1">
        <v>0.63</v>
      </c>
      <c r="Y18" s="1">
        <v>0.59</v>
      </c>
      <c r="Z18" s="1">
        <v>0.56999999999999995</v>
      </c>
      <c r="AA18" s="1">
        <v>0.59</v>
      </c>
    </row>
    <row r="19" spans="2:43" x14ac:dyDescent="0.3">
      <c r="B19" s="8"/>
      <c r="C19" s="8">
        <v>4814</v>
      </c>
      <c r="D19" s="8">
        <v>4</v>
      </c>
      <c r="E19" s="8">
        <v>1</v>
      </c>
      <c r="F19" s="8">
        <v>1</v>
      </c>
      <c r="G19" s="8">
        <v>32.5</v>
      </c>
      <c r="H19" s="8">
        <f t="shared" si="0"/>
        <v>11862.5</v>
      </c>
      <c r="I19" s="8">
        <v>11</v>
      </c>
      <c r="J19" s="8">
        <v>0.27071000000000001</v>
      </c>
      <c r="K19" s="8">
        <v>7.4480000000000005E-2</v>
      </c>
      <c r="M19" s="2" t="s">
        <v>44</v>
      </c>
      <c r="N19" s="2"/>
      <c r="O19" s="1">
        <v>2.44</v>
      </c>
      <c r="P19" s="1">
        <v>2.38</v>
      </c>
      <c r="Q19" s="1">
        <v>1.98</v>
      </c>
      <c r="R19" s="1">
        <v>1.64</v>
      </c>
      <c r="S19" s="1">
        <v>1.3</v>
      </c>
      <c r="T19" s="1">
        <v>1.1000000000000001</v>
      </c>
      <c r="U19" s="1">
        <v>1.1100000000000001</v>
      </c>
      <c r="V19" s="1">
        <v>1.28</v>
      </c>
      <c r="W19" s="1">
        <v>1.48</v>
      </c>
      <c r="X19" s="1">
        <v>1.9</v>
      </c>
      <c r="Y19" s="1">
        <v>2.2599999999999998</v>
      </c>
      <c r="Z19" s="1">
        <v>2.36</v>
      </c>
      <c r="AA19" s="1">
        <v>1.76</v>
      </c>
      <c r="AB19" t="s">
        <v>20</v>
      </c>
      <c r="AC19" s="2" t="s">
        <v>4</v>
      </c>
      <c r="AD19" s="2">
        <v>0</v>
      </c>
      <c r="AE19" s="1">
        <v>6.35</v>
      </c>
      <c r="AF19" s="1">
        <v>5.56</v>
      </c>
      <c r="AG19" s="1">
        <v>5.56</v>
      </c>
      <c r="AH19" s="1">
        <v>4.79</v>
      </c>
      <c r="AI19" s="1">
        <v>4.2699999999999996</v>
      </c>
      <c r="AJ19" s="1">
        <v>4</v>
      </c>
      <c r="AK19" s="1">
        <v>4.3899999999999997</v>
      </c>
      <c r="AL19" s="1">
        <v>5.13</v>
      </c>
      <c r="AM19" s="1">
        <v>6.18</v>
      </c>
      <c r="AN19" s="1">
        <v>6.59</v>
      </c>
      <c r="AO19" s="1">
        <v>6.62</v>
      </c>
      <c r="AP19" s="1">
        <v>6.71</v>
      </c>
      <c r="AQ19" s="1">
        <v>5.51</v>
      </c>
    </row>
    <row r="20" spans="2:43" x14ac:dyDescent="0.3">
      <c r="B20" s="8"/>
      <c r="C20" s="8">
        <v>4814</v>
      </c>
      <c r="D20" s="8">
        <v>3</v>
      </c>
      <c r="E20" s="8">
        <v>0</v>
      </c>
      <c r="F20" s="8">
        <v>0</v>
      </c>
      <c r="G20" s="8">
        <v>19.2</v>
      </c>
      <c r="H20" s="8">
        <f t="shared" si="0"/>
        <v>7008</v>
      </c>
      <c r="I20" s="8">
        <v>11</v>
      </c>
      <c r="J20" s="8">
        <v>0.27071000000000001</v>
      </c>
      <c r="K20" s="8">
        <v>7.4480000000000005E-2</v>
      </c>
      <c r="M20" s="2" t="s">
        <v>45</v>
      </c>
      <c r="N20" s="2"/>
      <c r="O20" s="1">
        <v>5.64</v>
      </c>
      <c r="P20" s="1">
        <v>4.71</v>
      </c>
      <c r="Q20" s="1">
        <v>5.4</v>
      </c>
      <c r="R20" s="1">
        <v>5.1100000000000003</v>
      </c>
      <c r="S20" s="1">
        <v>5.31</v>
      </c>
      <c r="T20" s="1">
        <v>5.74</v>
      </c>
      <c r="U20" s="1">
        <v>6.08</v>
      </c>
      <c r="V20" s="1">
        <v>6.48</v>
      </c>
      <c r="W20" s="1">
        <v>7.23</v>
      </c>
      <c r="X20" s="1">
        <v>6.93</v>
      </c>
      <c r="Y20" s="1">
        <v>6.46</v>
      </c>
      <c r="Z20" s="1">
        <v>6.29</v>
      </c>
      <c r="AA20" s="1">
        <v>5.96</v>
      </c>
      <c r="AC20" s="2" t="s">
        <v>0</v>
      </c>
      <c r="AD20" s="2">
        <v>4</v>
      </c>
      <c r="AE20" s="1">
        <v>6.39</v>
      </c>
      <c r="AF20" s="1">
        <v>5.55</v>
      </c>
      <c r="AG20" s="1">
        <v>5.62</v>
      </c>
      <c r="AH20" s="1">
        <v>4.92</v>
      </c>
      <c r="AI20" s="1">
        <v>4.46</v>
      </c>
      <c r="AJ20" s="1">
        <v>4.21</v>
      </c>
      <c r="AK20" s="1">
        <v>4.62</v>
      </c>
      <c r="AL20" s="1">
        <v>5.32</v>
      </c>
      <c r="AM20" s="1">
        <v>6.3</v>
      </c>
      <c r="AN20" s="1">
        <v>6.61</v>
      </c>
      <c r="AO20" s="1">
        <v>6.57</v>
      </c>
      <c r="AP20" s="1">
        <v>6.76</v>
      </c>
      <c r="AQ20" s="1">
        <v>5.61</v>
      </c>
    </row>
    <row r="21" spans="2:43" x14ac:dyDescent="0.3">
      <c r="B21" s="8"/>
      <c r="C21" s="8">
        <v>4814</v>
      </c>
      <c r="D21" s="8">
        <v>3</v>
      </c>
      <c r="E21" s="8">
        <v>0</v>
      </c>
      <c r="F21" s="8">
        <v>1</v>
      </c>
      <c r="G21" s="8">
        <v>19.2</v>
      </c>
      <c r="H21" s="8">
        <f t="shared" si="0"/>
        <v>7008</v>
      </c>
      <c r="I21" s="8">
        <v>11</v>
      </c>
      <c r="J21" s="8">
        <v>0.27071000000000001</v>
      </c>
      <c r="K21" s="8">
        <v>7.4480000000000005E-2</v>
      </c>
      <c r="M21" s="2" t="s">
        <v>4</v>
      </c>
      <c r="N21" s="2">
        <v>0</v>
      </c>
      <c r="O21" s="1">
        <v>6.35</v>
      </c>
      <c r="P21" s="1">
        <v>5.56</v>
      </c>
      <c r="Q21" s="1">
        <v>5.56</v>
      </c>
      <c r="R21" s="1">
        <v>4.79</v>
      </c>
      <c r="S21" s="1">
        <v>4.2699999999999996</v>
      </c>
      <c r="T21" s="1">
        <v>4</v>
      </c>
      <c r="U21" s="1">
        <v>4.3899999999999997</v>
      </c>
      <c r="V21" s="1">
        <v>5.13</v>
      </c>
      <c r="W21" s="1">
        <v>6.18</v>
      </c>
      <c r="X21" s="1">
        <v>6.59</v>
      </c>
      <c r="Y21" s="1">
        <v>6.62</v>
      </c>
      <c r="Z21" s="1">
        <v>6.71</v>
      </c>
      <c r="AA21" s="1">
        <v>5.51</v>
      </c>
      <c r="AC21" s="2" t="s">
        <v>1</v>
      </c>
      <c r="AD21" s="2">
        <v>19</v>
      </c>
      <c r="AE21" s="1">
        <v>6.33</v>
      </c>
      <c r="AF21" s="1">
        <v>5.38</v>
      </c>
      <c r="AG21" s="1">
        <v>5.68</v>
      </c>
      <c r="AH21" s="1">
        <v>5.24</v>
      </c>
      <c r="AI21" s="1">
        <v>5.0199999999999996</v>
      </c>
      <c r="AJ21" s="1">
        <v>4.8600000000000003</v>
      </c>
      <c r="AK21" s="1">
        <v>5.34</v>
      </c>
      <c r="AL21" s="1">
        <v>5.86</v>
      </c>
      <c r="AM21" s="1">
        <v>6.54</v>
      </c>
      <c r="AN21" s="1">
        <v>6.49</v>
      </c>
      <c r="AO21" s="1">
        <v>6.2</v>
      </c>
      <c r="AP21" s="1">
        <v>6.76</v>
      </c>
      <c r="AQ21" s="1">
        <v>5.81</v>
      </c>
    </row>
    <row r="22" spans="2:43" x14ac:dyDescent="0.3">
      <c r="B22" s="8"/>
      <c r="C22" s="8">
        <v>4814</v>
      </c>
      <c r="D22" s="8">
        <v>3</v>
      </c>
      <c r="E22" s="8">
        <v>1</v>
      </c>
      <c r="F22" s="8">
        <v>0</v>
      </c>
      <c r="G22" s="8">
        <v>27</v>
      </c>
      <c r="H22" s="8">
        <f t="shared" si="0"/>
        <v>9855</v>
      </c>
      <c r="I22" s="8">
        <v>11</v>
      </c>
      <c r="J22" s="8">
        <v>0.27071000000000001</v>
      </c>
      <c r="K22" s="8">
        <v>7.4480000000000005E-2</v>
      </c>
      <c r="M22" s="2" t="s">
        <v>0</v>
      </c>
      <c r="N22" s="2">
        <v>4</v>
      </c>
      <c r="O22" s="1">
        <v>6.39</v>
      </c>
      <c r="P22" s="1">
        <v>5.55</v>
      </c>
      <c r="Q22" s="1">
        <v>5.62</v>
      </c>
      <c r="R22" s="1">
        <v>4.92</v>
      </c>
      <c r="S22" s="1">
        <v>4.46</v>
      </c>
      <c r="T22" s="1">
        <v>4.21</v>
      </c>
      <c r="U22" s="1">
        <v>4.62</v>
      </c>
      <c r="V22" s="1">
        <v>5.32</v>
      </c>
      <c r="W22" s="1">
        <v>6.3</v>
      </c>
      <c r="X22" s="1">
        <v>6.61</v>
      </c>
      <c r="Y22" s="1">
        <v>6.57</v>
      </c>
      <c r="Z22" s="1">
        <v>6.76</v>
      </c>
      <c r="AA22" s="1">
        <v>5.61</v>
      </c>
      <c r="AC22" s="2" t="s">
        <v>2</v>
      </c>
      <c r="AD22" s="2">
        <v>34</v>
      </c>
      <c r="AE22" s="1">
        <v>5.97</v>
      </c>
      <c r="AF22" s="1">
        <v>4.96</v>
      </c>
      <c r="AG22" s="1">
        <v>5.45</v>
      </c>
      <c r="AH22" s="1">
        <v>5.29</v>
      </c>
      <c r="AI22" s="1">
        <v>5.31</v>
      </c>
      <c r="AJ22" s="1">
        <v>5.24</v>
      </c>
      <c r="AK22" s="1">
        <v>5.77</v>
      </c>
      <c r="AL22" s="1">
        <v>6.08</v>
      </c>
      <c r="AM22" s="1">
        <v>6.43</v>
      </c>
      <c r="AN22" s="1">
        <v>6.02</v>
      </c>
      <c r="AO22" s="1">
        <v>5.53</v>
      </c>
      <c r="AP22" s="1">
        <v>6.42</v>
      </c>
      <c r="AQ22" s="1">
        <v>5.71</v>
      </c>
    </row>
    <row r="23" spans="2:43" x14ac:dyDescent="0.3">
      <c r="B23" s="8"/>
      <c r="C23" s="8">
        <v>4814</v>
      </c>
      <c r="D23" s="8">
        <v>3</v>
      </c>
      <c r="E23" s="8">
        <v>1</v>
      </c>
      <c r="F23" s="8">
        <v>1</v>
      </c>
      <c r="G23" s="8">
        <v>27</v>
      </c>
      <c r="H23" s="8">
        <f t="shared" si="0"/>
        <v>9855</v>
      </c>
      <c r="I23" s="8">
        <v>11</v>
      </c>
      <c r="J23" s="8">
        <v>0.27071000000000001</v>
      </c>
      <c r="K23" s="8">
        <v>7.4480000000000005E-2</v>
      </c>
      <c r="M23" s="2" t="s">
        <v>1</v>
      </c>
      <c r="N23" s="2">
        <v>19</v>
      </c>
      <c r="O23" s="1">
        <v>6.33</v>
      </c>
      <c r="P23" s="1">
        <v>5.38</v>
      </c>
      <c r="Q23" s="1">
        <v>5.68</v>
      </c>
      <c r="R23" s="1">
        <v>5.24</v>
      </c>
      <c r="S23" s="1">
        <v>5.0199999999999996</v>
      </c>
      <c r="T23" s="1">
        <v>4.8600000000000003</v>
      </c>
      <c r="U23" s="1">
        <v>5.34</v>
      </c>
      <c r="V23" s="1">
        <v>5.86</v>
      </c>
      <c r="W23" s="1">
        <v>6.54</v>
      </c>
      <c r="X23" s="1">
        <v>6.49</v>
      </c>
      <c r="Y23" s="1">
        <v>6.2</v>
      </c>
      <c r="Z23" s="1">
        <v>6.76</v>
      </c>
      <c r="AA23" s="1">
        <v>5.81</v>
      </c>
      <c r="AC23" s="2" t="s">
        <v>3</v>
      </c>
      <c r="AD23" s="2">
        <v>90</v>
      </c>
      <c r="AE23" s="1">
        <v>2.5499999999999998</v>
      </c>
      <c r="AF23" s="1">
        <v>1.94</v>
      </c>
      <c r="AG23" s="1">
        <v>2.57</v>
      </c>
      <c r="AH23" s="1">
        <v>3.26</v>
      </c>
      <c r="AI23" s="1">
        <v>3.92</v>
      </c>
      <c r="AJ23" s="1">
        <v>4.08</v>
      </c>
      <c r="AK23" s="1">
        <v>4.5</v>
      </c>
      <c r="AL23" s="1">
        <v>4.08</v>
      </c>
      <c r="AM23" s="1">
        <v>3.28</v>
      </c>
      <c r="AN23" s="1">
        <v>2.17</v>
      </c>
      <c r="AO23" s="1">
        <v>1.76</v>
      </c>
      <c r="AP23" s="1">
        <v>2.82</v>
      </c>
      <c r="AQ23" s="1">
        <v>3.09</v>
      </c>
    </row>
    <row r="24" spans="2:43" x14ac:dyDescent="0.3">
      <c r="B24" s="8"/>
      <c r="C24" s="8">
        <v>4814</v>
      </c>
      <c r="D24" s="8">
        <v>2</v>
      </c>
      <c r="E24" s="8">
        <v>0</v>
      </c>
      <c r="F24" s="8">
        <v>0</v>
      </c>
      <c r="G24" s="8">
        <v>16.8</v>
      </c>
      <c r="H24" s="8">
        <f t="shared" si="0"/>
        <v>6132</v>
      </c>
      <c r="I24" s="8">
        <v>11</v>
      </c>
      <c r="J24" s="8">
        <v>0.27071000000000001</v>
      </c>
      <c r="K24" s="8">
        <v>7.4480000000000005E-2</v>
      </c>
      <c r="M24" s="2" t="s">
        <v>2</v>
      </c>
      <c r="N24" s="2">
        <v>34</v>
      </c>
      <c r="O24" s="1">
        <v>5.97</v>
      </c>
      <c r="P24" s="1">
        <v>4.96</v>
      </c>
      <c r="Q24" s="1">
        <v>5.45</v>
      </c>
      <c r="R24" s="1">
        <v>5.29</v>
      </c>
      <c r="S24" s="1">
        <v>5.31</v>
      </c>
      <c r="T24" s="1">
        <v>5.24</v>
      </c>
      <c r="U24" s="1">
        <v>5.77</v>
      </c>
      <c r="V24" s="1">
        <v>6.08</v>
      </c>
      <c r="W24" s="1">
        <v>6.43</v>
      </c>
      <c r="X24" s="1">
        <v>6.02</v>
      </c>
      <c r="Y24" s="1">
        <v>5.53</v>
      </c>
      <c r="Z24" s="1">
        <v>6.42</v>
      </c>
      <c r="AA24" s="1">
        <v>5.71</v>
      </c>
      <c r="AB24" t="s">
        <v>18</v>
      </c>
      <c r="AC24" s="2" t="s">
        <v>4</v>
      </c>
      <c r="AD24" s="2">
        <v>0</v>
      </c>
      <c r="AE24" s="1">
        <v>6.84</v>
      </c>
      <c r="AF24" s="1">
        <v>6.3</v>
      </c>
      <c r="AG24" s="1">
        <v>6.11</v>
      </c>
      <c r="AH24" s="1">
        <v>5.56</v>
      </c>
      <c r="AI24" s="1">
        <v>4.83</v>
      </c>
      <c r="AJ24" s="1">
        <v>4.32</v>
      </c>
      <c r="AK24" s="1">
        <v>4.54</v>
      </c>
      <c r="AL24" s="1">
        <v>5.46</v>
      </c>
      <c r="AM24" s="1">
        <v>6.11</v>
      </c>
      <c r="AN24" s="1">
        <v>6.57</v>
      </c>
      <c r="AO24" s="1">
        <v>6.88</v>
      </c>
      <c r="AP24" s="1">
        <v>6.96</v>
      </c>
      <c r="AQ24" s="1">
        <v>5.87</v>
      </c>
    </row>
    <row r="25" spans="2:43" x14ac:dyDescent="0.3">
      <c r="B25" s="8"/>
      <c r="C25" s="8">
        <v>4814</v>
      </c>
      <c r="D25" s="8">
        <v>2</v>
      </c>
      <c r="E25" s="8">
        <v>0</v>
      </c>
      <c r="F25" s="8">
        <v>1</v>
      </c>
      <c r="G25" s="8">
        <v>16.8</v>
      </c>
      <c r="H25" s="8">
        <f t="shared" si="0"/>
        <v>6132</v>
      </c>
      <c r="I25" s="8">
        <v>11</v>
      </c>
      <c r="J25" s="8">
        <v>0.27071000000000001</v>
      </c>
      <c r="K25" s="8">
        <v>7.4480000000000005E-2</v>
      </c>
      <c r="M25" s="2" t="s">
        <v>3</v>
      </c>
      <c r="N25" s="2">
        <v>90</v>
      </c>
      <c r="O25" s="1">
        <v>2.5499999999999998</v>
      </c>
      <c r="P25" s="1">
        <v>1.94</v>
      </c>
      <c r="Q25" s="1">
        <v>2.57</v>
      </c>
      <c r="R25" s="1">
        <v>3.26</v>
      </c>
      <c r="S25" s="1">
        <v>3.92</v>
      </c>
      <c r="T25" s="1">
        <v>4.08</v>
      </c>
      <c r="U25" s="1">
        <v>4.5</v>
      </c>
      <c r="V25" s="1">
        <v>4.08</v>
      </c>
      <c r="W25" s="1">
        <v>3.28</v>
      </c>
      <c r="X25" s="1">
        <v>2.17</v>
      </c>
      <c r="Y25" s="1">
        <v>1.76</v>
      </c>
      <c r="Z25" s="1">
        <v>2.82</v>
      </c>
      <c r="AA25" s="1">
        <v>3.09</v>
      </c>
      <c r="AC25" s="2" t="s">
        <v>46</v>
      </c>
      <c r="AD25" s="2">
        <v>4</v>
      </c>
      <c r="AE25" s="1">
        <v>6.88</v>
      </c>
      <c r="AF25" s="1">
        <v>6.3</v>
      </c>
      <c r="AG25" s="1">
        <v>6.21</v>
      </c>
      <c r="AH25" s="1">
        <v>5.79</v>
      </c>
      <c r="AI25" s="1">
        <v>5.16</v>
      </c>
      <c r="AJ25" s="1">
        <v>4.6500000000000004</v>
      </c>
      <c r="AK25" s="1">
        <v>4.8600000000000003</v>
      </c>
      <c r="AL25" s="1">
        <v>5.75</v>
      </c>
      <c r="AM25" s="1">
        <v>6.27</v>
      </c>
      <c r="AN25" s="1">
        <v>6.6</v>
      </c>
      <c r="AO25" s="1">
        <v>6.82</v>
      </c>
      <c r="AP25" s="1">
        <v>7.02</v>
      </c>
      <c r="AQ25" s="1">
        <v>6.02</v>
      </c>
    </row>
    <row r="26" spans="2:43" x14ac:dyDescent="0.3">
      <c r="B26" s="8"/>
      <c r="C26" s="8">
        <v>4814</v>
      </c>
      <c r="D26" s="8">
        <v>2</v>
      </c>
      <c r="E26" s="8">
        <v>1</v>
      </c>
      <c r="F26" s="8">
        <v>0</v>
      </c>
      <c r="G26" s="8">
        <v>24.6</v>
      </c>
      <c r="H26" s="8">
        <f t="shared" si="0"/>
        <v>8979</v>
      </c>
      <c r="I26" s="8">
        <v>11</v>
      </c>
      <c r="J26" s="8">
        <v>0.27071000000000001</v>
      </c>
      <c r="K26" s="8">
        <v>7.4480000000000005E-2</v>
      </c>
      <c r="M26" s="2" t="s">
        <v>5</v>
      </c>
      <c r="N26" s="2"/>
      <c r="O26" s="1">
        <v>6.4</v>
      </c>
      <c r="P26" s="1">
        <v>5.56</v>
      </c>
      <c r="Q26" s="1">
        <v>5.69</v>
      </c>
      <c r="R26" s="1">
        <v>5.3</v>
      </c>
      <c r="S26" s="1">
        <v>5.35</v>
      </c>
      <c r="T26" s="1">
        <v>5.33</v>
      </c>
      <c r="U26" s="1">
        <v>5.87</v>
      </c>
      <c r="V26" s="1">
        <v>6.09</v>
      </c>
      <c r="W26" s="1">
        <v>6.55</v>
      </c>
      <c r="X26" s="1">
        <v>6.62</v>
      </c>
      <c r="Y26" s="1">
        <v>6.62</v>
      </c>
      <c r="Z26" s="1">
        <v>6.8</v>
      </c>
      <c r="AA26" s="1">
        <v>6.02</v>
      </c>
      <c r="AC26" s="2" t="s">
        <v>47</v>
      </c>
      <c r="AD26" s="2">
        <v>19</v>
      </c>
      <c r="AE26" s="1">
        <v>6.79</v>
      </c>
      <c r="AF26" s="1">
        <v>6.1</v>
      </c>
      <c r="AG26" s="1">
        <v>6.3</v>
      </c>
      <c r="AH26" s="1">
        <v>6.25</v>
      </c>
      <c r="AI26" s="1">
        <v>5.93</v>
      </c>
      <c r="AJ26" s="1">
        <v>5.45</v>
      </c>
      <c r="AK26" s="1">
        <v>5.63</v>
      </c>
      <c r="AL26" s="1">
        <v>6.4</v>
      </c>
      <c r="AM26" s="1">
        <v>6.52</v>
      </c>
      <c r="AN26" s="1">
        <v>6.48</v>
      </c>
      <c r="AO26" s="1">
        <v>6.39</v>
      </c>
      <c r="AP26" s="1">
        <v>6.98</v>
      </c>
      <c r="AQ26" s="1">
        <v>6.27</v>
      </c>
    </row>
    <row r="27" spans="2:43" x14ac:dyDescent="0.3">
      <c r="B27" s="8"/>
      <c r="C27" s="8">
        <v>4814</v>
      </c>
      <c r="D27" s="8">
        <v>2</v>
      </c>
      <c r="E27" s="8">
        <v>1</v>
      </c>
      <c r="F27" s="8">
        <v>1</v>
      </c>
      <c r="G27" s="8">
        <v>24.6</v>
      </c>
      <c r="H27" s="8">
        <f t="shared" si="0"/>
        <v>8979</v>
      </c>
      <c r="I27" s="8">
        <v>11</v>
      </c>
      <c r="J27" s="8">
        <v>0.27071000000000001</v>
      </c>
      <c r="K27" s="8">
        <v>7.4480000000000005E-2</v>
      </c>
      <c r="M27" s="2" t="s">
        <v>6</v>
      </c>
      <c r="N27" s="2"/>
      <c r="O27" s="1">
        <v>9</v>
      </c>
      <c r="P27" s="1">
        <v>2</v>
      </c>
      <c r="Q27" s="1">
        <v>14</v>
      </c>
      <c r="R27" s="1">
        <v>29</v>
      </c>
      <c r="S27" s="1">
        <v>42</v>
      </c>
      <c r="T27" s="1">
        <v>46</v>
      </c>
      <c r="U27" s="1">
        <v>46</v>
      </c>
      <c r="V27" s="1">
        <v>36</v>
      </c>
      <c r="W27" s="1">
        <v>22</v>
      </c>
      <c r="X27" s="1">
        <v>6</v>
      </c>
      <c r="Y27" s="1">
        <v>0</v>
      </c>
      <c r="Z27" s="1">
        <v>11</v>
      </c>
      <c r="AA27" s="1">
        <v>22</v>
      </c>
      <c r="AC27" s="2" t="s">
        <v>48</v>
      </c>
      <c r="AD27" s="2">
        <v>34</v>
      </c>
      <c r="AE27" s="1">
        <v>6.36</v>
      </c>
      <c r="AF27" s="1">
        <v>5.6</v>
      </c>
      <c r="AG27" s="1">
        <v>6.06</v>
      </c>
      <c r="AH27" s="1">
        <v>6.38</v>
      </c>
      <c r="AI27" s="1">
        <v>6.37</v>
      </c>
      <c r="AJ27" s="1">
        <v>5.94</v>
      </c>
      <c r="AK27" s="1">
        <v>6.08</v>
      </c>
      <c r="AL27" s="1">
        <v>6.69</v>
      </c>
      <c r="AM27" s="1">
        <v>6.42</v>
      </c>
      <c r="AN27" s="1">
        <v>6.03</v>
      </c>
      <c r="AO27" s="1">
        <v>5.64</v>
      </c>
      <c r="AP27" s="1">
        <v>6.58</v>
      </c>
      <c r="AQ27" s="1">
        <v>6.19</v>
      </c>
    </row>
    <row r="28" spans="2:43" x14ac:dyDescent="0.3">
      <c r="B28" s="8"/>
      <c r="C28" s="8">
        <v>4814</v>
      </c>
      <c r="D28" s="8">
        <v>1</v>
      </c>
      <c r="E28" s="8">
        <v>0</v>
      </c>
      <c r="F28" s="8">
        <v>0</v>
      </c>
      <c r="G28" s="8">
        <v>10.8</v>
      </c>
      <c r="H28" s="8">
        <f t="shared" si="0"/>
        <v>3942.0000000000005</v>
      </c>
      <c r="I28" s="8">
        <v>11</v>
      </c>
      <c r="J28" s="8">
        <v>0.27071000000000001</v>
      </c>
      <c r="K28" s="8">
        <v>7.4480000000000005E-2</v>
      </c>
      <c r="AC28" s="2" t="s">
        <v>3</v>
      </c>
      <c r="AD28" s="2">
        <v>90</v>
      </c>
      <c r="AE28" s="1">
        <v>2.59</v>
      </c>
      <c r="AF28" s="1">
        <v>2.0699999999999998</v>
      </c>
      <c r="AG28" s="1">
        <v>2.86</v>
      </c>
      <c r="AH28" s="1">
        <v>4.01</v>
      </c>
      <c r="AI28" s="1">
        <v>4.88</v>
      </c>
      <c r="AJ28" s="1">
        <v>4.78</v>
      </c>
      <c r="AK28" s="1">
        <v>4.7300000000000004</v>
      </c>
      <c r="AL28" s="1">
        <v>4.6100000000000003</v>
      </c>
      <c r="AM28" s="1">
        <v>3.38</v>
      </c>
      <c r="AN28" s="1">
        <v>2.2799999999999998</v>
      </c>
      <c r="AO28" s="1">
        <v>1.84</v>
      </c>
      <c r="AP28" s="1">
        <v>2.81</v>
      </c>
      <c r="AQ28" s="1">
        <v>3.41</v>
      </c>
    </row>
    <row r="29" spans="2:43" x14ac:dyDescent="0.3">
      <c r="B29" s="8"/>
      <c r="C29" s="8">
        <v>4814</v>
      </c>
      <c r="D29" s="8">
        <v>1</v>
      </c>
      <c r="E29" s="8">
        <v>0</v>
      </c>
      <c r="F29" s="8">
        <v>1</v>
      </c>
      <c r="G29" s="8">
        <v>10.8</v>
      </c>
      <c r="H29" s="8">
        <f t="shared" si="0"/>
        <v>3942.0000000000005</v>
      </c>
      <c r="I29" s="8">
        <v>11</v>
      </c>
      <c r="J29" s="8">
        <v>0.27071000000000001</v>
      </c>
      <c r="K29" s="8">
        <v>7.4480000000000005E-2</v>
      </c>
      <c r="AB29" t="s">
        <v>19</v>
      </c>
      <c r="AC29" s="2" t="s">
        <v>4</v>
      </c>
      <c r="AD29" s="2">
        <v>0</v>
      </c>
      <c r="AE29" s="1">
        <v>5.52</v>
      </c>
      <c r="AF29" s="1">
        <v>5.2</v>
      </c>
      <c r="AG29" s="1">
        <v>5.9</v>
      </c>
      <c r="AH29" s="1">
        <v>5.99</v>
      </c>
      <c r="AI29" s="1">
        <v>5.82</v>
      </c>
      <c r="AJ29" s="1">
        <v>5.55</v>
      </c>
      <c r="AK29" s="1">
        <v>5.76</v>
      </c>
      <c r="AL29" s="1">
        <v>6.36</v>
      </c>
      <c r="AM29" s="1">
        <v>6.87</v>
      </c>
      <c r="AN29" s="1">
        <v>7.07</v>
      </c>
      <c r="AO29" s="1">
        <v>6.79</v>
      </c>
      <c r="AP29" s="1">
        <v>5.84</v>
      </c>
      <c r="AQ29" s="1">
        <v>6.06</v>
      </c>
    </row>
    <row r="30" spans="2:43" x14ac:dyDescent="0.3">
      <c r="B30" s="8"/>
      <c r="C30" s="8">
        <v>4814</v>
      </c>
      <c r="D30" s="8">
        <v>1</v>
      </c>
      <c r="E30" s="8">
        <v>1</v>
      </c>
      <c r="F30" s="8">
        <v>0</v>
      </c>
      <c r="G30" s="8">
        <v>18.7</v>
      </c>
      <c r="H30" s="8">
        <f t="shared" si="0"/>
        <v>6825.5</v>
      </c>
      <c r="I30" s="8">
        <v>11</v>
      </c>
      <c r="J30" s="8">
        <v>0.27071000000000001</v>
      </c>
      <c r="K30" s="8">
        <v>7.4480000000000005E-2</v>
      </c>
      <c r="AC30" s="2" t="s">
        <v>69</v>
      </c>
      <c r="AD30" s="2">
        <v>12</v>
      </c>
      <c r="AE30" s="1">
        <v>5.59</v>
      </c>
      <c r="AF30" s="1">
        <v>5.17</v>
      </c>
      <c r="AG30" s="1">
        <v>5.93</v>
      </c>
      <c r="AH30" s="1">
        <v>6.32</v>
      </c>
      <c r="AI30" s="1">
        <v>6.47</v>
      </c>
      <c r="AJ30" s="1">
        <v>6.34</v>
      </c>
      <c r="AK30" s="1">
        <v>6.52</v>
      </c>
      <c r="AL30" s="1">
        <v>6.9</v>
      </c>
      <c r="AM30" s="1">
        <v>7.06</v>
      </c>
      <c r="AN30" s="1">
        <v>6.94</v>
      </c>
      <c r="AO30" s="1">
        <v>6.87</v>
      </c>
      <c r="AP30" s="1">
        <v>5.95</v>
      </c>
      <c r="AQ30" s="1">
        <v>6.34</v>
      </c>
    </row>
    <row r="31" spans="2:43" x14ac:dyDescent="0.3">
      <c r="B31" s="8"/>
      <c r="C31" s="8">
        <v>4814</v>
      </c>
      <c r="D31" s="8">
        <v>1</v>
      </c>
      <c r="E31" s="8">
        <v>1</v>
      </c>
      <c r="F31" s="8">
        <v>1</v>
      </c>
      <c r="G31" s="8">
        <v>18.7</v>
      </c>
      <c r="H31" s="8">
        <f t="shared" si="0"/>
        <v>6825.5</v>
      </c>
      <c r="I31" s="8">
        <v>11</v>
      </c>
      <c r="J31" s="8">
        <v>0.27071000000000001</v>
      </c>
      <c r="K31" s="8">
        <v>7.4480000000000005E-2</v>
      </c>
      <c r="AC31" s="2" t="s">
        <v>70</v>
      </c>
      <c r="AD31" s="2">
        <v>27</v>
      </c>
      <c r="AE31" s="1">
        <v>5.43</v>
      </c>
      <c r="AF31" s="1">
        <v>4.92</v>
      </c>
      <c r="AG31" s="1">
        <v>5.71</v>
      </c>
      <c r="AH31" s="1">
        <v>6.44</v>
      </c>
      <c r="AI31" s="1">
        <v>6.96</v>
      </c>
      <c r="AJ31" s="1">
        <v>6.99</v>
      </c>
      <c r="AK31" s="1">
        <v>7.12</v>
      </c>
      <c r="AL31" s="1">
        <v>7.21</v>
      </c>
      <c r="AM31" s="1">
        <v>6.96</v>
      </c>
      <c r="AN31" s="1">
        <v>6.44</v>
      </c>
      <c r="AO31" s="1">
        <v>6.65</v>
      </c>
      <c r="AP31" s="1">
        <v>5.82</v>
      </c>
      <c r="AQ31" s="1">
        <v>6.4</v>
      </c>
    </row>
    <row r="32" spans="2:43" ht="15.6" customHeight="1" x14ac:dyDescent="0.3">
      <c r="B32" s="8" t="s">
        <v>18</v>
      </c>
      <c r="C32" s="8">
        <v>4825</v>
      </c>
      <c r="D32" s="8">
        <v>4</v>
      </c>
      <c r="E32" s="8">
        <v>0</v>
      </c>
      <c r="F32" s="8">
        <v>0</v>
      </c>
      <c r="G32" s="8">
        <v>25.2</v>
      </c>
      <c r="H32" s="8">
        <f>G32*365</f>
        <v>9198</v>
      </c>
      <c r="I32" s="8">
        <v>11</v>
      </c>
      <c r="J32" s="8">
        <v>0.27071000000000001</v>
      </c>
      <c r="K32" s="8">
        <v>7.4480000000000005E-2</v>
      </c>
      <c r="M32" s="4" t="s">
        <v>27</v>
      </c>
      <c r="N32" s="9"/>
      <c r="O32" s="11" t="s">
        <v>29</v>
      </c>
      <c r="P32" s="11" t="s">
        <v>30</v>
      </c>
      <c r="Q32" s="11" t="s">
        <v>31</v>
      </c>
      <c r="R32" s="11" t="s">
        <v>32</v>
      </c>
      <c r="S32" s="11" t="s">
        <v>33</v>
      </c>
      <c r="T32" s="11" t="s">
        <v>34</v>
      </c>
      <c r="U32" s="11" t="s">
        <v>35</v>
      </c>
      <c r="V32" s="11" t="s">
        <v>36</v>
      </c>
      <c r="W32" s="11" t="s">
        <v>37</v>
      </c>
      <c r="X32" s="11" t="s">
        <v>38</v>
      </c>
      <c r="Y32" s="11" t="s">
        <v>39</v>
      </c>
      <c r="Z32" s="11" t="s">
        <v>40</v>
      </c>
      <c r="AA32" s="4" t="s">
        <v>11</v>
      </c>
      <c r="AC32" s="2" t="s">
        <v>3</v>
      </c>
      <c r="AD32" s="2">
        <v>90</v>
      </c>
      <c r="AE32" s="1">
        <v>2.4300000000000002</v>
      </c>
      <c r="AF32" s="1">
        <v>1.94</v>
      </c>
      <c r="AG32" s="1">
        <v>2.23</v>
      </c>
      <c r="AH32" s="1">
        <v>3.46</v>
      </c>
      <c r="AI32" s="1">
        <v>4.75</v>
      </c>
      <c r="AJ32" s="1">
        <v>5.29</v>
      </c>
      <c r="AK32" s="1">
        <v>5.16</v>
      </c>
      <c r="AL32" s="1">
        <v>4.3</v>
      </c>
      <c r="AM32" s="1">
        <v>2.9</v>
      </c>
      <c r="AN32" s="1">
        <v>1.72</v>
      </c>
      <c r="AO32" s="1">
        <v>2.6</v>
      </c>
      <c r="AP32" s="1">
        <v>2.65</v>
      </c>
      <c r="AQ32" s="1">
        <v>3.29</v>
      </c>
    </row>
    <row r="33" spans="2:43" ht="14.4" customHeight="1" x14ac:dyDescent="0.3">
      <c r="B33" s="8"/>
      <c r="C33" s="8">
        <v>4825</v>
      </c>
      <c r="D33" s="8">
        <v>4</v>
      </c>
      <c r="E33" s="8">
        <v>0</v>
      </c>
      <c r="F33" s="8">
        <v>1</v>
      </c>
      <c r="G33" s="8">
        <v>25.2</v>
      </c>
      <c r="H33" s="8">
        <f t="shared" ref="H33:H47" si="1">G33*365</f>
        <v>9198</v>
      </c>
      <c r="I33" s="8">
        <v>11</v>
      </c>
      <c r="J33" s="8">
        <v>0.27071000000000001</v>
      </c>
      <c r="K33" s="8">
        <v>7.4480000000000005E-2</v>
      </c>
      <c r="M33" s="5" t="s">
        <v>28</v>
      </c>
      <c r="N33" s="10"/>
      <c r="O33" s="12"/>
      <c r="P33" s="12"/>
      <c r="Q33" s="12"/>
      <c r="R33" s="12"/>
      <c r="S33" s="12"/>
      <c r="T33" s="12"/>
      <c r="U33" s="12"/>
      <c r="V33" s="12"/>
      <c r="W33" s="12"/>
      <c r="X33" s="12"/>
      <c r="Y33" s="12"/>
      <c r="Z33" s="12"/>
      <c r="AA33" s="5" t="s">
        <v>41</v>
      </c>
      <c r="AC33" s="2" t="s">
        <v>79</v>
      </c>
      <c r="AD33" s="2">
        <v>95</v>
      </c>
      <c r="AE33" s="1">
        <v>2.4300000000000002</v>
      </c>
      <c r="AF33" s="1">
        <v>1.94</v>
      </c>
      <c r="AG33" s="1">
        <v>2.23</v>
      </c>
      <c r="AH33" s="1">
        <v>3.46</v>
      </c>
      <c r="AI33" s="1">
        <v>4.75</v>
      </c>
      <c r="AJ33" s="1">
        <v>5.29</v>
      </c>
      <c r="AK33" s="1">
        <v>5.16</v>
      </c>
      <c r="AL33" s="1">
        <v>4.3</v>
      </c>
      <c r="AM33" s="1">
        <v>2.9</v>
      </c>
      <c r="AN33" s="1">
        <v>1.72</v>
      </c>
      <c r="AO33" s="1">
        <v>2.6</v>
      </c>
      <c r="AP33" s="1">
        <v>2.65</v>
      </c>
      <c r="AQ33" s="1">
        <v>3.29</v>
      </c>
    </row>
    <row r="34" spans="2:43" x14ac:dyDescent="0.3">
      <c r="B34" s="8"/>
      <c r="C34" s="8">
        <v>4825</v>
      </c>
      <c r="D34" s="8">
        <v>4</v>
      </c>
      <c r="E34" s="8">
        <v>1</v>
      </c>
      <c r="F34" s="8">
        <v>0</v>
      </c>
      <c r="G34" s="8">
        <v>33.299999999999997</v>
      </c>
      <c r="H34" s="8">
        <f t="shared" si="1"/>
        <v>12154.499999999998</v>
      </c>
      <c r="I34" s="8">
        <v>11</v>
      </c>
      <c r="J34" s="8">
        <v>0.27071000000000001</v>
      </c>
      <c r="K34" s="8">
        <v>7.4480000000000005E-2</v>
      </c>
      <c r="M34" s="2" t="s">
        <v>42</v>
      </c>
      <c r="N34" s="2"/>
      <c r="O34" s="1">
        <v>6.87</v>
      </c>
      <c r="P34" s="1">
        <v>6.43</v>
      </c>
      <c r="Q34" s="1">
        <v>6.2</v>
      </c>
      <c r="R34" s="1">
        <v>5.61</v>
      </c>
      <c r="S34" s="1">
        <v>4.87</v>
      </c>
      <c r="T34" s="1">
        <v>4.46</v>
      </c>
      <c r="U34" s="1">
        <v>4.7</v>
      </c>
      <c r="V34" s="1">
        <v>5.5</v>
      </c>
      <c r="W34" s="1">
        <v>6.18</v>
      </c>
      <c r="X34" s="1">
        <v>6.69</v>
      </c>
      <c r="Y34" s="1">
        <v>6.92</v>
      </c>
      <c r="Z34" s="1">
        <v>6.99</v>
      </c>
      <c r="AA34" s="1">
        <v>5.94</v>
      </c>
      <c r="AB34" t="s">
        <v>21</v>
      </c>
      <c r="AC34" s="2" t="s">
        <v>4</v>
      </c>
      <c r="AD34" s="2">
        <v>0</v>
      </c>
      <c r="AE34" s="1">
        <v>8.41</v>
      </c>
      <c r="AF34" s="1">
        <v>7.49</v>
      </c>
      <c r="AG34" s="1">
        <v>5.93</v>
      </c>
      <c r="AH34" s="1">
        <v>4.34</v>
      </c>
      <c r="AI34" s="1">
        <v>3.09</v>
      </c>
      <c r="AJ34" s="1">
        <v>2.62</v>
      </c>
      <c r="AK34" s="1">
        <v>2.82</v>
      </c>
      <c r="AL34" s="1">
        <v>3.62</v>
      </c>
      <c r="AM34" s="1">
        <v>5.04</v>
      </c>
      <c r="AN34" s="1">
        <v>6.41</v>
      </c>
      <c r="AO34" s="1">
        <v>7.71</v>
      </c>
      <c r="AP34" s="1">
        <v>8.4499999999999993</v>
      </c>
      <c r="AQ34" s="1">
        <v>5.49</v>
      </c>
    </row>
    <row r="35" spans="2:43" x14ac:dyDescent="0.3">
      <c r="B35" s="8"/>
      <c r="C35" s="8">
        <v>4825</v>
      </c>
      <c r="D35" s="8">
        <v>4</v>
      </c>
      <c r="E35" s="8">
        <v>1</v>
      </c>
      <c r="F35" s="8">
        <v>1</v>
      </c>
      <c r="G35" s="8">
        <v>33.299999999999997</v>
      </c>
      <c r="H35" s="8">
        <f t="shared" si="1"/>
        <v>12154.499999999998</v>
      </c>
      <c r="I35" s="8">
        <v>11</v>
      </c>
      <c r="J35" s="8">
        <v>0.27071000000000001</v>
      </c>
      <c r="K35" s="8">
        <v>7.4480000000000005E-2</v>
      </c>
      <c r="M35" s="2" t="s">
        <v>43</v>
      </c>
      <c r="N35" s="2"/>
      <c r="O35" s="1">
        <v>0.59</v>
      </c>
      <c r="P35" s="1">
        <v>0.56999999999999995</v>
      </c>
      <c r="Q35" s="1">
        <v>0.61</v>
      </c>
      <c r="R35" s="1">
        <v>0.65</v>
      </c>
      <c r="S35" s="1">
        <v>0.66</v>
      </c>
      <c r="T35" s="1">
        <v>0.67</v>
      </c>
      <c r="U35" s="1">
        <v>0.67</v>
      </c>
      <c r="V35" s="1">
        <v>0.68</v>
      </c>
      <c r="W35" s="1">
        <v>0.65</v>
      </c>
      <c r="X35" s="1">
        <v>0.62</v>
      </c>
      <c r="Y35" s="1">
        <v>0.6</v>
      </c>
      <c r="Z35" s="1">
        <v>0.59</v>
      </c>
      <c r="AA35" s="1">
        <v>0.63</v>
      </c>
      <c r="AC35" s="2" t="s">
        <v>54</v>
      </c>
      <c r="AD35" s="2">
        <v>16</v>
      </c>
      <c r="AE35" s="1">
        <v>8.18</v>
      </c>
      <c r="AF35" s="1">
        <v>7.62</v>
      </c>
      <c r="AG35" s="1">
        <v>6.43</v>
      </c>
      <c r="AH35" s="1">
        <v>5.07</v>
      </c>
      <c r="AI35" s="1">
        <v>3.82</v>
      </c>
      <c r="AJ35" s="1">
        <v>3.37</v>
      </c>
      <c r="AK35" s="1">
        <v>3.56</v>
      </c>
      <c r="AL35" s="1">
        <v>4.3</v>
      </c>
      <c r="AM35" s="1">
        <v>5.59</v>
      </c>
      <c r="AN35" s="1">
        <v>6.67</v>
      </c>
      <c r="AO35" s="1">
        <v>7.59</v>
      </c>
      <c r="AP35" s="1">
        <v>8.14</v>
      </c>
      <c r="AQ35" s="1">
        <v>5.85</v>
      </c>
    </row>
    <row r="36" spans="2:43" x14ac:dyDescent="0.3">
      <c r="B36" s="8"/>
      <c r="C36" s="8">
        <v>4825</v>
      </c>
      <c r="D36" s="8">
        <v>3</v>
      </c>
      <c r="E36" s="8">
        <v>0</v>
      </c>
      <c r="F36" s="8">
        <v>0</v>
      </c>
      <c r="G36" s="8">
        <v>19.600000000000001</v>
      </c>
      <c r="H36" s="8">
        <f t="shared" si="1"/>
        <v>7154.0000000000009</v>
      </c>
      <c r="I36" s="8">
        <v>11</v>
      </c>
      <c r="J36" s="8">
        <v>0.27071000000000001</v>
      </c>
      <c r="K36" s="8">
        <v>7.4480000000000005E-2</v>
      </c>
      <c r="M36" s="2" t="s">
        <v>44</v>
      </c>
      <c r="N36" s="2"/>
      <c r="O36" s="1">
        <v>2.34</v>
      </c>
      <c r="P36" s="1">
        <v>2.2000000000000002</v>
      </c>
      <c r="Q36" s="1">
        <v>1.77</v>
      </c>
      <c r="R36" s="1">
        <v>1.32</v>
      </c>
      <c r="S36" s="1">
        <v>1.01</v>
      </c>
      <c r="T36" s="1">
        <v>0.89</v>
      </c>
      <c r="U36" s="1">
        <v>0.91</v>
      </c>
      <c r="V36" s="1">
        <v>1.06</v>
      </c>
      <c r="W36" s="1">
        <v>1.47</v>
      </c>
      <c r="X36" s="1">
        <v>1.89</v>
      </c>
      <c r="Y36" s="1">
        <v>2.21</v>
      </c>
      <c r="Z36" s="1">
        <v>2.3199999999999998</v>
      </c>
      <c r="AA36" s="1">
        <v>1.61</v>
      </c>
      <c r="AC36" s="2" t="s">
        <v>55</v>
      </c>
      <c r="AD36" s="2">
        <v>31</v>
      </c>
      <c r="AE36" s="1">
        <v>7.51</v>
      </c>
      <c r="AF36" s="1">
        <v>7.31</v>
      </c>
      <c r="AG36" s="1">
        <v>6.54</v>
      </c>
      <c r="AH36" s="1">
        <v>5.46</v>
      </c>
      <c r="AI36" s="1">
        <v>4.3</v>
      </c>
      <c r="AJ36" s="1">
        <v>3.89</v>
      </c>
      <c r="AK36" s="1">
        <v>4.0599999999999996</v>
      </c>
      <c r="AL36" s="1">
        <v>4.7</v>
      </c>
      <c r="AM36" s="1">
        <v>5.8</v>
      </c>
      <c r="AN36" s="1">
        <v>6.54</v>
      </c>
      <c r="AO36" s="1">
        <v>7.06</v>
      </c>
      <c r="AP36" s="1">
        <v>7.39</v>
      </c>
      <c r="AQ36" s="1">
        <v>5.87</v>
      </c>
    </row>
    <row r="37" spans="2:43" x14ac:dyDescent="0.3">
      <c r="B37" s="8"/>
      <c r="C37" s="8">
        <v>4825</v>
      </c>
      <c r="D37" s="8">
        <v>3</v>
      </c>
      <c r="E37" s="8">
        <v>0</v>
      </c>
      <c r="F37" s="8">
        <v>1</v>
      </c>
      <c r="G37" s="8">
        <v>19.600000000000001</v>
      </c>
      <c r="H37" s="8">
        <f t="shared" si="1"/>
        <v>7154.0000000000009</v>
      </c>
      <c r="I37" s="8">
        <v>11</v>
      </c>
      <c r="J37" s="8">
        <v>0.27071000000000001</v>
      </c>
      <c r="K37" s="8">
        <v>7.4480000000000005E-2</v>
      </c>
      <c r="M37" s="2" t="s">
        <v>45</v>
      </c>
      <c r="N37" s="2"/>
      <c r="O37" s="1">
        <v>6.48</v>
      </c>
      <c r="P37" s="1">
        <v>6.08</v>
      </c>
      <c r="Q37" s="1">
        <v>6.59</v>
      </c>
      <c r="R37" s="1">
        <v>6.97</v>
      </c>
      <c r="S37" s="1">
        <v>6.99</v>
      </c>
      <c r="T37" s="1">
        <v>6.9</v>
      </c>
      <c r="U37" s="1">
        <v>7.11</v>
      </c>
      <c r="V37" s="1">
        <v>7.51</v>
      </c>
      <c r="W37" s="1">
        <v>7.21</v>
      </c>
      <c r="X37" s="1">
        <v>6.95</v>
      </c>
      <c r="Y37" s="1">
        <v>6.73</v>
      </c>
      <c r="Z37" s="1">
        <v>6.7</v>
      </c>
      <c r="AA37" s="1">
        <v>6.86</v>
      </c>
      <c r="AC37" s="2" t="s">
        <v>56</v>
      </c>
      <c r="AD37" s="2">
        <v>46</v>
      </c>
      <c r="AE37" s="1">
        <v>6.47</v>
      </c>
      <c r="AF37" s="1">
        <v>6.61</v>
      </c>
      <c r="AG37" s="1">
        <v>6.29</v>
      </c>
      <c r="AH37" s="1">
        <v>5.56</v>
      </c>
      <c r="AI37" s="1">
        <v>4.53</v>
      </c>
      <c r="AJ37" s="1">
        <v>4.1900000000000004</v>
      </c>
      <c r="AK37" s="1">
        <v>4.33</v>
      </c>
      <c r="AL37" s="1">
        <v>4.84</v>
      </c>
      <c r="AM37" s="1">
        <v>5.7</v>
      </c>
      <c r="AN37" s="1">
        <v>6.07</v>
      </c>
      <c r="AO37" s="1">
        <v>6.17</v>
      </c>
      <c r="AP37" s="1">
        <v>6.28</v>
      </c>
      <c r="AQ37" s="1">
        <v>5.58</v>
      </c>
    </row>
    <row r="38" spans="2:43" x14ac:dyDescent="0.3">
      <c r="B38" s="8"/>
      <c r="C38" s="8">
        <v>4825</v>
      </c>
      <c r="D38" s="8">
        <v>3</v>
      </c>
      <c r="E38" s="8">
        <v>1</v>
      </c>
      <c r="F38" s="8">
        <v>0</v>
      </c>
      <c r="G38" s="8">
        <v>27.7</v>
      </c>
      <c r="H38" s="8">
        <f t="shared" si="1"/>
        <v>10110.5</v>
      </c>
      <c r="I38" s="8">
        <v>11</v>
      </c>
      <c r="J38" s="8">
        <v>0.27071000000000001</v>
      </c>
      <c r="K38" s="8">
        <v>7.4480000000000005E-2</v>
      </c>
      <c r="M38" s="2" t="s">
        <v>4</v>
      </c>
      <c r="N38" s="2">
        <v>0</v>
      </c>
      <c r="O38" s="1">
        <v>6.84</v>
      </c>
      <c r="P38" s="1">
        <v>6.3</v>
      </c>
      <c r="Q38" s="1">
        <v>6.11</v>
      </c>
      <c r="R38" s="1">
        <v>5.56</v>
      </c>
      <c r="S38" s="1">
        <v>4.83</v>
      </c>
      <c r="T38" s="1">
        <v>4.32</v>
      </c>
      <c r="U38" s="1">
        <v>4.54</v>
      </c>
      <c r="V38" s="1">
        <v>5.46</v>
      </c>
      <c r="W38" s="1">
        <v>6.11</v>
      </c>
      <c r="X38" s="1">
        <v>6.57</v>
      </c>
      <c r="Y38" s="1">
        <v>6.88</v>
      </c>
      <c r="Z38" s="1">
        <v>6.96</v>
      </c>
      <c r="AA38" s="1">
        <v>5.87</v>
      </c>
      <c r="AC38" s="2" t="s">
        <v>3</v>
      </c>
      <c r="AD38" s="2">
        <v>90</v>
      </c>
      <c r="AE38" s="1">
        <v>2.46</v>
      </c>
      <c r="AF38" s="1">
        <v>3.09</v>
      </c>
      <c r="AG38" s="1">
        <v>3.76</v>
      </c>
      <c r="AH38" s="1">
        <v>4.13</v>
      </c>
      <c r="AI38" s="1">
        <v>3.78</v>
      </c>
      <c r="AJ38" s="1">
        <v>3.69</v>
      </c>
      <c r="AK38" s="1">
        <v>3.72</v>
      </c>
      <c r="AL38" s="1">
        <v>3.75</v>
      </c>
      <c r="AM38" s="1">
        <v>3.75</v>
      </c>
      <c r="AN38" s="1">
        <v>3.1</v>
      </c>
      <c r="AO38" s="1">
        <v>2.5499999999999998</v>
      </c>
      <c r="AP38" s="1">
        <v>2.2999999999999998</v>
      </c>
      <c r="AQ38" s="1">
        <v>3.34</v>
      </c>
    </row>
    <row r="39" spans="2:43" x14ac:dyDescent="0.3">
      <c r="B39" s="8"/>
      <c r="C39" s="8">
        <v>4825</v>
      </c>
      <c r="D39" s="8">
        <v>3</v>
      </c>
      <c r="E39" s="8">
        <v>1</v>
      </c>
      <c r="F39" s="8">
        <v>1</v>
      </c>
      <c r="G39" s="8">
        <v>27.7</v>
      </c>
      <c r="H39" s="8">
        <f t="shared" si="1"/>
        <v>10110.5</v>
      </c>
      <c r="I39" s="8">
        <v>11</v>
      </c>
      <c r="J39" s="8">
        <v>0.27071000000000001</v>
      </c>
      <c r="K39" s="8">
        <v>7.4480000000000005E-2</v>
      </c>
      <c r="M39" s="2" t="s">
        <v>46</v>
      </c>
      <c r="N39" s="2">
        <v>4</v>
      </c>
      <c r="O39" s="1">
        <v>6.88</v>
      </c>
      <c r="P39" s="1">
        <v>6.3</v>
      </c>
      <c r="Q39" s="1">
        <v>6.21</v>
      </c>
      <c r="R39" s="1">
        <v>5.79</v>
      </c>
      <c r="S39" s="1">
        <v>5.16</v>
      </c>
      <c r="T39" s="1">
        <v>4.6500000000000004</v>
      </c>
      <c r="U39" s="1">
        <v>4.8600000000000003</v>
      </c>
      <c r="V39" s="1">
        <v>5.75</v>
      </c>
      <c r="W39" s="1">
        <v>6.27</v>
      </c>
      <c r="X39" s="1">
        <v>6.6</v>
      </c>
      <c r="Y39" s="1">
        <v>6.82</v>
      </c>
      <c r="Z39" s="1">
        <v>7.02</v>
      </c>
      <c r="AA39" s="1">
        <v>6.02</v>
      </c>
      <c r="AB39" t="s">
        <v>22</v>
      </c>
      <c r="AC39" s="2" t="s">
        <v>4</v>
      </c>
      <c r="AD39" s="2">
        <v>0</v>
      </c>
      <c r="AE39" s="1">
        <v>6.31</v>
      </c>
      <c r="AF39" s="1">
        <v>5.81</v>
      </c>
      <c r="AG39" s="1">
        <v>4.53</v>
      </c>
      <c r="AH39" s="1">
        <v>3.26</v>
      </c>
      <c r="AI39" s="1">
        <v>2.27</v>
      </c>
      <c r="AJ39" s="1">
        <v>1.84</v>
      </c>
      <c r="AK39" s="1">
        <v>2.0299999999999998</v>
      </c>
      <c r="AL39" s="1">
        <v>2.7</v>
      </c>
      <c r="AM39" s="1">
        <v>3.67</v>
      </c>
      <c r="AN39" s="1">
        <v>4.7699999999999996</v>
      </c>
      <c r="AO39" s="1">
        <v>5.68</v>
      </c>
      <c r="AP39" s="1">
        <v>6.17</v>
      </c>
      <c r="AQ39" s="1">
        <v>4.08</v>
      </c>
    </row>
    <row r="40" spans="2:43" x14ac:dyDescent="0.3">
      <c r="B40" s="8"/>
      <c r="C40" s="8">
        <v>4825</v>
      </c>
      <c r="D40" s="8">
        <v>2</v>
      </c>
      <c r="E40" s="8">
        <v>0</v>
      </c>
      <c r="F40" s="8">
        <v>0</v>
      </c>
      <c r="G40" s="8">
        <v>17.2</v>
      </c>
      <c r="H40" s="8">
        <f t="shared" si="1"/>
        <v>6278</v>
      </c>
      <c r="I40" s="8">
        <v>11</v>
      </c>
      <c r="J40" s="8">
        <v>0.27071000000000001</v>
      </c>
      <c r="K40" s="8">
        <v>7.4480000000000005E-2</v>
      </c>
      <c r="M40" s="2" t="s">
        <v>47</v>
      </c>
      <c r="N40" s="2">
        <v>19</v>
      </c>
      <c r="O40" s="1">
        <v>6.79</v>
      </c>
      <c r="P40" s="1">
        <v>6.1</v>
      </c>
      <c r="Q40" s="1">
        <v>6.3</v>
      </c>
      <c r="R40" s="1">
        <v>6.25</v>
      </c>
      <c r="S40" s="1">
        <v>5.93</v>
      </c>
      <c r="T40" s="1">
        <v>5.45</v>
      </c>
      <c r="U40" s="1">
        <v>5.63</v>
      </c>
      <c r="V40" s="1">
        <v>6.4</v>
      </c>
      <c r="W40" s="1">
        <v>6.52</v>
      </c>
      <c r="X40" s="1">
        <v>6.48</v>
      </c>
      <c r="Y40" s="1">
        <v>6.39</v>
      </c>
      <c r="Z40" s="1">
        <v>6.98</v>
      </c>
      <c r="AA40" s="1">
        <v>6.27</v>
      </c>
      <c r="AC40" s="2" t="s">
        <v>59</v>
      </c>
      <c r="AD40" s="2">
        <v>22</v>
      </c>
      <c r="AE40" s="1">
        <v>6.17</v>
      </c>
      <c r="AF40" s="1">
        <v>5.98</v>
      </c>
      <c r="AG40" s="1">
        <v>5.03</v>
      </c>
      <c r="AH40" s="1">
        <v>4.0199999999999996</v>
      </c>
      <c r="AI40" s="1">
        <v>3.06</v>
      </c>
      <c r="AJ40" s="1">
        <v>2.63</v>
      </c>
      <c r="AK40" s="1">
        <v>2.83</v>
      </c>
      <c r="AL40" s="1">
        <v>3.42</v>
      </c>
      <c r="AM40" s="1">
        <v>4.18</v>
      </c>
      <c r="AN40" s="1">
        <v>5.01</v>
      </c>
      <c r="AO40" s="1">
        <v>5.61</v>
      </c>
      <c r="AP40" s="1">
        <v>5.97</v>
      </c>
      <c r="AQ40" s="1">
        <v>4.4800000000000004</v>
      </c>
    </row>
    <row r="41" spans="2:43" x14ac:dyDescent="0.3">
      <c r="B41" s="8"/>
      <c r="C41" s="8">
        <v>4825</v>
      </c>
      <c r="D41" s="8">
        <v>2</v>
      </c>
      <c r="E41" s="8">
        <v>0</v>
      </c>
      <c r="F41" s="8">
        <v>1</v>
      </c>
      <c r="G41" s="8">
        <v>17.2</v>
      </c>
      <c r="H41" s="8">
        <f t="shared" si="1"/>
        <v>6278</v>
      </c>
      <c r="I41" s="8">
        <v>11</v>
      </c>
      <c r="J41" s="8">
        <v>0.27071000000000001</v>
      </c>
      <c r="K41" s="8">
        <v>7.4480000000000005E-2</v>
      </c>
      <c r="M41" s="2" t="s">
        <v>48</v>
      </c>
      <c r="N41" s="2">
        <v>34</v>
      </c>
      <c r="O41" s="1">
        <v>6.36</v>
      </c>
      <c r="P41" s="1">
        <v>5.6</v>
      </c>
      <c r="Q41" s="1">
        <v>6.06</v>
      </c>
      <c r="R41" s="1">
        <v>6.38</v>
      </c>
      <c r="S41" s="1">
        <v>6.37</v>
      </c>
      <c r="T41" s="1">
        <v>5.94</v>
      </c>
      <c r="U41" s="1">
        <v>6.08</v>
      </c>
      <c r="V41" s="1">
        <v>6.69</v>
      </c>
      <c r="W41" s="1">
        <v>6.42</v>
      </c>
      <c r="X41" s="1">
        <v>6.03</v>
      </c>
      <c r="Y41" s="1">
        <v>5.64</v>
      </c>
      <c r="Z41" s="1">
        <v>6.58</v>
      </c>
      <c r="AA41" s="1">
        <v>6.19</v>
      </c>
      <c r="AC41" s="2" t="s">
        <v>60</v>
      </c>
      <c r="AD41" s="2">
        <v>37</v>
      </c>
      <c r="AE41" s="1">
        <v>5.71</v>
      </c>
      <c r="AF41" s="1">
        <v>5.72</v>
      </c>
      <c r="AG41" s="1">
        <v>5.07</v>
      </c>
      <c r="AH41" s="1">
        <v>4.2699999999999996</v>
      </c>
      <c r="AI41" s="1">
        <v>3.41</v>
      </c>
      <c r="AJ41" s="1">
        <v>3.01</v>
      </c>
      <c r="AK41" s="1">
        <v>3.19</v>
      </c>
      <c r="AL41" s="1">
        <v>3.69</v>
      </c>
      <c r="AM41" s="1">
        <v>4.2699999999999996</v>
      </c>
      <c r="AN41" s="1">
        <v>4.87</v>
      </c>
      <c r="AO41" s="1">
        <v>5.25</v>
      </c>
      <c r="AP41" s="1">
        <v>5.48</v>
      </c>
      <c r="AQ41" s="1">
        <v>4.49</v>
      </c>
    </row>
    <row r="42" spans="2:43" x14ac:dyDescent="0.3">
      <c r="B42" s="8"/>
      <c r="C42" s="8">
        <v>4825</v>
      </c>
      <c r="D42" s="8">
        <v>2</v>
      </c>
      <c r="E42" s="8">
        <v>1</v>
      </c>
      <c r="F42" s="8">
        <v>0</v>
      </c>
      <c r="G42" s="8">
        <v>25.2</v>
      </c>
      <c r="H42" s="8">
        <f t="shared" si="1"/>
        <v>9198</v>
      </c>
      <c r="I42" s="8">
        <v>11</v>
      </c>
      <c r="J42" s="8">
        <v>0.27071000000000001</v>
      </c>
      <c r="K42" s="8">
        <v>7.4480000000000005E-2</v>
      </c>
      <c r="M42" s="2" t="s">
        <v>3</v>
      </c>
      <c r="N42" s="2">
        <v>90</v>
      </c>
      <c r="O42" s="1">
        <v>2.59</v>
      </c>
      <c r="P42" s="1">
        <v>2.0699999999999998</v>
      </c>
      <c r="Q42" s="1">
        <v>2.86</v>
      </c>
      <c r="R42" s="1">
        <v>4.01</v>
      </c>
      <c r="S42" s="1">
        <v>4.88</v>
      </c>
      <c r="T42" s="1">
        <v>4.78</v>
      </c>
      <c r="U42" s="1">
        <v>4.7300000000000004</v>
      </c>
      <c r="V42" s="1">
        <v>4.6100000000000003</v>
      </c>
      <c r="W42" s="1">
        <v>3.38</v>
      </c>
      <c r="X42" s="1">
        <v>2.2799999999999998</v>
      </c>
      <c r="Y42" s="1">
        <v>1.84</v>
      </c>
      <c r="Z42" s="1">
        <v>2.81</v>
      </c>
      <c r="AA42" s="1">
        <v>3.41</v>
      </c>
      <c r="AC42" s="2" t="s">
        <v>61</v>
      </c>
      <c r="AD42" s="2">
        <v>52</v>
      </c>
      <c r="AE42" s="1">
        <v>4.99</v>
      </c>
      <c r="AF42" s="1">
        <v>5.19</v>
      </c>
      <c r="AG42" s="1">
        <v>4.84</v>
      </c>
      <c r="AH42" s="1">
        <v>4.3099999999999996</v>
      </c>
      <c r="AI42" s="1">
        <v>3.57</v>
      </c>
      <c r="AJ42" s="1">
        <v>3.21</v>
      </c>
      <c r="AK42" s="1">
        <v>3.38</v>
      </c>
      <c r="AL42" s="1">
        <v>3.77</v>
      </c>
      <c r="AM42" s="1">
        <v>4.1500000000000004</v>
      </c>
      <c r="AN42" s="1">
        <v>4.5</v>
      </c>
      <c r="AO42" s="1">
        <v>4.6399999999999997</v>
      </c>
      <c r="AP42" s="1">
        <v>4.76</v>
      </c>
      <c r="AQ42" s="1">
        <v>4.2699999999999996</v>
      </c>
    </row>
    <row r="43" spans="2:43" x14ac:dyDescent="0.3">
      <c r="B43" s="8"/>
      <c r="C43" s="8">
        <v>4825</v>
      </c>
      <c r="D43" s="8">
        <v>2</v>
      </c>
      <c r="E43" s="8">
        <v>1</v>
      </c>
      <c r="F43" s="8">
        <v>1</v>
      </c>
      <c r="G43" s="8">
        <v>25.2</v>
      </c>
      <c r="H43" s="8">
        <f t="shared" si="1"/>
        <v>9198</v>
      </c>
      <c r="I43" s="8">
        <v>11</v>
      </c>
      <c r="J43" s="8">
        <v>0.27071000000000001</v>
      </c>
      <c r="K43" s="8">
        <v>7.4480000000000005E-2</v>
      </c>
      <c r="M43" s="2" t="s">
        <v>5</v>
      </c>
      <c r="N43" s="2"/>
      <c r="O43" s="1">
        <v>6.89</v>
      </c>
      <c r="P43" s="1">
        <v>6.3</v>
      </c>
      <c r="Q43" s="1">
        <v>6.31</v>
      </c>
      <c r="R43" s="1">
        <v>6.38</v>
      </c>
      <c r="S43" s="1">
        <v>6.46</v>
      </c>
      <c r="T43" s="1">
        <v>6.08</v>
      </c>
      <c r="U43" s="1">
        <v>6.19</v>
      </c>
      <c r="V43" s="1">
        <v>6.7</v>
      </c>
      <c r="W43" s="1">
        <v>6.53</v>
      </c>
      <c r="X43" s="1">
        <v>6.61</v>
      </c>
      <c r="Y43" s="1">
        <v>6.88</v>
      </c>
      <c r="Z43" s="1">
        <v>7.05</v>
      </c>
      <c r="AA43" s="1">
        <v>6.53</v>
      </c>
      <c r="AC43" s="2" t="s">
        <v>3</v>
      </c>
      <c r="AD43" s="2">
        <v>90</v>
      </c>
      <c r="AE43" s="1">
        <v>2.61</v>
      </c>
      <c r="AF43" s="1">
        <v>2.99</v>
      </c>
      <c r="AG43" s="1">
        <v>3.26</v>
      </c>
      <c r="AH43" s="1">
        <v>3.39</v>
      </c>
      <c r="AI43" s="1">
        <v>3.11</v>
      </c>
      <c r="AJ43" s="1">
        <v>2.92</v>
      </c>
      <c r="AK43" s="1">
        <v>3.02</v>
      </c>
      <c r="AL43" s="1">
        <v>3.08</v>
      </c>
      <c r="AM43" s="1">
        <v>2.98</v>
      </c>
      <c r="AN43" s="1">
        <v>2.75</v>
      </c>
      <c r="AO43" s="1">
        <v>2.5499999999999998</v>
      </c>
      <c r="AP43" s="1">
        <v>2.48</v>
      </c>
      <c r="AQ43" s="1">
        <v>2.93</v>
      </c>
    </row>
    <row r="44" spans="2:43" x14ac:dyDescent="0.3">
      <c r="B44" s="8"/>
      <c r="C44" s="8">
        <v>4825</v>
      </c>
      <c r="D44" s="8">
        <v>1</v>
      </c>
      <c r="E44" s="8">
        <v>0</v>
      </c>
      <c r="F44" s="8">
        <v>0</v>
      </c>
      <c r="G44" s="8">
        <v>11.1</v>
      </c>
      <c r="H44" s="8">
        <f t="shared" si="1"/>
        <v>4051.5</v>
      </c>
      <c r="I44" s="8">
        <v>11</v>
      </c>
      <c r="J44" s="8">
        <v>0.27071000000000001</v>
      </c>
      <c r="K44" s="8">
        <v>7.4480000000000005E-2</v>
      </c>
      <c r="M44" s="2" t="s">
        <v>6</v>
      </c>
      <c r="N44" s="2"/>
      <c r="O44" s="1">
        <v>8</v>
      </c>
      <c r="P44" s="1">
        <v>3</v>
      </c>
      <c r="Q44" s="1">
        <v>16</v>
      </c>
      <c r="R44" s="1">
        <v>33</v>
      </c>
      <c r="S44" s="1">
        <v>45</v>
      </c>
      <c r="T44" s="1">
        <v>49</v>
      </c>
      <c r="U44" s="1">
        <v>46</v>
      </c>
      <c r="V44" s="1">
        <v>39</v>
      </c>
      <c r="W44" s="1">
        <v>23</v>
      </c>
      <c r="X44" s="1">
        <v>7</v>
      </c>
      <c r="Y44" s="1">
        <v>0</v>
      </c>
      <c r="Z44" s="1">
        <v>11</v>
      </c>
      <c r="AA44" s="1">
        <v>23.4</v>
      </c>
      <c r="AB44" t="s">
        <v>80</v>
      </c>
      <c r="AC44" s="2" t="s">
        <v>4</v>
      </c>
      <c r="AD44" s="2">
        <v>0</v>
      </c>
      <c r="AE44" s="1">
        <v>5.78</v>
      </c>
      <c r="AF44" s="1">
        <v>5.18</v>
      </c>
      <c r="AG44" s="1">
        <v>3.92</v>
      </c>
      <c r="AH44" s="1">
        <v>2.61</v>
      </c>
      <c r="AI44" s="1">
        <v>1.8</v>
      </c>
      <c r="AJ44" s="1">
        <v>1.46</v>
      </c>
      <c r="AK44" s="1">
        <v>1.62</v>
      </c>
      <c r="AL44" s="1">
        <v>2.33</v>
      </c>
      <c r="AM44" s="1">
        <v>3.39</v>
      </c>
      <c r="AN44" s="1">
        <v>4.62</v>
      </c>
      <c r="AO44" s="1">
        <v>5.52</v>
      </c>
      <c r="AP44" s="1">
        <v>6</v>
      </c>
      <c r="AQ44" s="1">
        <v>3.68</v>
      </c>
    </row>
    <row r="45" spans="2:43" x14ac:dyDescent="0.3">
      <c r="B45" s="8"/>
      <c r="C45" s="8">
        <v>4825</v>
      </c>
      <c r="D45" s="8">
        <v>1</v>
      </c>
      <c r="E45" s="8">
        <v>0</v>
      </c>
      <c r="F45" s="8">
        <v>1</v>
      </c>
      <c r="G45" s="8">
        <v>11.1</v>
      </c>
      <c r="H45" s="8">
        <f t="shared" si="1"/>
        <v>4051.5</v>
      </c>
      <c r="I45" s="8">
        <v>11</v>
      </c>
      <c r="J45" s="8">
        <v>0.27071000000000001</v>
      </c>
      <c r="K45" s="8">
        <v>7.4480000000000005E-2</v>
      </c>
      <c r="AC45" s="2" t="s">
        <v>70</v>
      </c>
      <c r="AD45" s="2">
        <v>27</v>
      </c>
      <c r="AE45" s="1">
        <v>5.68</v>
      </c>
      <c r="AF45" s="1">
        <v>5.4</v>
      </c>
      <c r="AG45" s="1">
        <v>4.51</v>
      </c>
      <c r="AH45" s="1">
        <v>3.39</v>
      </c>
      <c r="AI45" s="1">
        <v>2.71</v>
      </c>
      <c r="AJ45" s="1">
        <v>2.44</v>
      </c>
      <c r="AK45" s="1">
        <v>2.59</v>
      </c>
      <c r="AL45" s="1">
        <v>3.23</v>
      </c>
      <c r="AM45" s="1">
        <v>4.08</v>
      </c>
      <c r="AN45" s="1">
        <v>4.9400000000000004</v>
      </c>
      <c r="AO45" s="1">
        <v>5.49</v>
      </c>
      <c r="AP45" s="1">
        <v>5.72</v>
      </c>
      <c r="AQ45" s="1">
        <v>4.18</v>
      </c>
    </row>
    <row r="46" spans="2:43" x14ac:dyDescent="0.3">
      <c r="B46" s="8"/>
      <c r="C46" s="8">
        <v>4825</v>
      </c>
      <c r="D46" s="8">
        <v>1</v>
      </c>
      <c r="E46" s="8">
        <v>1</v>
      </c>
      <c r="F46" s="8">
        <v>0</v>
      </c>
      <c r="G46" s="8">
        <v>19.100000000000001</v>
      </c>
      <c r="H46" s="8">
        <f t="shared" si="1"/>
        <v>6971.5000000000009</v>
      </c>
      <c r="I46" s="8">
        <v>11</v>
      </c>
      <c r="J46" s="8">
        <v>0.27071000000000001</v>
      </c>
      <c r="K46" s="8">
        <v>7.4480000000000005E-2</v>
      </c>
      <c r="AC46" s="2" t="s">
        <v>71</v>
      </c>
      <c r="AD46" s="2">
        <v>42</v>
      </c>
      <c r="AE46" s="1">
        <v>5.25</v>
      </c>
      <c r="AF46" s="1">
        <v>5.16</v>
      </c>
      <c r="AG46" s="1">
        <v>4.5199999999999996</v>
      </c>
      <c r="AH46" s="1">
        <v>3.58</v>
      </c>
      <c r="AI46" s="1">
        <v>3.02</v>
      </c>
      <c r="AJ46" s="1">
        <v>2.81</v>
      </c>
      <c r="AK46" s="1">
        <v>2.95</v>
      </c>
      <c r="AL46" s="1">
        <v>3.5</v>
      </c>
      <c r="AM46" s="1">
        <v>4.17</v>
      </c>
      <c r="AN46" s="1">
        <v>4.78</v>
      </c>
      <c r="AO46" s="1">
        <v>5.12</v>
      </c>
      <c r="AP46" s="1">
        <v>5.25</v>
      </c>
      <c r="AQ46" s="1">
        <v>4.17</v>
      </c>
    </row>
    <row r="47" spans="2:43" x14ac:dyDescent="0.3">
      <c r="B47" s="8"/>
      <c r="C47" s="8">
        <v>4825</v>
      </c>
      <c r="D47" s="8">
        <v>1</v>
      </c>
      <c r="E47" s="8">
        <v>1</v>
      </c>
      <c r="F47" s="8">
        <v>1</v>
      </c>
      <c r="G47" s="8">
        <v>19.100000000000001</v>
      </c>
      <c r="H47" s="8">
        <f t="shared" si="1"/>
        <v>6971.5000000000009</v>
      </c>
      <c r="I47" s="8">
        <v>11</v>
      </c>
      <c r="J47" s="8">
        <v>0.27071000000000001</v>
      </c>
      <c r="K47" s="8">
        <v>7.4480000000000005E-2</v>
      </c>
      <c r="AC47" s="2" t="s">
        <v>78</v>
      </c>
      <c r="AD47" s="2">
        <v>57</v>
      </c>
      <c r="AE47" s="1">
        <v>4.59</v>
      </c>
      <c r="AF47" s="1">
        <v>4.67</v>
      </c>
      <c r="AG47" s="1">
        <v>4.3099999999999996</v>
      </c>
      <c r="AH47" s="1">
        <v>3.59</v>
      </c>
      <c r="AI47" s="1">
        <v>3.16</v>
      </c>
      <c r="AJ47" s="1">
        <v>3.02</v>
      </c>
      <c r="AK47" s="1">
        <v>3.13</v>
      </c>
      <c r="AL47" s="1">
        <v>3.58</v>
      </c>
      <c r="AM47" s="1">
        <v>4.0599999999999996</v>
      </c>
      <c r="AN47" s="1">
        <v>4.4000000000000004</v>
      </c>
      <c r="AO47" s="1">
        <v>4.51</v>
      </c>
      <c r="AP47" s="1">
        <v>4.54</v>
      </c>
      <c r="AQ47" s="1">
        <v>3.96</v>
      </c>
    </row>
    <row r="48" spans="2:43" x14ac:dyDescent="0.3">
      <c r="B48" s="8" t="s">
        <v>19</v>
      </c>
      <c r="C48" s="8">
        <v>800</v>
      </c>
      <c r="D48" s="8">
        <v>4</v>
      </c>
      <c r="E48" s="8">
        <v>0</v>
      </c>
      <c r="F48" s="8">
        <v>0</v>
      </c>
      <c r="G48" s="8">
        <v>20.5</v>
      </c>
      <c r="H48" s="8">
        <f>G48*365</f>
        <v>7482.5</v>
      </c>
      <c r="I48" s="8">
        <v>11</v>
      </c>
      <c r="J48" s="8">
        <v>0.27071000000000001</v>
      </c>
      <c r="K48" s="8">
        <v>7.4480000000000005E-2</v>
      </c>
      <c r="M48" s="6" t="s">
        <v>75</v>
      </c>
      <c r="N48" s="9"/>
      <c r="O48" s="11" t="s">
        <v>29</v>
      </c>
      <c r="P48" s="11" t="s">
        <v>30</v>
      </c>
      <c r="Q48" s="11" t="s">
        <v>31</v>
      </c>
      <c r="R48" s="11" t="s">
        <v>32</v>
      </c>
      <c r="S48" s="11" t="s">
        <v>33</v>
      </c>
      <c r="T48" s="11" t="s">
        <v>34</v>
      </c>
      <c r="U48" s="11" t="s">
        <v>35</v>
      </c>
      <c r="V48" s="11" t="s">
        <v>36</v>
      </c>
      <c r="W48" s="11" t="s">
        <v>37</v>
      </c>
      <c r="X48" s="11" t="s">
        <v>38</v>
      </c>
      <c r="Y48" s="11" t="s">
        <v>39</v>
      </c>
      <c r="Z48" s="11" t="s">
        <v>40</v>
      </c>
      <c r="AA48" s="6" t="s">
        <v>11</v>
      </c>
      <c r="AC48" s="2" t="s">
        <v>3</v>
      </c>
      <c r="AD48" s="2">
        <v>90</v>
      </c>
      <c r="AE48" s="1">
        <v>2.73</v>
      </c>
      <c r="AF48" s="1">
        <v>3</v>
      </c>
      <c r="AG48" s="1">
        <v>3.12</v>
      </c>
      <c r="AH48" s="1">
        <v>2.95</v>
      </c>
      <c r="AI48" s="1">
        <v>2.85</v>
      </c>
      <c r="AJ48" s="1">
        <v>2.85</v>
      </c>
      <c r="AK48" s="1">
        <v>2.9</v>
      </c>
      <c r="AL48" s="1">
        <v>3.07</v>
      </c>
      <c r="AM48" s="1">
        <v>3.1</v>
      </c>
      <c r="AN48" s="1">
        <v>2.94</v>
      </c>
      <c r="AO48" s="1">
        <v>2.74</v>
      </c>
      <c r="AP48" s="1">
        <v>2.69</v>
      </c>
      <c r="AQ48" s="1">
        <v>2.91</v>
      </c>
    </row>
    <row r="49" spans="2:43" x14ac:dyDescent="0.3">
      <c r="B49" s="8"/>
      <c r="C49" s="8">
        <v>800</v>
      </c>
      <c r="D49" s="8">
        <v>4</v>
      </c>
      <c r="E49" s="8">
        <v>0</v>
      </c>
      <c r="F49" s="8">
        <v>1</v>
      </c>
      <c r="G49" s="8">
        <v>20.5</v>
      </c>
      <c r="H49" s="8">
        <f t="shared" ref="H49:H63" si="2">G49*365</f>
        <v>7482.5</v>
      </c>
      <c r="I49" s="8">
        <v>11</v>
      </c>
      <c r="J49" s="8">
        <v>0.27071000000000001</v>
      </c>
      <c r="K49" s="8">
        <v>7.4480000000000005E-2</v>
      </c>
      <c r="M49" s="7" t="s">
        <v>51</v>
      </c>
      <c r="N49" s="10"/>
      <c r="O49" s="12"/>
      <c r="P49" s="12"/>
      <c r="Q49" s="12"/>
      <c r="R49" s="12"/>
      <c r="S49" s="12"/>
      <c r="T49" s="12"/>
      <c r="U49" s="12"/>
      <c r="V49" s="12"/>
      <c r="W49" s="12"/>
      <c r="X49" s="12"/>
      <c r="Y49" s="12"/>
      <c r="Z49" s="12"/>
      <c r="AA49" s="7" t="s">
        <v>41</v>
      </c>
      <c r="AB49" t="s">
        <v>23</v>
      </c>
      <c r="AC49" s="2" t="s">
        <v>4</v>
      </c>
      <c r="AD49" s="2">
        <v>0</v>
      </c>
      <c r="AE49" s="1">
        <v>5.91</v>
      </c>
      <c r="AF49" s="1">
        <v>5.25</v>
      </c>
      <c r="AG49" s="1">
        <v>4.4800000000000004</v>
      </c>
      <c r="AH49" s="1">
        <v>3.56</v>
      </c>
      <c r="AI49" s="1">
        <v>2.73</v>
      </c>
      <c r="AJ49" s="1">
        <v>2.4900000000000002</v>
      </c>
      <c r="AK49" s="1">
        <v>2.68</v>
      </c>
      <c r="AL49" s="1">
        <v>3.49</v>
      </c>
      <c r="AM49" s="1">
        <v>4.5999999999999996</v>
      </c>
      <c r="AN49" s="1">
        <v>5.41</v>
      </c>
      <c r="AO49" s="1">
        <v>5.88</v>
      </c>
      <c r="AP49" s="1">
        <v>6.24</v>
      </c>
      <c r="AQ49" s="1">
        <v>4.3899999999999997</v>
      </c>
    </row>
    <row r="50" spans="2:43" x14ac:dyDescent="0.3">
      <c r="B50" s="8"/>
      <c r="C50" s="8">
        <v>800</v>
      </c>
      <c r="D50" s="8">
        <v>4</v>
      </c>
      <c r="E50" s="8">
        <v>1</v>
      </c>
      <c r="F50" s="8">
        <v>0</v>
      </c>
      <c r="G50" s="8">
        <v>26.6</v>
      </c>
      <c r="H50" s="8">
        <f t="shared" si="2"/>
        <v>9709</v>
      </c>
      <c r="I50" s="8">
        <v>11</v>
      </c>
      <c r="J50" s="8">
        <v>0.27071000000000001</v>
      </c>
      <c r="K50" s="8">
        <v>7.4480000000000005E-2</v>
      </c>
      <c r="M50" s="2" t="s">
        <v>42</v>
      </c>
      <c r="N50" s="2"/>
      <c r="O50" s="1">
        <v>5.64</v>
      </c>
      <c r="P50" s="1">
        <v>5.29</v>
      </c>
      <c r="Q50" s="1">
        <v>5.98</v>
      </c>
      <c r="R50" s="1">
        <v>6.05</v>
      </c>
      <c r="S50" s="1">
        <v>5.87</v>
      </c>
      <c r="T50" s="1">
        <v>5.59</v>
      </c>
      <c r="U50" s="1">
        <v>5.81</v>
      </c>
      <c r="V50" s="1">
        <v>6.42</v>
      </c>
      <c r="W50" s="1">
        <v>6.95</v>
      </c>
      <c r="X50" s="1">
        <v>7.18</v>
      </c>
      <c r="Y50" s="1">
        <v>6.92</v>
      </c>
      <c r="Z50" s="1">
        <v>5.97</v>
      </c>
      <c r="AA50" s="1">
        <v>6.14</v>
      </c>
      <c r="AC50" s="2" t="s">
        <v>64</v>
      </c>
      <c r="AD50" s="2">
        <v>18</v>
      </c>
      <c r="AE50" s="1">
        <v>5.78</v>
      </c>
      <c r="AF50" s="1">
        <v>5.32</v>
      </c>
      <c r="AG50" s="1">
        <v>4.82</v>
      </c>
      <c r="AH50" s="1">
        <v>4.16</v>
      </c>
      <c r="AI50" s="1">
        <v>3.46</v>
      </c>
      <c r="AJ50" s="1">
        <v>3.37</v>
      </c>
      <c r="AK50" s="1">
        <v>3.54</v>
      </c>
      <c r="AL50" s="1">
        <v>4.28</v>
      </c>
      <c r="AM50" s="1">
        <v>5.15</v>
      </c>
      <c r="AN50" s="1">
        <v>5.63</v>
      </c>
      <c r="AO50" s="1">
        <v>5.8</v>
      </c>
      <c r="AP50" s="1">
        <v>6.04</v>
      </c>
      <c r="AQ50" s="1">
        <v>4.78</v>
      </c>
    </row>
    <row r="51" spans="2:43" x14ac:dyDescent="0.3">
      <c r="B51" s="8"/>
      <c r="C51" s="8">
        <v>800</v>
      </c>
      <c r="D51" s="8">
        <v>4</v>
      </c>
      <c r="E51" s="8">
        <v>1</v>
      </c>
      <c r="F51" s="8">
        <v>1</v>
      </c>
      <c r="G51" s="8">
        <v>26.6</v>
      </c>
      <c r="H51" s="8">
        <f t="shared" si="2"/>
        <v>9709</v>
      </c>
      <c r="I51" s="8">
        <v>11</v>
      </c>
      <c r="J51" s="8">
        <v>0.27071000000000001</v>
      </c>
      <c r="K51" s="8">
        <v>7.4480000000000005E-2</v>
      </c>
      <c r="M51" s="2" t="s">
        <v>43</v>
      </c>
      <c r="N51" s="2"/>
      <c r="O51" s="1">
        <v>0.5</v>
      </c>
      <c r="P51" s="1">
        <v>0.48</v>
      </c>
      <c r="Q51" s="1">
        <v>0.56999999999999995</v>
      </c>
      <c r="R51" s="1">
        <v>0.64</v>
      </c>
      <c r="S51" s="1">
        <v>0.7</v>
      </c>
      <c r="T51" s="1">
        <v>0.71</v>
      </c>
      <c r="U51" s="1">
        <v>0.72</v>
      </c>
      <c r="V51" s="1">
        <v>0.72</v>
      </c>
      <c r="W51" s="1">
        <v>0.7</v>
      </c>
      <c r="X51" s="1">
        <v>0.67</v>
      </c>
      <c r="Y51" s="1">
        <v>0.62</v>
      </c>
      <c r="Z51" s="1">
        <v>0.53</v>
      </c>
      <c r="AA51" s="1">
        <v>0.63</v>
      </c>
      <c r="AC51" s="2" t="s">
        <v>65</v>
      </c>
      <c r="AD51" s="2">
        <v>33</v>
      </c>
      <c r="AE51" s="1">
        <v>5.38</v>
      </c>
      <c r="AF51" s="1">
        <v>5.1100000000000003</v>
      </c>
      <c r="AG51" s="1">
        <v>4.84</v>
      </c>
      <c r="AH51" s="1">
        <v>4.42</v>
      </c>
      <c r="AI51" s="1">
        <v>3.87</v>
      </c>
      <c r="AJ51" s="1">
        <v>3.89</v>
      </c>
      <c r="AK51" s="1">
        <v>4.04</v>
      </c>
      <c r="AL51" s="1">
        <v>4.68</v>
      </c>
      <c r="AM51" s="1">
        <v>5.32</v>
      </c>
      <c r="AN51" s="1">
        <v>5.5</v>
      </c>
      <c r="AO51" s="1">
        <v>5.43</v>
      </c>
      <c r="AP51" s="1">
        <v>5.57</v>
      </c>
      <c r="AQ51" s="1">
        <v>4.84</v>
      </c>
    </row>
    <row r="52" spans="2:43" x14ac:dyDescent="0.3">
      <c r="B52" s="8"/>
      <c r="C52" s="8">
        <v>800</v>
      </c>
      <c r="D52" s="8">
        <v>3</v>
      </c>
      <c r="E52" s="8">
        <v>0</v>
      </c>
      <c r="F52" s="8">
        <v>0</v>
      </c>
      <c r="G52" s="8">
        <v>18.5</v>
      </c>
      <c r="H52" s="8">
        <f t="shared" si="2"/>
        <v>6752.5</v>
      </c>
      <c r="I52" s="8">
        <v>11</v>
      </c>
      <c r="J52" s="8">
        <v>0.27071000000000001</v>
      </c>
      <c r="K52" s="8">
        <v>7.4480000000000005E-2</v>
      </c>
      <c r="M52" s="2" t="s">
        <v>44</v>
      </c>
      <c r="N52" s="2"/>
      <c r="O52" s="1">
        <v>2.4</v>
      </c>
      <c r="P52" s="1">
        <v>2.44</v>
      </c>
      <c r="Q52" s="1">
        <v>2.04</v>
      </c>
      <c r="R52" s="1">
        <v>1.52</v>
      </c>
      <c r="S52" s="1">
        <v>1.06</v>
      </c>
      <c r="T52" s="1">
        <v>0.9</v>
      </c>
      <c r="U52" s="1">
        <v>0.91</v>
      </c>
      <c r="V52" s="1">
        <v>1.08</v>
      </c>
      <c r="W52" s="1">
        <v>1.4</v>
      </c>
      <c r="X52" s="1">
        <v>1.78</v>
      </c>
      <c r="Y52" s="1">
        <v>2.0299999999999998</v>
      </c>
      <c r="Z52" s="1">
        <v>2.3199999999999998</v>
      </c>
      <c r="AA52" s="1">
        <v>1.65</v>
      </c>
      <c r="AC52" s="2" t="s">
        <v>66</v>
      </c>
      <c r="AD52" s="2">
        <v>48</v>
      </c>
      <c r="AE52" s="1">
        <v>4.7300000000000004</v>
      </c>
      <c r="AF52" s="1">
        <v>4.66</v>
      </c>
      <c r="AG52" s="1">
        <v>4.62</v>
      </c>
      <c r="AH52" s="1">
        <v>4.45</v>
      </c>
      <c r="AI52" s="1">
        <v>4.07</v>
      </c>
      <c r="AJ52" s="1">
        <v>4.2</v>
      </c>
      <c r="AK52" s="1">
        <v>4.3099999999999996</v>
      </c>
      <c r="AL52" s="1">
        <v>4.82</v>
      </c>
      <c r="AM52" s="1">
        <v>5.21</v>
      </c>
      <c r="AN52" s="1">
        <v>5.0999999999999996</v>
      </c>
      <c r="AO52" s="1">
        <v>4.82</v>
      </c>
      <c r="AP52" s="1">
        <v>4.8499999999999996</v>
      </c>
      <c r="AQ52" s="1">
        <v>4.6500000000000004</v>
      </c>
    </row>
    <row r="53" spans="2:43" x14ac:dyDescent="0.3">
      <c r="B53" s="8"/>
      <c r="C53" s="8">
        <v>800</v>
      </c>
      <c r="D53" s="8">
        <v>3</v>
      </c>
      <c r="E53" s="8">
        <v>0</v>
      </c>
      <c r="F53" s="8">
        <v>1</v>
      </c>
      <c r="G53" s="8">
        <v>18.5</v>
      </c>
      <c r="H53" s="8">
        <f t="shared" si="2"/>
        <v>6752.5</v>
      </c>
      <c r="I53" s="8">
        <v>11</v>
      </c>
      <c r="J53" s="8">
        <v>0.27071000000000001</v>
      </c>
      <c r="K53" s="8">
        <v>7.4480000000000005E-2</v>
      </c>
      <c r="M53" s="2" t="s">
        <v>45</v>
      </c>
      <c r="N53" s="2"/>
      <c r="O53" s="1">
        <v>4.66</v>
      </c>
      <c r="P53" s="1">
        <v>4.04</v>
      </c>
      <c r="Q53" s="1">
        <v>5.65</v>
      </c>
      <c r="R53" s="1">
        <v>6.87</v>
      </c>
      <c r="S53" s="1">
        <v>7.9</v>
      </c>
      <c r="T53" s="1">
        <v>8.07</v>
      </c>
      <c r="U53" s="1">
        <v>8.25</v>
      </c>
      <c r="V53" s="1">
        <v>8.35</v>
      </c>
      <c r="W53" s="1">
        <v>8.09</v>
      </c>
      <c r="X53" s="1">
        <v>7.66</v>
      </c>
      <c r="Y53" s="1">
        <v>6.99</v>
      </c>
      <c r="Z53" s="1">
        <v>5.29</v>
      </c>
      <c r="AA53" s="1">
        <v>6.83</v>
      </c>
      <c r="AC53" s="2" t="s">
        <v>3</v>
      </c>
      <c r="AD53" s="2">
        <v>90</v>
      </c>
      <c r="AE53" s="1">
        <v>2.34</v>
      </c>
      <c r="AF53" s="1">
        <v>2.5499999999999998</v>
      </c>
      <c r="AG53" s="1">
        <v>2.93</v>
      </c>
      <c r="AH53" s="1">
        <v>3.35</v>
      </c>
      <c r="AI53" s="1">
        <v>3.43</v>
      </c>
      <c r="AJ53" s="1">
        <v>3.77</v>
      </c>
      <c r="AK53" s="1">
        <v>3.77</v>
      </c>
      <c r="AL53" s="1">
        <v>3.82</v>
      </c>
      <c r="AM53" s="1">
        <v>3.54</v>
      </c>
      <c r="AN53" s="1">
        <v>2.83</v>
      </c>
      <c r="AO53" s="1">
        <v>2.4</v>
      </c>
      <c r="AP53" s="1">
        <v>2.31</v>
      </c>
      <c r="AQ53" s="1">
        <v>3.09</v>
      </c>
    </row>
    <row r="54" spans="2:43" x14ac:dyDescent="0.3">
      <c r="B54" s="8"/>
      <c r="C54" s="8">
        <v>800</v>
      </c>
      <c r="D54" s="8">
        <v>3</v>
      </c>
      <c r="E54" s="8">
        <v>1</v>
      </c>
      <c r="F54" s="8">
        <v>0</v>
      </c>
      <c r="G54" s="8">
        <v>24.6</v>
      </c>
      <c r="H54" s="8">
        <f t="shared" si="2"/>
        <v>8979</v>
      </c>
      <c r="I54" s="8">
        <v>11</v>
      </c>
      <c r="J54" s="8">
        <v>0.27071000000000001</v>
      </c>
      <c r="K54" s="8">
        <v>7.4480000000000005E-2</v>
      </c>
      <c r="M54" s="2" t="s">
        <v>4</v>
      </c>
      <c r="N54" s="2">
        <v>0</v>
      </c>
      <c r="O54" s="1">
        <v>5.52</v>
      </c>
      <c r="P54" s="1">
        <v>5.2</v>
      </c>
      <c r="Q54" s="1">
        <v>5.9</v>
      </c>
      <c r="R54" s="1">
        <v>5.99</v>
      </c>
      <c r="S54" s="1">
        <v>5.82</v>
      </c>
      <c r="T54" s="1">
        <v>5.55</v>
      </c>
      <c r="U54" s="1">
        <v>5.76</v>
      </c>
      <c r="V54" s="1">
        <v>6.36</v>
      </c>
      <c r="W54" s="1">
        <v>6.87</v>
      </c>
      <c r="X54" s="1">
        <v>7.07</v>
      </c>
      <c r="Y54" s="1">
        <v>6.79</v>
      </c>
      <c r="Z54" s="1">
        <v>5.84</v>
      </c>
      <c r="AA54" s="1">
        <v>6.06</v>
      </c>
      <c r="AB54" t="s">
        <v>24</v>
      </c>
      <c r="AC54" s="2" t="s">
        <v>4</v>
      </c>
      <c r="AD54" s="2">
        <v>0</v>
      </c>
      <c r="AE54" s="1">
        <v>6.19</v>
      </c>
      <c r="AF54" s="1">
        <v>5.39</v>
      </c>
      <c r="AG54" s="1">
        <v>4.95</v>
      </c>
      <c r="AH54" s="1">
        <v>3.98</v>
      </c>
      <c r="AI54" s="1">
        <v>3.23</v>
      </c>
      <c r="AJ54" s="1">
        <v>3.02</v>
      </c>
      <c r="AK54" s="1">
        <v>3.22</v>
      </c>
      <c r="AL54" s="1">
        <v>4.04</v>
      </c>
      <c r="AM54" s="1">
        <v>5.12</v>
      </c>
      <c r="AN54" s="1">
        <v>5.52</v>
      </c>
      <c r="AO54" s="1">
        <v>6.07</v>
      </c>
      <c r="AP54" s="1">
        <v>6.35</v>
      </c>
      <c r="AQ54" s="1">
        <v>4.75</v>
      </c>
    </row>
    <row r="55" spans="2:43" x14ac:dyDescent="0.3">
      <c r="B55" s="8"/>
      <c r="C55" s="8">
        <v>800</v>
      </c>
      <c r="D55" s="8">
        <v>3</v>
      </c>
      <c r="E55" s="8">
        <v>1</v>
      </c>
      <c r="F55" s="8">
        <v>1</v>
      </c>
      <c r="G55" s="8">
        <v>24.6</v>
      </c>
      <c r="H55" s="8">
        <f t="shared" si="2"/>
        <v>8979</v>
      </c>
      <c r="I55" s="8">
        <v>11</v>
      </c>
      <c r="J55" s="8">
        <v>0.27071000000000001</v>
      </c>
      <c r="K55" s="8">
        <v>7.4480000000000005E-2</v>
      </c>
      <c r="M55" s="2" t="s">
        <v>69</v>
      </c>
      <c r="N55" s="2">
        <v>12</v>
      </c>
      <c r="O55" s="1">
        <v>5.59</v>
      </c>
      <c r="P55" s="1">
        <v>5.17</v>
      </c>
      <c r="Q55" s="1">
        <v>5.93</v>
      </c>
      <c r="R55" s="1">
        <v>6.32</v>
      </c>
      <c r="S55" s="1">
        <v>6.47</v>
      </c>
      <c r="T55" s="1">
        <v>6.34</v>
      </c>
      <c r="U55" s="1">
        <v>6.52</v>
      </c>
      <c r="V55" s="1">
        <v>6.9</v>
      </c>
      <c r="W55" s="1">
        <v>7.06</v>
      </c>
      <c r="X55" s="1">
        <v>6.94</v>
      </c>
      <c r="Y55" s="1">
        <v>6.87</v>
      </c>
      <c r="Z55" s="1">
        <v>5.95</v>
      </c>
      <c r="AA55" s="1">
        <v>6.34</v>
      </c>
      <c r="AC55" s="2" t="s">
        <v>69</v>
      </c>
      <c r="AD55" s="2">
        <v>12</v>
      </c>
      <c r="AE55" s="1">
        <v>6.06</v>
      </c>
      <c r="AF55" s="1">
        <v>5.41</v>
      </c>
      <c r="AG55" s="1">
        <v>5.15</v>
      </c>
      <c r="AH55" s="1">
        <v>4.34</v>
      </c>
      <c r="AI55" s="1">
        <v>3.71</v>
      </c>
      <c r="AJ55" s="1">
        <v>3.59</v>
      </c>
      <c r="AK55" s="1">
        <v>3.78</v>
      </c>
      <c r="AL55" s="1">
        <v>4.5599999999999996</v>
      </c>
      <c r="AM55" s="1">
        <v>5.47</v>
      </c>
      <c r="AN55" s="1">
        <v>5.62</v>
      </c>
      <c r="AO55" s="1">
        <v>5.98</v>
      </c>
      <c r="AP55" s="1">
        <v>6.18</v>
      </c>
      <c r="AQ55" s="1">
        <v>4.99</v>
      </c>
    </row>
    <row r="56" spans="2:43" x14ac:dyDescent="0.3">
      <c r="B56" s="8"/>
      <c r="C56" s="8">
        <v>800</v>
      </c>
      <c r="D56" s="8">
        <v>2</v>
      </c>
      <c r="E56" s="8">
        <v>0</v>
      </c>
      <c r="F56" s="8">
        <v>0</v>
      </c>
      <c r="G56" s="8">
        <v>18.600000000000001</v>
      </c>
      <c r="H56" s="8">
        <f t="shared" si="2"/>
        <v>6789.0000000000009</v>
      </c>
      <c r="I56" s="8">
        <v>11</v>
      </c>
      <c r="J56" s="8">
        <v>0.27071000000000001</v>
      </c>
      <c r="K56" s="8">
        <v>7.4480000000000005E-2</v>
      </c>
      <c r="M56" s="2" t="s">
        <v>70</v>
      </c>
      <c r="N56" s="2">
        <v>27</v>
      </c>
      <c r="O56" s="1">
        <v>5.43</v>
      </c>
      <c r="P56" s="1">
        <v>4.92</v>
      </c>
      <c r="Q56" s="1">
        <v>5.71</v>
      </c>
      <c r="R56" s="1">
        <v>6.44</v>
      </c>
      <c r="S56" s="1">
        <v>6.96</v>
      </c>
      <c r="T56" s="1">
        <v>6.99</v>
      </c>
      <c r="U56" s="1">
        <v>7.12</v>
      </c>
      <c r="V56" s="1">
        <v>7.21</v>
      </c>
      <c r="W56" s="1">
        <v>6.96</v>
      </c>
      <c r="X56" s="1">
        <v>6.44</v>
      </c>
      <c r="Y56" s="1">
        <v>6.65</v>
      </c>
      <c r="Z56" s="1">
        <v>5.82</v>
      </c>
      <c r="AA56" s="1">
        <v>6.4</v>
      </c>
      <c r="AC56" s="2" t="s">
        <v>70</v>
      </c>
      <c r="AD56" s="2">
        <v>27</v>
      </c>
      <c r="AE56" s="1">
        <v>5.65</v>
      </c>
      <c r="AF56" s="1">
        <v>5.22</v>
      </c>
      <c r="AG56" s="1">
        <v>5.19</v>
      </c>
      <c r="AH56" s="1">
        <v>4.5999999999999996</v>
      </c>
      <c r="AI56" s="1">
        <v>4.12</v>
      </c>
      <c r="AJ56" s="1">
        <v>4.13</v>
      </c>
      <c r="AK56" s="1">
        <v>4.29</v>
      </c>
      <c r="AL56" s="1">
        <v>4.99</v>
      </c>
      <c r="AM56" s="1">
        <v>5.65</v>
      </c>
      <c r="AN56" s="1">
        <v>5.5</v>
      </c>
      <c r="AO56" s="1">
        <v>5.61</v>
      </c>
      <c r="AP56" s="1">
        <v>5.71</v>
      </c>
      <c r="AQ56" s="1">
        <v>5.05</v>
      </c>
    </row>
    <row r="57" spans="2:43" x14ac:dyDescent="0.3">
      <c r="B57" s="8"/>
      <c r="C57" s="8">
        <v>800</v>
      </c>
      <c r="D57" s="8">
        <v>2</v>
      </c>
      <c r="E57" s="8">
        <v>0</v>
      </c>
      <c r="F57" s="8">
        <v>1</v>
      </c>
      <c r="G57" s="8">
        <v>18.600000000000001</v>
      </c>
      <c r="H57" s="8">
        <f t="shared" si="2"/>
        <v>6789.0000000000009</v>
      </c>
      <c r="I57" s="8">
        <v>11</v>
      </c>
      <c r="J57" s="8">
        <v>0.27071000000000001</v>
      </c>
      <c r="K57" s="8">
        <v>7.4480000000000005E-2</v>
      </c>
      <c r="M57" s="2" t="s">
        <v>3</v>
      </c>
      <c r="N57" s="2">
        <v>90</v>
      </c>
      <c r="O57" s="1">
        <v>2.4300000000000002</v>
      </c>
      <c r="P57" s="1">
        <v>1.94</v>
      </c>
      <c r="Q57" s="1">
        <v>2.23</v>
      </c>
      <c r="R57" s="1">
        <v>3.46</v>
      </c>
      <c r="S57" s="1">
        <v>4.75</v>
      </c>
      <c r="T57" s="1">
        <v>5.29</v>
      </c>
      <c r="U57" s="1">
        <v>5.16</v>
      </c>
      <c r="V57" s="1">
        <v>4.3</v>
      </c>
      <c r="W57" s="1">
        <v>2.9</v>
      </c>
      <c r="X57" s="1">
        <v>1.72</v>
      </c>
      <c r="Y57" s="1">
        <v>2.6</v>
      </c>
      <c r="Z57" s="1">
        <v>2.65</v>
      </c>
      <c r="AA57" s="1">
        <v>3.29</v>
      </c>
      <c r="AC57" s="2" t="s">
        <v>71</v>
      </c>
      <c r="AD57" s="2">
        <v>42</v>
      </c>
      <c r="AE57" s="1">
        <v>4.9800000000000004</v>
      </c>
      <c r="AF57" s="1">
        <v>4.78</v>
      </c>
      <c r="AG57" s="1">
        <v>4.96</v>
      </c>
      <c r="AH57" s="1">
        <v>4.63</v>
      </c>
      <c r="AI57" s="1">
        <v>4.32</v>
      </c>
      <c r="AJ57" s="1">
        <v>4.43</v>
      </c>
      <c r="AK57" s="1">
        <v>4.57</v>
      </c>
      <c r="AL57" s="1">
        <v>5.15</v>
      </c>
      <c r="AM57" s="1">
        <v>5.54</v>
      </c>
      <c r="AN57" s="1">
        <v>5.1100000000000003</v>
      </c>
      <c r="AO57" s="1">
        <v>4.99</v>
      </c>
      <c r="AP57" s="1">
        <v>4.97</v>
      </c>
      <c r="AQ57" s="1">
        <v>4.87</v>
      </c>
    </row>
    <row r="58" spans="2:43" x14ac:dyDescent="0.3">
      <c r="B58" s="8"/>
      <c r="C58" s="8">
        <v>800</v>
      </c>
      <c r="D58" s="8">
        <v>2</v>
      </c>
      <c r="E58" s="8">
        <v>1</v>
      </c>
      <c r="F58" s="8">
        <v>0</v>
      </c>
      <c r="G58" s="8">
        <v>24.7</v>
      </c>
      <c r="H58" s="8">
        <f t="shared" si="2"/>
        <v>9015.5</v>
      </c>
      <c r="I58" s="8">
        <v>11</v>
      </c>
      <c r="J58" s="8">
        <v>0.27071000000000001</v>
      </c>
      <c r="K58" s="8">
        <v>7.4480000000000005E-2</v>
      </c>
      <c r="M58" s="2" t="s">
        <v>79</v>
      </c>
      <c r="N58" s="2">
        <v>95</v>
      </c>
      <c r="O58" s="1">
        <v>2.4300000000000002</v>
      </c>
      <c r="P58" s="1">
        <v>1.94</v>
      </c>
      <c r="Q58" s="1">
        <v>2.23</v>
      </c>
      <c r="R58" s="1">
        <v>3.46</v>
      </c>
      <c r="S58" s="1">
        <v>4.75</v>
      </c>
      <c r="T58" s="1">
        <v>5.29</v>
      </c>
      <c r="U58" s="1">
        <v>5.16</v>
      </c>
      <c r="V58" s="1">
        <v>4.3</v>
      </c>
      <c r="W58" s="1">
        <v>2.9</v>
      </c>
      <c r="X58" s="1">
        <v>1.72</v>
      </c>
      <c r="Y58" s="1">
        <v>2.6</v>
      </c>
      <c r="Z58" s="1">
        <v>2.65</v>
      </c>
      <c r="AA58" s="1">
        <v>3.29</v>
      </c>
      <c r="AC58" s="2" t="s">
        <v>3</v>
      </c>
      <c r="AD58" s="2">
        <v>90</v>
      </c>
      <c r="AE58" s="1">
        <v>2.09</v>
      </c>
      <c r="AF58" s="1">
        <v>2.2799999999999998</v>
      </c>
      <c r="AG58" s="1">
        <v>2.81</v>
      </c>
      <c r="AH58" s="1">
        <v>3.22</v>
      </c>
      <c r="AI58" s="1">
        <v>3.41</v>
      </c>
      <c r="AJ58" s="1">
        <v>3.75</v>
      </c>
      <c r="AK58" s="1">
        <v>3.76</v>
      </c>
      <c r="AL58" s="1">
        <v>3.84</v>
      </c>
      <c r="AM58" s="1">
        <v>3.38</v>
      </c>
      <c r="AN58" s="1">
        <v>2.4900000000000002</v>
      </c>
      <c r="AO58" s="1">
        <v>2.13</v>
      </c>
      <c r="AP58" s="1">
        <v>2.04</v>
      </c>
      <c r="AQ58" s="1">
        <v>2.94</v>
      </c>
    </row>
    <row r="59" spans="2:43" x14ac:dyDescent="0.3">
      <c r="B59" s="8"/>
      <c r="C59" s="8">
        <v>800</v>
      </c>
      <c r="D59" s="8">
        <v>2</v>
      </c>
      <c r="E59" s="8">
        <v>1</v>
      </c>
      <c r="F59" s="8">
        <v>1</v>
      </c>
      <c r="G59" s="8">
        <v>24.7</v>
      </c>
      <c r="H59" s="8">
        <f t="shared" si="2"/>
        <v>9015.5</v>
      </c>
      <c r="I59" s="8">
        <v>11</v>
      </c>
      <c r="J59" s="8">
        <v>0.27071000000000001</v>
      </c>
      <c r="K59" s="8">
        <v>7.4480000000000005E-2</v>
      </c>
      <c r="M59" s="2" t="s">
        <v>5</v>
      </c>
      <c r="N59" s="2"/>
      <c r="O59" s="1">
        <v>5.59</v>
      </c>
      <c r="P59" s="1">
        <v>5.21</v>
      </c>
      <c r="Q59" s="1">
        <v>5.94</v>
      </c>
      <c r="R59" s="1">
        <v>6.44</v>
      </c>
      <c r="S59" s="1">
        <v>7.06</v>
      </c>
      <c r="T59" s="1">
        <v>7.25</v>
      </c>
      <c r="U59" s="1">
        <v>7.31</v>
      </c>
      <c r="V59" s="1">
        <v>7.23</v>
      </c>
      <c r="W59" s="1">
        <v>7.07</v>
      </c>
      <c r="X59" s="1">
        <v>7.07</v>
      </c>
      <c r="Y59" s="1">
        <v>6.87</v>
      </c>
      <c r="Z59" s="1">
        <v>5.95</v>
      </c>
      <c r="AA59" s="1">
        <v>6.59</v>
      </c>
    </row>
    <row r="60" spans="2:43" x14ac:dyDescent="0.3">
      <c r="B60" s="8"/>
      <c r="C60" s="8">
        <v>800</v>
      </c>
      <c r="D60" s="8">
        <v>1</v>
      </c>
      <c r="E60" s="8">
        <v>0</v>
      </c>
      <c r="F60" s="8">
        <v>0</v>
      </c>
      <c r="G60" s="8">
        <v>9.6</v>
      </c>
      <c r="H60" s="8">
        <f t="shared" si="2"/>
        <v>3504</v>
      </c>
      <c r="I60" s="8">
        <v>11</v>
      </c>
      <c r="J60" s="8">
        <v>0.27071000000000001</v>
      </c>
      <c r="K60" s="8">
        <v>7.4480000000000005E-2</v>
      </c>
      <c r="M60" s="2" t="s">
        <v>6</v>
      </c>
      <c r="N60" s="2"/>
      <c r="O60" s="1">
        <v>10</v>
      </c>
      <c r="P60" s="1">
        <v>4</v>
      </c>
      <c r="Q60" s="1">
        <v>8</v>
      </c>
      <c r="R60" s="1">
        <v>24</v>
      </c>
      <c r="S60" s="1">
        <v>38</v>
      </c>
      <c r="T60" s="1">
        <v>43</v>
      </c>
      <c r="U60" s="1">
        <v>41</v>
      </c>
      <c r="V60" s="1">
        <v>31</v>
      </c>
      <c r="W60" s="1">
        <v>15</v>
      </c>
      <c r="X60" s="1">
        <v>0</v>
      </c>
      <c r="Y60" s="1">
        <v>10</v>
      </c>
      <c r="Z60" s="1">
        <v>13</v>
      </c>
      <c r="AA60" s="1">
        <v>19.8</v>
      </c>
    </row>
    <row r="61" spans="2:43" x14ac:dyDescent="0.3">
      <c r="B61" s="8"/>
      <c r="C61" s="8">
        <v>800</v>
      </c>
      <c r="D61" s="8">
        <v>1</v>
      </c>
      <c r="E61" s="8">
        <v>0</v>
      </c>
      <c r="F61" s="8">
        <v>1</v>
      </c>
      <c r="G61" s="8">
        <v>9.6</v>
      </c>
      <c r="H61" s="8">
        <f t="shared" si="2"/>
        <v>3504</v>
      </c>
      <c r="I61" s="8">
        <v>11</v>
      </c>
      <c r="J61" s="8">
        <v>0.27071000000000001</v>
      </c>
      <c r="K61" s="8">
        <v>7.4480000000000005E-2</v>
      </c>
    </row>
    <row r="62" spans="2:43" x14ac:dyDescent="0.3">
      <c r="B62" s="8"/>
      <c r="C62" s="8">
        <v>800</v>
      </c>
      <c r="D62" s="8">
        <v>1</v>
      </c>
      <c r="E62" s="8">
        <v>1</v>
      </c>
      <c r="F62" s="8">
        <v>0</v>
      </c>
      <c r="G62" s="8">
        <v>15.8</v>
      </c>
      <c r="H62" s="8">
        <f t="shared" si="2"/>
        <v>5767</v>
      </c>
      <c r="I62" s="8">
        <v>11</v>
      </c>
      <c r="J62" s="8">
        <v>0.27071000000000001</v>
      </c>
      <c r="K62" s="8">
        <v>7.4480000000000005E-2</v>
      </c>
      <c r="R62" t="s">
        <v>72</v>
      </c>
    </row>
    <row r="63" spans="2:43" x14ac:dyDescent="0.3">
      <c r="B63" s="8"/>
      <c r="C63" s="8">
        <v>800</v>
      </c>
      <c r="D63" s="8">
        <v>1</v>
      </c>
      <c r="E63" s="8">
        <v>1</v>
      </c>
      <c r="F63" s="8">
        <v>1</v>
      </c>
      <c r="G63" s="8">
        <v>15.8</v>
      </c>
      <c r="H63" s="8">
        <f t="shared" si="2"/>
        <v>5767</v>
      </c>
      <c r="I63" s="8">
        <v>11</v>
      </c>
      <c r="J63" s="8">
        <v>0.27071000000000001</v>
      </c>
      <c r="K63" s="8">
        <v>7.4480000000000005E-2</v>
      </c>
    </row>
    <row r="64" spans="2:43" x14ac:dyDescent="0.3">
      <c r="B64" s="8" t="s">
        <v>21</v>
      </c>
      <c r="C64" s="8">
        <v>6000</v>
      </c>
      <c r="D64" s="8">
        <v>4</v>
      </c>
      <c r="E64" s="8">
        <v>0</v>
      </c>
      <c r="F64" s="8">
        <v>0</v>
      </c>
      <c r="G64" s="8">
        <v>20</v>
      </c>
      <c r="H64" s="8">
        <f>G64*365</f>
        <v>7300</v>
      </c>
      <c r="I64" s="8">
        <v>11</v>
      </c>
      <c r="J64" s="8">
        <v>0.27071000000000001</v>
      </c>
      <c r="K64" s="8">
        <v>7.4480000000000005E-2</v>
      </c>
      <c r="M64" s="4" t="s">
        <v>52</v>
      </c>
      <c r="N64" s="9"/>
      <c r="O64" s="11" t="s">
        <v>29</v>
      </c>
      <c r="P64" s="11" t="s">
        <v>30</v>
      </c>
      <c r="Q64" s="11" t="s">
        <v>31</v>
      </c>
      <c r="R64" s="11" t="s">
        <v>32</v>
      </c>
      <c r="S64" s="11" t="s">
        <v>33</v>
      </c>
      <c r="T64" s="11" t="s">
        <v>34</v>
      </c>
      <c r="U64" s="11" t="s">
        <v>35</v>
      </c>
      <c r="V64" s="11" t="s">
        <v>36</v>
      </c>
      <c r="W64" s="11" t="s">
        <v>37</v>
      </c>
      <c r="X64" s="11" t="s">
        <v>38</v>
      </c>
      <c r="Y64" s="11" t="s">
        <v>39</v>
      </c>
      <c r="Z64" s="11" t="s">
        <v>40</v>
      </c>
      <c r="AA64" s="4" t="s">
        <v>11</v>
      </c>
    </row>
    <row r="65" spans="2:31" x14ac:dyDescent="0.3">
      <c r="B65" s="8"/>
      <c r="C65" s="8">
        <v>6000</v>
      </c>
      <c r="D65" s="8">
        <v>4</v>
      </c>
      <c r="E65" s="8">
        <v>0</v>
      </c>
      <c r="F65" s="8">
        <v>1</v>
      </c>
      <c r="G65" s="8">
        <v>20</v>
      </c>
      <c r="H65" s="8">
        <f t="shared" ref="H65:H79" si="3">G65*365</f>
        <v>7300</v>
      </c>
      <c r="I65" s="8">
        <v>11</v>
      </c>
      <c r="J65" s="8">
        <v>0.27071000000000001</v>
      </c>
      <c r="K65" s="8">
        <v>7.4480000000000005E-2</v>
      </c>
      <c r="M65" s="5" t="s">
        <v>53</v>
      </c>
      <c r="N65" s="10"/>
      <c r="O65" s="12"/>
      <c r="P65" s="12"/>
      <c r="Q65" s="12"/>
      <c r="R65" s="12"/>
      <c r="S65" s="12"/>
      <c r="T65" s="12"/>
      <c r="U65" s="12"/>
      <c r="V65" s="12"/>
      <c r="W65" s="12"/>
      <c r="X65" s="12"/>
      <c r="Y65" s="12"/>
      <c r="Z65" s="12"/>
      <c r="AA65" s="5" t="s">
        <v>41</v>
      </c>
    </row>
    <row r="66" spans="2:31" x14ac:dyDescent="0.3">
      <c r="B66" s="8"/>
      <c r="C66" s="8">
        <v>6000</v>
      </c>
      <c r="D66" s="8">
        <v>4</v>
      </c>
      <c r="E66" s="8">
        <v>1</v>
      </c>
      <c r="F66" s="8">
        <v>0</v>
      </c>
      <c r="G66" s="8">
        <v>20</v>
      </c>
      <c r="H66" s="8">
        <f t="shared" si="3"/>
        <v>7300</v>
      </c>
      <c r="I66" s="8">
        <v>11</v>
      </c>
      <c r="J66" s="8">
        <v>0.27071000000000001</v>
      </c>
      <c r="K66" s="8">
        <v>7.4480000000000005E-2</v>
      </c>
      <c r="M66" s="2" t="s">
        <v>42</v>
      </c>
      <c r="N66" s="2"/>
      <c r="O66" s="1">
        <v>8.44</v>
      </c>
      <c r="P66" s="1">
        <v>7.53</v>
      </c>
      <c r="Q66" s="1">
        <v>6.02</v>
      </c>
      <c r="R66" s="1">
        <v>4.38</v>
      </c>
      <c r="S66" s="1">
        <v>3.16</v>
      </c>
      <c r="T66" s="1">
        <v>2.66</v>
      </c>
      <c r="U66" s="1">
        <v>2.87</v>
      </c>
      <c r="V66" s="1">
        <v>3.75</v>
      </c>
      <c r="W66" s="1">
        <v>5.09</v>
      </c>
      <c r="X66" s="1">
        <v>6.56</v>
      </c>
      <c r="Y66" s="1">
        <v>7.75</v>
      </c>
      <c r="Z66" s="1">
        <v>8.5</v>
      </c>
      <c r="AA66" s="1">
        <v>5.55</v>
      </c>
    </row>
    <row r="67" spans="2:31" x14ac:dyDescent="0.3">
      <c r="B67" s="8"/>
      <c r="C67" s="8">
        <v>6000</v>
      </c>
      <c r="D67" s="8">
        <v>4</v>
      </c>
      <c r="E67" s="8">
        <v>1</v>
      </c>
      <c r="F67" s="8">
        <v>1</v>
      </c>
      <c r="G67" s="8">
        <v>20</v>
      </c>
      <c r="H67" s="8">
        <f t="shared" si="3"/>
        <v>7300</v>
      </c>
      <c r="I67" s="8">
        <v>11</v>
      </c>
      <c r="J67" s="8">
        <v>0.27071000000000001</v>
      </c>
      <c r="K67" s="8">
        <v>7.4480000000000005E-2</v>
      </c>
      <c r="M67" s="2" t="s">
        <v>43</v>
      </c>
      <c r="N67" s="2"/>
      <c r="O67" s="1">
        <v>0.7</v>
      </c>
      <c r="P67" s="1">
        <v>0.69</v>
      </c>
      <c r="Q67" s="1">
        <v>0.65</v>
      </c>
      <c r="R67" s="1">
        <v>0.6</v>
      </c>
      <c r="S67" s="1">
        <v>0.55000000000000004</v>
      </c>
      <c r="T67" s="1">
        <v>0.53</v>
      </c>
      <c r="U67" s="1">
        <v>0.54</v>
      </c>
      <c r="V67" s="1">
        <v>0.56000000000000005</v>
      </c>
      <c r="W67" s="1">
        <v>0.6</v>
      </c>
      <c r="X67" s="1">
        <v>0.64</v>
      </c>
      <c r="Y67" s="1">
        <v>0.66</v>
      </c>
      <c r="Z67" s="1">
        <v>0.69</v>
      </c>
      <c r="AA67" s="1">
        <v>0.62</v>
      </c>
    </row>
    <row r="68" spans="2:31" x14ac:dyDescent="0.3">
      <c r="B68" s="8"/>
      <c r="C68" s="8">
        <v>6000</v>
      </c>
      <c r="D68" s="8">
        <v>3</v>
      </c>
      <c r="E68" s="8">
        <v>0</v>
      </c>
      <c r="F68" s="8">
        <v>0</v>
      </c>
      <c r="G68" s="8">
        <v>17</v>
      </c>
      <c r="H68" s="8">
        <f t="shared" si="3"/>
        <v>6205</v>
      </c>
      <c r="I68" s="8">
        <v>11</v>
      </c>
      <c r="J68" s="8">
        <v>0.27071000000000001</v>
      </c>
      <c r="K68" s="8">
        <v>7.4480000000000005E-2</v>
      </c>
      <c r="M68" s="2" t="s">
        <v>44</v>
      </c>
      <c r="N68" s="2"/>
      <c r="O68" s="1">
        <v>1.75</v>
      </c>
      <c r="P68" s="1">
        <v>1.6</v>
      </c>
      <c r="Q68" s="1">
        <v>1.43</v>
      </c>
      <c r="R68" s="1">
        <v>1.21</v>
      </c>
      <c r="S68" s="1">
        <v>0.99</v>
      </c>
      <c r="T68" s="1">
        <v>0.87</v>
      </c>
      <c r="U68" s="1">
        <v>0.92</v>
      </c>
      <c r="V68" s="1">
        <v>1.1399999999999999</v>
      </c>
      <c r="W68" s="1">
        <v>1.41</v>
      </c>
      <c r="X68" s="1">
        <v>1.68</v>
      </c>
      <c r="Y68" s="1">
        <v>1.87</v>
      </c>
      <c r="Z68" s="1">
        <v>1.87</v>
      </c>
      <c r="AA68" s="1">
        <v>1.39</v>
      </c>
    </row>
    <row r="69" spans="2:31" x14ac:dyDescent="0.3">
      <c r="B69" s="8"/>
      <c r="C69" s="8">
        <v>6000</v>
      </c>
      <c r="D69" s="8">
        <v>3</v>
      </c>
      <c r="E69" s="8">
        <v>0</v>
      </c>
      <c r="F69" s="8">
        <v>1</v>
      </c>
      <c r="G69" s="8">
        <v>17</v>
      </c>
      <c r="H69" s="8">
        <f t="shared" si="3"/>
        <v>6205</v>
      </c>
      <c r="I69" s="8">
        <v>11</v>
      </c>
      <c r="J69" s="8">
        <v>0.27071000000000001</v>
      </c>
      <c r="K69" s="8">
        <v>7.4480000000000005E-2</v>
      </c>
      <c r="M69" s="2" t="s">
        <v>45</v>
      </c>
      <c r="N69" s="2"/>
      <c r="O69" s="1">
        <v>9.8699999999999992</v>
      </c>
      <c r="P69" s="1">
        <v>8.98</v>
      </c>
      <c r="Q69" s="1">
        <v>7.46</v>
      </c>
      <c r="R69" s="1">
        <v>5.92</v>
      </c>
      <c r="S69" s="1">
        <v>4.75</v>
      </c>
      <c r="T69" s="1">
        <v>4.32</v>
      </c>
      <c r="U69" s="1">
        <v>4.49</v>
      </c>
      <c r="V69" s="1">
        <v>5.19</v>
      </c>
      <c r="W69" s="1">
        <v>6.28</v>
      </c>
      <c r="X69" s="1">
        <v>7.52</v>
      </c>
      <c r="Y69" s="1">
        <v>8.6999999999999993</v>
      </c>
      <c r="Z69" s="1">
        <v>9.73</v>
      </c>
      <c r="AA69" s="1">
        <v>6.92</v>
      </c>
    </row>
    <row r="70" spans="2:31" x14ac:dyDescent="0.3">
      <c r="B70" s="8"/>
      <c r="C70" s="8">
        <v>6000</v>
      </c>
      <c r="D70" s="8">
        <v>3</v>
      </c>
      <c r="E70" s="8">
        <v>1</v>
      </c>
      <c r="F70" s="8">
        <v>0</v>
      </c>
      <c r="G70" s="8">
        <v>17</v>
      </c>
      <c r="H70" s="8">
        <f t="shared" si="3"/>
        <v>6205</v>
      </c>
      <c r="I70" s="8">
        <v>11</v>
      </c>
      <c r="J70" s="8">
        <v>0.27071000000000001</v>
      </c>
      <c r="K70" s="8">
        <v>7.4480000000000005E-2</v>
      </c>
      <c r="M70" s="2" t="s">
        <v>4</v>
      </c>
      <c r="N70" s="2">
        <v>0</v>
      </c>
      <c r="O70" s="1">
        <v>8.41</v>
      </c>
      <c r="P70" s="1">
        <v>7.49</v>
      </c>
      <c r="Q70" s="1">
        <v>5.93</v>
      </c>
      <c r="R70" s="1">
        <v>4.34</v>
      </c>
      <c r="S70" s="1">
        <v>3.09</v>
      </c>
      <c r="T70" s="1">
        <v>2.62</v>
      </c>
      <c r="U70" s="1">
        <v>2.82</v>
      </c>
      <c r="V70" s="1">
        <v>3.62</v>
      </c>
      <c r="W70" s="1">
        <v>5.04</v>
      </c>
      <c r="X70" s="1">
        <v>6.41</v>
      </c>
      <c r="Y70" s="1">
        <v>7.71</v>
      </c>
      <c r="Z70" s="1">
        <v>8.4499999999999993</v>
      </c>
      <c r="AA70" s="1">
        <v>5.49</v>
      </c>
    </row>
    <row r="71" spans="2:31" x14ac:dyDescent="0.3">
      <c r="B71" s="8" t="s">
        <v>26</v>
      </c>
      <c r="C71" s="8">
        <v>6000</v>
      </c>
      <c r="D71" s="8">
        <v>3</v>
      </c>
      <c r="E71" s="8">
        <v>1</v>
      </c>
      <c r="F71" s="8">
        <v>1</v>
      </c>
      <c r="G71" s="8">
        <v>17</v>
      </c>
      <c r="H71" s="8">
        <f t="shared" si="3"/>
        <v>6205</v>
      </c>
      <c r="I71" s="8">
        <v>11</v>
      </c>
      <c r="J71" s="8">
        <v>0.27071000000000001</v>
      </c>
      <c r="K71" s="8">
        <v>7.4480000000000005E-2</v>
      </c>
      <c r="M71" s="2" t="s">
        <v>54</v>
      </c>
      <c r="N71" s="2">
        <v>16</v>
      </c>
      <c r="O71" s="1">
        <v>8.18</v>
      </c>
      <c r="P71" s="1">
        <v>7.62</v>
      </c>
      <c r="Q71" s="1">
        <v>6.43</v>
      </c>
      <c r="R71" s="1">
        <v>5.07</v>
      </c>
      <c r="S71" s="1">
        <v>3.82</v>
      </c>
      <c r="T71" s="1">
        <v>3.37</v>
      </c>
      <c r="U71" s="1">
        <v>3.56</v>
      </c>
      <c r="V71" s="1">
        <v>4.3</v>
      </c>
      <c r="W71" s="1">
        <v>5.59</v>
      </c>
      <c r="X71" s="1">
        <v>6.67</v>
      </c>
      <c r="Y71" s="1">
        <v>7.59</v>
      </c>
      <c r="Z71" s="1">
        <v>8.14</v>
      </c>
      <c r="AA71" s="1">
        <v>5.85</v>
      </c>
    </row>
    <row r="72" spans="2:31" x14ac:dyDescent="0.3">
      <c r="B72" s="8"/>
      <c r="C72" s="8">
        <v>6000</v>
      </c>
      <c r="D72" s="8">
        <v>2</v>
      </c>
      <c r="E72" s="8">
        <v>0</v>
      </c>
      <c r="F72" s="8">
        <v>0</v>
      </c>
      <c r="G72" s="8">
        <v>14.1</v>
      </c>
      <c r="H72" s="8">
        <f t="shared" si="3"/>
        <v>5146.5</v>
      </c>
      <c r="I72" s="8">
        <v>11</v>
      </c>
      <c r="J72" s="8">
        <v>0.27071000000000001</v>
      </c>
      <c r="K72" s="8">
        <v>7.4480000000000005E-2</v>
      </c>
      <c r="M72" s="2" t="s">
        <v>55</v>
      </c>
      <c r="N72" s="2">
        <v>31</v>
      </c>
      <c r="O72" s="1">
        <v>7.51</v>
      </c>
      <c r="P72" s="1">
        <v>7.31</v>
      </c>
      <c r="Q72" s="1">
        <v>6.54</v>
      </c>
      <c r="R72" s="1">
        <v>5.46</v>
      </c>
      <c r="S72" s="1">
        <v>4.3</v>
      </c>
      <c r="T72" s="1">
        <v>3.89</v>
      </c>
      <c r="U72" s="1">
        <v>4.0599999999999996</v>
      </c>
      <c r="V72" s="1">
        <v>4.7</v>
      </c>
      <c r="W72" s="1">
        <v>5.8</v>
      </c>
      <c r="X72" s="1">
        <v>6.54</v>
      </c>
      <c r="Y72" s="1">
        <v>7.06</v>
      </c>
      <c r="Z72" s="1">
        <v>7.39</v>
      </c>
      <c r="AA72" s="1">
        <v>5.87</v>
      </c>
    </row>
    <row r="73" spans="2:31" x14ac:dyDescent="0.3">
      <c r="B73" s="8"/>
      <c r="C73" s="8">
        <v>6000</v>
      </c>
      <c r="D73" s="8">
        <v>2</v>
      </c>
      <c r="E73" s="8">
        <v>0</v>
      </c>
      <c r="F73" s="8">
        <v>1</v>
      </c>
      <c r="G73" s="8">
        <v>14.1</v>
      </c>
      <c r="H73" s="8">
        <f t="shared" si="3"/>
        <v>5146.5</v>
      </c>
      <c r="I73" s="8">
        <v>11</v>
      </c>
      <c r="J73" s="8">
        <v>0.27071000000000001</v>
      </c>
      <c r="K73" s="8">
        <v>7.4480000000000005E-2</v>
      </c>
      <c r="M73" s="2" t="s">
        <v>56</v>
      </c>
      <c r="N73" s="2">
        <v>46</v>
      </c>
      <c r="O73" s="1">
        <v>6.47</v>
      </c>
      <c r="P73" s="1">
        <v>6.61</v>
      </c>
      <c r="Q73" s="1">
        <v>6.29</v>
      </c>
      <c r="R73" s="1">
        <v>5.56</v>
      </c>
      <c r="S73" s="1">
        <v>4.53</v>
      </c>
      <c r="T73" s="1">
        <v>4.1900000000000004</v>
      </c>
      <c r="U73" s="1">
        <v>4.33</v>
      </c>
      <c r="V73" s="1">
        <v>4.84</v>
      </c>
      <c r="W73" s="1">
        <v>5.7</v>
      </c>
      <c r="X73" s="1">
        <v>6.07</v>
      </c>
      <c r="Y73" s="1">
        <v>6.17</v>
      </c>
      <c r="Z73" s="1">
        <v>6.28</v>
      </c>
      <c r="AA73" s="1">
        <v>5.58</v>
      </c>
    </row>
    <row r="74" spans="2:31" x14ac:dyDescent="0.3">
      <c r="B74" s="8"/>
      <c r="C74" s="8">
        <v>6000</v>
      </c>
      <c r="D74" s="8">
        <v>2</v>
      </c>
      <c r="E74" s="8">
        <v>1</v>
      </c>
      <c r="F74" s="8">
        <v>0</v>
      </c>
      <c r="G74" s="8">
        <v>14.1</v>
      </c>
      <c r="H74" s="8">
        <f t="shared" si="3"/>
        <v>5146.5</v>
      </c>
      <c r="I74" s="8">
        <v>11</v>
      </c>
      <c r="J74" s="8">
        <v>0.27071000000000001</v>
      </c>
      <c r="K74" s="8">
        <v>7.4480000000000005E-2</v>
      </c>
      <c r="M74" s="2" t="s">
        <v>3</v>
      </c>
      <c r="N74" s="2">
        <v>90</v>
      </c>
      <c r="O74" s="1">
        <v>2.46</v>
      </c>
      <c r="P74" s="1">
        <v>3.09</v>
      </c>
      <c r="Q74" s="1">
        <v>3.76</v>
      </c>
      <c r="R74" s="1">
        <v>4.13</v>
      </c>
      <c r="S74" s="1">
        <v>3.78</v>
      </c>
      <c r="T74" s="1">
        <v>3.69</v>
      </c>
      <c r="U74" s="1">
        <v>3.72</v>
      </c>
      <c r="V74" s="1">
        <v>3.75</v>
      </c>
      <c r="W74" s="1">
        <v>3.75</v>
      </c>
      <c r="X74" s="1">
        <v>3.1</v>
      </c>
      <c r="Y74" s="1">
        <v>2.5499999999999998</v>
      </c>
      <c r="Z74" s="1">
        <v>2.2999999999999998</v>
      </c>
      <c r="AA74" s="1">
        <v>3.34</v>
      </c>
    </row>
    <row r="75" spans="2:31" x14ac:dyDescent="0.3">
      <c r="B75" s="8"/>
      <c r="C75" s="8">
        <v>6000</v>
      </c>
      <c r="D75" s="8">
        <v>2</v>
      </c>
      <c r="E75" s="8">
        <v>1</v>
      </c>
      <c r="F75" s="8">
        <v>1</v>
      </c>
      <c r="G75" s="8">
        <v>14.1</v>
      </c>
      <c r="H75" s="8">
        <f t="shared" si="3"/>
        <v>5146.5</v>
      </c>
      <c r="I75" s="8">
        <v>11</v>
      </c>
      <c r="J75" s="8">
        <v>0.27071000000000001</v>
      </c>
      <c r="K75" s="8">
        <v>7.4480000000000005E-2</v>
      </c>
      <c r="M75" s="2" t="s">
        <v>5</v>
      </c>
      <c r="N75" s="2"/>
      <c r="O75" s="1">
        <v>8.41</v>
      </c>
      <c r="P75" s="1">
        <v>7.63</v>
      </c>
      <c r="Q75" s="1">
        <v>6.54</v>
      </c>
      <c r="R75" s="1">
        <v>5.56</v>
      </c>
      <c r="S75" s="1">
        <v>4.5599999999999996</v>
      </c>
      <c r="T75" s="1">
        <v>4.26</v>
      </c>
      <c r="U75" s="1">
        <v>4.37</v>
      </c>
      <c r="V75" s="1">
        <v>4.84</v>
      </c>
      <c r="W75" s="1">
        <v>5.81</v>
      </c>
      <c r="X75" s="1">
        <v>6.67</v>
      </c>
      <c r="Y75" s="1">
        <v>7.73</v>
      </c>
      <c r="Z75" s="1">
        <v>8.4499999999999993</v>
      </c>
      <c r="AA75" s="1">
        <v>6.23</v>
      </c>
      <c r="AE75" t="s">
        <v>73</v>
      </c>
    </row>
    <row r="76" spans="2:31" x14ac:dyDescent="0.3">
      <c r="B76" s="8"/>
      <c r="C76" s="8">
        <v>6000</v>
      </c>
      <c r="D76" s="8">
        <v>1</v>
      </c>
      <c r="E76" s="8">
        <v>0</v>
      </c>
      <c r="F76" s="8">
        <v>0</v>
      </c>
      <c r="G76" s="8">
        <v>11.2</v>
      </c>
      <c r="H76" s="8">
        <f t="shared" si="3"/>
        <v>4087.9999999999995</v>
      </c>
      <c r="I76" s="8">
        <v>11</v>
      </c>
      <c r="J76" s="8">
        <v>0.27071000000000001</v>
      </c>
      <c r="K76" s="8">
        <v>7.4480000000000005E-2</v>
      </c>
      <c r="M76" s="2" t="s">
        <v>6</v>
      </c>
      <c r="N76" s="2"/>
      <c r="O76" s="1">
        <v>1</v>
      </c>
      <c r="P76" s="1">
        <v>12</v>
      </c>
      <c r="Q76" s="1">
        <v>28</v>
      </c>
      <c r="R76" s="1">
        <v>43</v>
      </c>
      <c r="S76" s="1">
        <v>52</v>
      </c>
      <c r="T76" s="1">
        <v>57</v>
      </c>
      <c r="U76" s="1">
        <v>55</v>
      </c>
      <c r="V76" s="1">
        <v>46</v>
      </c>
      <c r="W76" s="1">
        <v>34</v>
      </c>
      <c r="X76" s="1">
        <v>18</v>
      </c>
      <c r="Y76" s="1">
        <v>4</v>
      </c>
      <c r="Z76" s="1">
        <v>0</v>
      </c>
      <c r="AA76" s="1">
        <v>29.2</v>
      </c>
    </row>
    <row r="77" spans="2:31" x14ac:dyDescent="0.3">
      <c r="B77" s="8"/>
      <c r="C77" s="8">
        <v>6000</v>
      </c>
      <c r="D77" s="8">
        <v>1</v>
      </c>
      <c r="E77" s="8">
        <v>0</v>
      </c>
      <c r="F77" s="8">
        <v>1</v>
      </c>
      <c r="G77" s="8">
        <v>11.2</v>
      </c>
      <c r="H77" s="8">
        <f t="shared" si="3"/>
        <v>4087.9999999999995</v>
      </c>
      <c r="I77" s="8">
        <v>11</v>
      </c>
      <c r="J77" s="8">
        <v>0.27071000000000001</v>
      </c>
      <c r="K77" s="8">
        <v>7.4480000000000005E-2</v>
      </c>
    </row>
    <row r="78" spans="2:31" x14ac:dyDescent="0.3">
      <c r="B78" s="8"/>
      <c r="C78" s="8">
        <v>6000</v>
      </c>
      <c r="D78" s="8">
        <v>1</v>
      </c>
      <c r="E78" s="8">
        <v>1</v>
      </c>
      <c r="F78" s="8">
        <v>0</v>
      </c>
      <c r="G78" s="8">
        <v>11.2</v>
      </c>
      <c r="H78" s="8">
        <f t="shared" si="3"/>
        <v>4087.9999999999995</v>
      </c>
      <c r="I78" s="8">
        <v>11</v>
      </c>
      <c r="J78" s="8">
        <v>0.27071000000000001</v>
      </c>
      <c r="K78" s="8">
        <v>7.4480000000000005E-2</v>
      </c>
    </row>
    <row r="79" spans="2:31" x14ac:dyDescent="0.3">
      <c r="B79" s="8"/>
      <c r="C79" s="8">
        <v>6000</v>
      </c>
      <c r="D79" s="8">
        <v>1</v>
      </c>
      <c r="E79" s="8">
        <v>1</v>
      </c>
      <c r="F79" s="8">
        <v>1</v>
      </c>
      <c r="G79" s="8">
        <v>11.2</v>
      </c>
      <c r="H79" s="8">
        <f t="shared" si="3"/>
        <v>4087.9999999999995</v>
      </c>
      <c r="I79" s="8">
        <v>11</v>
      </c>
      <c r="J79" s="8">
        <v>0.27071000000000001</v>
      </c>
      <c r="K79" s="8">
        <v>7.4480000000000005E-2</v>
      </c>
    </row>
    <row r="80" spans="2:31" x14ac:dyDescent="0.3">
      <c r="B80" s="8" t="s">
        <v>22</v>
      </c>
      <c r="C80" s="8">
        <v>3000</v>
      </c>
      <c r="D80" s="8">
        <v>4</v>
      </c>
      <c r="E80" s="8">
        <v>0</v>
      </c>
      <c r="F80" s="8">
        <v>0</v>
      </c>
      <c r="G80" s="8">
        <v>14.6</v>
      </c>
      <c r="H80" s="8">
        <f t="shared" ref="H80:H95" si="4">G96*365</f>
        <v>11789.499999999998</v>
      </c>
      <c r="I80" s="8">
        <v>11</v>
      </c>
      <c r="J80" s="8">
        <v>0.27071000000000001</v>
      </c>
      <c r="K80" s="8">
        <v>7.4480000000000005E-2</v>
      </c>
      <c r="M80" s="4" t="s">
        <v>57</v>
      </c>
      <c r="N80" s="9"/>
      <c r="O80" s="11" t="s">
        <v>29</v>
      </c>
      <c r="P80" s="11" t="s">
        <v>30</v>
      </c>
      <c r="Q80" s="11" t="s">
        <v>31</v>
      </c>
      <c r="R80" s="11" t="s">
        <v>32</v>
      </c>
      <c r="S80" s="11" t="s">
        <v>33</v>
      </c>
      <c r="T80" s="11" t="s">
        <v>34</v>
      </c>
      <c r="U80" s="11" t="s">
        <v>35</v>
      </c>
      <c r="V80" s="11" t="s">
        <v>36</v>
      </c>
      <c r="W80" s="11" t="s">
        <v>37</v>
      </c>
      <c r="X80" s="11" t="s">
        <v>38</v>
      </c>
      <c r="Y80" s="11" t="s">
        <v>39</v>
      </c>
      <c r="Z80" s="11" t="s">
        <v>40</v>
      </c>
      <c r="AA80" s="4" t="s">
        <v>11</v>
      </c>
    </row>
    <row r="81" spans="2:27" x14ac:dyDescent="0.3">
      <c r="B81" s="8"/>
      <c r="C81" s="8">
        <v>3000</v>
      </c>
      <c r="D81" s="8">
        <v>4</v>
      </c>
      <c r="E81" s="8">
        <v>0</v>
      </c>
      <c r="F81" s="8">
        <v>1</v>
      </c>
      <c r="G81" s="8">
        <v>13.7</v>
      </c>
      <c r="H81" s="8">
        <f t="shared" si="4"/>
        <v>5767</v>
      </c>
      <c r="I81" s="8">
        <v>11</v>
      </c>
      <c r="J81" s="8">
        <v>0.27071000000000001</v>
      </c>
      <c r="K81" s="8">
        <v>7.4480000000000005E-2</v>
      </c>
      <c r="M81" s="5" t="s">
        <v>58</v>
      </c>
      <c r="N81" s="10"/>
      <c r="O81" s="12"/>
      <c r="P81" s="12"/>
      <c r="Q81" s="12"/>
      <c r="R81" s="12"/>
      <c r="S81" s="12"/>
      <c r="T81" s="12"/>
      <c r="U81" s="12"/>
      <c r="V81" s="12"/>
      <c r="W81" s="12"/>
      <c r="X81" s="12"/>
      <c r="Y81" s="12"/>
      <c r="Z81" s="12"/>
      <c r="AA81" s="5" t="s">
        <v>41</v>
      </c>
    </row>
    <row r="82" spans="2:27" x14ac:dyDescent="0.3">
      <c r="B82" s="8"/>
      <c r="C82" s="8">
        <v>3000</v>
      </c>
      <c r="D82" s="8">
        <v>4</v>
      </c>
      <c r="E82" s="8">
        <v>1</v>
      </c>
      <c r="F82" s="8">
        <v>0</v>
      </c>
      <c r="G82" s="8">
        <v>22.8</v>
      </c>
      <c r="H82" s="8">
        <f t="shared" si="4"/>
        <v>21097</v>
      </c>
      <c r="I82" s="8">
        <v>11</v>
      </c>
      <c r="J82" s="8">
        <v>0.27071000000000001</v>
      </c>
      <c r="K82" s="8">
        <v>7.4480000000000005E-2</v>
      </c>
      <c r="M82" s="2" t="s">
        <v>42</v>
      </c>
      <c r="N82" s="2"/>
      <c r="O82" s="1">
        <v>6.35</v>
      </c>
      <c r="P82" s="1">
        <v>5.84</v>
      </c>
      <c r="Q82" s="1">
        <v>4.59</v>
      </c>
      <c r="R82" s="1">
        <v>3.29</v>
      </c>
      <c r="S82" s="1">
        <v>2.29</v>
      </c>
      <c r="T82" s="1">
        <v>1.85</v>
      </c>
      <c r="U82" s="1">
        <v>2.04</v>
      </c>
      <c r="V82" s="1">
        <v>2.78</v>
      </c>
      <c r="W82" s="1">
        <v>3.71</v>
      </c>
      <c r="X82" s="1">
        <v>4.84</v>
      </c>
      <c r="Y82" s="1">
        <v>5.71</v>
      </c>
      <c r="Z82" s="1">
        <v>6.22</v>
      </c>
      <c r="AA82" s="1">
        <v>4.12</v>
      </c>
    </row>
    <row r="83" spans="2:27" x14ac:dyDescent="0.3">
      <c r="B83" s="8"/>
      <c r="C83" s="8">
        <v>3000</v>
      </c>
      <c r="D83" s="8">
        <v>4</v>
      </c>
      <c r="E83" s="8">
        <v>1</v>
      </c>
      <c r="F83" s="8">
        <v>1</v>
      </c>
      <c r="G83" s="8">
        <v>21.9</v>
      </c>
      <c r="H83" s="8">
        <f t="shared" si="4"/>
        <v>15074.499999999998</v>
      </c>
      <c r="I83" s="8">
        <v>11</v>
      </c>
      <c r="J83" s="8">
        <v>0.27071000000000001</v>
      </c>
      <c r="K83" s="8">
        <v>7.4480000000000005E-2</v>
      </c>
      <c r="M83" s="2" t="s">
        <v>43</v>
      </c>
      <c r="N83" s="2"/>
      <c r="O83" s="1">
        <v>0.52</v>
      </c>
      <c r="P83" s="1">
        <v>0.54</v>
      </c>
      <c r="Q83" s="1">
        <v>0.53</v>
      </c>
      <c r="R83" s="1">
        <v>0.5</v>
      </c>
      <c r="S83" s="1">
        <v>0.48</v>
      </c>
      <c r="T83" s="1">
        <v>0.46</v>
      </c>
      <c r="U83" s="1">
        <v>0.47</v>
      </c>
      <c r="V83" s="1">
        <v>0.48</v>
      </c>
      <c r="W83" s="1">
        <v>0.48</v>
      </c>
      <c r="X83" s="1">
        <v>0.49</v>
      </c>
      <c r="Y83" s="1">
        <v>0.49</v>
      </c>
      <c r="Z83" s="1">
        <v>0.5</v>
      </c>
      <c r="AA83" s="1">
        <v>0.49</v>
      </c>
    </row>
    <row r="84" spans="2:27" x14ac:dyDescent="0.3">
      <c r="B84" s="8"/>
      <c r="C84" s="8">
        <v>3000</v>
      </c>
      <c r="D84" s="8">
        <v>3</v>
      </c>
      <c r="E84" s="8">
        <v>0</v>
      </c>
      <c r="F84" s="8">
        <v>0</v>
      </c>
      <c r="G84" s="8">
        <v>19.2</v>
      </c>
      <c r="H84" s="8">
        <f t="shared" si="4"/>
        <v>9928</v>
      </c>
      <c r="I84" s="8">
        <v>11</v>
      </c>
      <c r="J84" s="8">
        <v>0.27071000000000001</v>
      </c>
      <c r="K84" s="8">
        <v>7.4480000000000005E-2</v>
      </c>
      <c r="M84" s="2" t="s">
        <v>44</v>
      </c>
      <c r="N84" s="2"/>
      <c r="O84" s="1">
        <v>2.4700000000000002</v>
      </c>
      <c r="P84" s="1">
        <v>2.08</v>
      </c>
      <c r="Q84" s="1">
        <v>1.66</v>
      </c>
      <c r="R84" s="1">
        <v>1.22</v>
      </c>
      <c r="S84" s="1">
        <v>0.89</v>
      </c>
      <c r="T84" s="1">
        <v>0.74</v>
      </c>
      <c r="U84" s="1">
        <v>0.81</v>
      </c>
      <c r="V84" s="1">
        <v>1.08</v>
      </c>
      <c r="W84" s="1">
        <v>1.53</v>
      </c>
      <c r="X84" s="1">
        <v>2.0099999999999998</v>
      </c>
      <c r="Y84" s="1">
        <v>2.42</v>
      </c>
      <c r="Z84" s="1">
        <v>2.61</v>
      </c>
      <c r="AA84" s="1">
        <v>1.62</v>
      </c>
    </row>
    <row r="85" spans="2:27" x14ac:dyDescent="0.3">
      <c r="B85" s="8"/>
      <c r="C85" s="8">
        <v>3000</v>
      </c>
      <c r="D85" s="8">
        <v>3</v>
      </c>
      <c r="E85" s="8">
        <v>0</v>
      </c>
      <c r="F85" s="8">
        <v>1</v>
      </c>
      <c r="G85" s="8">
        <v>11.1</v>
      </c>
      <c r="H85" s="8">
        <f t="shared" si="4"/>
        <v>8066.5000000000009</v>
      </c>
      <c r="I85" s="8">
        <v>11</v>
      </c>
      <c r="J85" s="8">
        <v>0.27071000000000001</v>
      </c>
      <c r="K85" s="8">
        <v>7.4480000000000005E-2</v>
      </c>
      <c r="M85" s="2" t="s">
        <v>45</v>
      </c>
      <c r="N85" s="2"/>
      <c r="O85" s="1">
        <v>5.9</v>
      </c>
      <c r="P85" s="1">
        <v>5.94</v>
      </c>
      <c r="Q85" s="1">
        <v>5.0999999999999996</v>
      </c>
      <c r="R85" s="1">
        <v>4.26</v>
      </c>
      <c r="S85" s="1">
        <v>3.54</v>
      </c>
      <c r="T85" s="1">
        <v>3.12</v>
      </c>
      <c r="U85" s="1">
        <v>3.31</v>
      </c>
      <c r="V85" s="1">
        <v>3.77</v>
      </c>
      <c r="W85" s="1">
        <v>4.01</v>
      </c>
      <c r="X85" s="1">
        <v>4.6100000000000003</v>
      </c>
      <c r="Y85" s="1">
        <v>5.03</v>
      </c>
      <c r="Z85" s="1">
        <v>5.45</v>
      </c>
      <c r="AA85" s="1">
        <v>4.5</v>
      </c>
    </row>
    <row r="86" spans="2:27" x14ac:dyDescent="0.3">
      <c r="B86" s="8"/>
      <c r="C86" s="8">
        <v>3000</v>
      </c>
      <c r="D86" s="8">
        <v>3</v>
      </c>
      <c r="E86" s="8">
        <v>1</v>
      </c>
      <c r="F86" s="8">
        <v>0</v>
      </c>
      <c r="G86" s="8">
        <v>27.4</v>
      </c>
      <c r="H86" s="8">
        <f t="shared" si="4"/>
        <v>19272</v>
      </c>
      <c r="I86" s="8">
        <v>11</v>
      </c>
      <c r="J86" s="8">
        <v>0.27071000000000001</v>
      </c>
      <c r="K86" s="8">
        <v>7.4480000000000005E-2</v>
      </c>
      <c r="M86" s="2" t="s">
        <v>4</v>
      </c>
      <c r="N86" s="2">
        <v>0</v>
      </c>
      <c r="O86" s="1">
        <v>6.31</v>
      </c>
      <c r="P86" s="1">
        <v>5.81</v>
      </c>
      <c r="Q86" s="1">
        <v>4.53</v>
      </c>
      <c r="R86" s="1">
        <v>3.26</v>
      </c>
      <c r="S86" s="1">
        <v>2.27</v>
      </c>
      <c r="T86" s="1">
        <v>1.84</v>
      </c>
      <c r="U86" s="1">
        <v>2.0299999999999998</v>
      </c>
      <c r="V86" s="1">
        <v>2.7</v>
      </c>
      <c r="W86" s="1">
        <v>3.67</v>
      </c>
      <c r="X86" s="1">
        <v>4.7699999999999996</v>
      </c>
      <c r="Y86" s="1">
        <v>5.68</v>
      </c>
      <c r="Z86" s="1">
        <v>6.17</v>
      </c>
      <c r="AA86" s="1">
        <v>4.08</v>
      </c>
    </row>
    <row r="87" spans="2:27" x14ac:dyDescent="0.3">
      <c r="B87" s="8"/>
      <c r="C87" s="8">
        <v>3000</v>
      </c>
      <c r="D87" s="8">
        <v>3</v>
      </c>
      <c r="E87" s="8">
        <v>1</v>
      </c>
      <c r="F87" s="8">
        <v>1</v>
      </c>
      <c r="G87" s="8">
        <v>19.399999999999999</v>
      </c>
      <c r="H87" s="8">
        <f t="shared" si="4"/>
        <v>17410.5</v>
      </c>
      <c r="I87" s="8">
        <v>11</v>
      </c>
      <c r="J87" s="8">
        <v>0.27071000000000001</v>
      </c>
      <c r="K87" s="8">
        <v>7.4480000000000005E-2</v>
      </c>
      <c r="M87" s="2" t="s">
        <v>59</v>
      </c>
      <c r="N87" s="2">
        <v>22</v>
      </c>
      <c r="O87" s="1">
        <v>6.17</v>
      </c>
      <c r="P87" s="1">
        <v>5.98</v>
      </c>
      <c r="Q87" s="1">
        <v>5.03</v>
      </c>
      <c r="R87" s="1">
        <v>4.0199999999999996</v>
      </c>
      <c r="S87" s="1">
        <v>3.06</v>
      </c>
      <c r="T87" s="1">
        <v>2.63</v>
      </c>
      <c r="U87" s="1">
        <v>2.83</v>
      </c>
      <c r="V87" s="1">
        <v>3.42</v>
      </c>
      <c r="W87" s="1">
        <v>4.18</v>
      </c>
      <c r="X87" s="1">
        <v>5.01</v>
      </c>
      <c r="Y87" s="1">
        <v>5.61</v>
      </c>
      <c r="Z87" s="1">
        <v>5.97</v>
      </c>
      <c r="AA87" s="1">
        <v>4.4800000000000004</v>
      </c>
    </row>
    <row r="88" spans="2:27" x14ac:dyDescent="0.3">
      <c r="B88" s="8"/>
      <c r="C88" s="8">
        <v>3000</v>
      </c>
      <c r="D88" s="8">
        <v>2</v>
      </c>
      <c r="E88" s="8">
        <v>0</v>
      </c>
      <c r="F88" s="8">
        <v>0</v>
      </c>
      <c r="G88" s="8">
        <v>15.3</v>
      </c>
      <c r="H88" s="8">
        <f t="shared" si="4"/>
        <v>8541</v>
      </c>
      <c r="I88" s="8">
        <v>11</v>
      </c>
      <c r="J88" s="8">
        <v>0.27071000000000001</v>
      </c>
      <c r="K88" s="8">
        <v>7.4480000000000005E-2</v>
      </c>
      <c r="M88" s="2" t="s">
        <v>60</v>
      </c>
      <c r="N88" s="2">
        <v>37</v>
      </c>
      <c r="O88" s="1">
        <v>5.71</v>
      </c>
      <c r="P88" s="1">
        <v>5.72</v>
      </c>
      <c r="Q88" s="1">
        <v>5.07</v>
      </c>
      <c r="R88" s="1">
        <v>4.2699999999999996</v>
      </c>
      <c r="S88" s="1">
        <v>3.41</v>
      </c>
      <c r="T88" s="1">
        <v>3.01</v>
      </c>
      <c r="U88" s="1">
        <v>3.19</v>
      </c>
      <c r="V88" s="1">
        <v>3.69</v>
      </c>
      <c r="W88" s="1">
        <v>4.2699999999999996</v>
      </c>
      <c r="X88" s="1">
        <v>4.87</v>
      </c>
      <c r="Y88" s="1">
        <v>5.25</v>
      </c>
      <c r="Z88" s="1">
        <v>5.48</v>
      </c>
      <c r="AA88" s="1">
        <v>4.49</v>
      </c>
    </row>
    <row r="89" spans="2:27" x14ac:dyDescent="0.3">
      <c r="B89" s="8"/>
      <c r="C89" s="8">
        <v>3000</v>
      </c>
      <c r="D89" s="8">
        <v>2</v>
      </c>
      <c r="E89" s="8">
        <v>0</v>
      </c>
      <c r="F89" s="8">
        <v>1</v>
      </c>
      <c r="G89" s="8">
        <v>10.6</v>
      </c>
      <c r="H89" s="8">
        <f t="shared" si="4"/>
        <v>3869</v>
      </c>
      <c r="I89" s="8">
        <v>11</v>
      </c>
      <c r="J89" s="8">
        <v>0.27071000000000001</v>
      </c>
      <c r="K89" s="8">
        <v>7.4480000000000005E-2</v>
      </c>
      <c r="M89" s="2" t="s">
        <v>61</v>
      </c>
      <c r="N89" s="2">
        <v>52</v>
      </c>
      <c r="O89" s="1">
        <v>4.99</v>
      </c>
      <c r="P89" s="1">
        <v>5.19</v>
      </c>
      <c r="Q89" s="1">
        <v>4.84</v>
      </c>
      <c r="R89" s="1">
        <v>4.3099999999999996</v>
      </c>
      <c r="S89" s="1">
        <v>3.57</v>
      </c>
      <c r="T89" s="1">
        <v>3.21</v>
      </c>
      <c r="U89" s="1">
        <v>3.38</v>
      </c>
      <c r="V89" s="1">
        <v>3.77</v>
      </c>
      <c r="W89" s="1">
        <v>4.1500000000000004</v>
      </c>
      <c r="X89" s="1">
        <v>4.5</v>
      </c>
      <c r="Y89" s="1">
        <v>4.6399999999999997</v>
      </c>
      <c r="Z89" s="1">
        <v>4.76</v>
      </c>
      <c r="AA89" s="1">
        <v>4.2699999999999996</v>
      </c>
    </row>
    <row r="90" spans="2:27" x14ac:dyDescent="0.3">
      <c r="B90" s="8"/>
      <c r="C90" s="8">
        <v>3000</v>
      </c>
      <c r="D90" s="8">
        <v>2</v>
      </c>
      <c r="E90" s="8">
        <v>1</v>
      </c>
      <c r="F90" s="8">
        <v>0</v>
      </c>
      <c r="G90" s="8">
        <v>23.5</v>
      </c>
      <c r="H90" s="8">
        <f t="shared" si="4"/>
        <v>17885</v>
      </c>
      <c r="I90" s="8">
        <v>11</v>
      </c>
      <c r="J90" s="8">
        <v>0.27071000000000001</v>
      </c>
      <c r="K90" s="8">
        <v>7.4480000000000005E-2</v>
      </c>
      <c r="M90" s="2" t="s">
        <v>3</v>
      </c>
      <c r="N90" s="2">
        <v>90</v>
      </c>
      <c r="O90" s="1">
        <v>2.61</v>
      </c>
      <c r="P90" s="1">
        <v>2.99</v>
      </c>
      <c r="Q90" s="1">
        <v>3.26</v>
      </c>
      <c r="R90" s="1">
        <v>3.39</v>
      </c>
      <c r="S90" s="1">
        <v>3.11</v>
      </c>
      <c r="T90" s="1">
        <v>2.92</v>
      </c>
      <c r="U90" s="1">
        <v>3.02</v>
      </c>
      <c r="V90" s="1">
        <v>3.08</v>
      </c>
      <c r="W90" s="1">
        <v>2.98</v>
      </c>
      <c r="X90" s="1">
        <v>2.75</v>
      </c>
      <c r="Y90" s="1">
        <v>2.5499999999999998</v>
      </c>
      <c r="Z90" s="1">
        <v>2.48</v>
      </c>
      <c r="AA90" s="1">
        <v>2.93</v>
      </c>
    </row>
    <row r="91" spans="2:27" x14ac:dyDescent="0.3">
      <c r="B91" s="8"/>
      <c r="C91" s="8">
        <v>3000</v>
      </c>
      <c r="D91" s="8">
        <v>2</v>
      </c>
      <c r="E91" s="8">
        <v>1</v>
      </c>
      <c r="F91" s="8">
        <v>1</v>
      </c>
      <c r="G91" s="8">
        <v>18.8</v>
      </c>
      <c r="H91" s="8">
        <f t="shared" si="4"/>
        <v>13176.5</v>
      </c>
      <c r="I91" s="8">
        <v>11</v>
      </c>
      <c r="J91" s="8">
        <v>0.27071000000000001</v>
      </c>
      <c r="K91" s="8">
        <v>7.4480000000000005E-2</v>
      </c>
      <c r="M91" s="2" t="s">
        <v>5</v>
      </c>
      <c r="N91" s="2"/>
      <c r="O91" s="1">
        <v>6.33</v>
      </c>
      <c r="P91" s="1">
        <v>5.99</v>
      </c>
      <c r="Q91" s="1">
        <v>5.08</v>
      </c>
      <c r="R91" s="1">
        <v>4.32</v>
      </c>
      <c r="S91" s="1">
        <v>3.58</v>
      </c>
      <c r="T91" s="1">
        <v>3.25</v>
      </c>
      <c r="U91" s="1">
        <v>3.41</v>
      </c>
      <c r="V91" s="1">
        <v>3.77</v>
      </c>
      <c r="W91" s="1">
        <v>4.2699999999999996</v>
      </c>
      <c r="X91" s="1">
        <v>5.01</v>
      </c>
      <c r="Y91" s="1">
        <v>5.72</v>
      </c>
      <c r="Z91" s="1">
        <v>6.18</v>
      </c>
      <c r="AA91" s="1">
        <v>4.74</v>
      </c>
    </row>
    <row r="92" spans="2:27" x14ac:dyDescent="0.3">
      <c r="B92" s="8"/>
      <c r="C92" s="8">
        <v>3000</v>
      </c>
      <c r="D92" s="8">
        <v>1</v>
      </c>
      <c r="E92" s="8">
        <v>0</v>
      </c>
      <c r="F92" s="8">
        <v>0</v>
      </c>
      <c r="G92" s="8">
        <v>11.6</v>
      </c>
      <c r="H92" s="8">
        <f t="shared" si="4"/>
        <v>6168.4999999999991</v>
      </c>
      <c r="I92" s="8">
        <v>11</v>
      </c>
      <c r="J92" s="8">
        <v>0.27071000000000001</v>
      </c>
      <c r="K92" s="8">
        <v>7.4480000000000005E-2</v>
      </c>
      <c r="M92" s="2" t="s">
        <v>6</v>
      </c>
      <c r="N92" s="2"/>
      <c r="O92" s="1">
        <v>6</v>
      </c>
      <c r="P92" s="1">
        <v>17</v>
      </c>
      <c r="Q92" s="1">
        <v>31</v>
      </c>
      <c r="R92" s="1">
        <v>47</v>
      </c>
      <c r="S92" s="1">
        <v>57</v>
      </c>
      <c r="T92" s="1">
        <v>62</v>
      </c>
      <c r="U92" s="1">
        <v>59</v>
      </c>
      <c r="V92" s="1">
        <v>50</v>
      </c>
      <c r="W92" s="1">
        <v>36</v>
      </c>
      <c r="X92" s="1">
        <v>21</v>
      </c>
      <c r="Y92" s="1">
        <v>9</v>
      </c>
      <c r="Z92" s="1">
        <v>4</v>
      </c>
      <c r="AA92" s="1">
        <v>33.299999999999997</v>
      </c>
    </row>
    <row r="93" spans="2:27" x14ac:dyDescent="0.3">
      <c r="B93" s="8"/>
      <c r="C93" s="8">
        <v>3000</v>
      </c>
      <c r="D93" s="8">
        <v>1</v>
      </c>
      <c r="E93" s="8">
        <v>0</v>
      </c>
      <c r="F93" s="8">
        <v>1</v>
      </c>
      <c r="G93" s="8">
        <v>7.4</v>
      </c>
      <c r="H93" s="8">
        <f t="shared" si="4"/>
        <v>1861.4999999999998</v>
      </c>
      <c r="I93" s="8">
        <v>11</v>
      </c>
      <c r="J93" s="8">
        <v>0.27071000000000001</v>
      </c>
      <c r="K93" s="8">
        <v>7.4480000000000005E-2</v>
      </c>
    </row>
    <row r="94" spans="2:27" x14ac:dyDescent="0.3">
      <c r="B94" s="8"/>
      <c r="C94" s="8">
        <v>3000</v>
      </c>
      <c r="D94" s="8">
        <v>1</v>
      </c>
      <c r="E94" s="8">
        <v>1</v>
      </c>
      <c r="F94" s="8">
        <v>0</v>
      </c>
      <c r="G94" s="8">
        <v>19.8</v>
      </c>
      <c r="H94" s="8">
        <f t="shared" si="4"/>
        <v>15512.5</v>
      </c>
      <c r="I94" s="8">
        <v>11</v>
      </c>
      <c r="J94" s="8">
        <v>0.27071000000000001</v>
      </c>
      <c r="K94" s="8">
        <v>7.4480000000000005E-2</v>
      </c>
    </row>
    <row r="95" spans="2:27" x14ac:dyDescent="0.3">
      <c r="B95" s="8"/>
      <c r="C95" s="8">
        <v>3000</v>
      </c>
      <c r="D95" s="8">
        <v>1</v>
      </c>
      <c r="E95" s="8">
        <v>1</v>
      </c>
      <c r="F95" s="8">
        <v>1</v>
      </c>
      <c r="G95" s="8">
        <v>15.6</v>
      </c>
      <c r="H95" s="8">
        <f t="shared" si="4"/>
        <v>11169</v>
      </c>
      <c r="I95" s="8">
        <v>11</v>
      </c>
      <c r="J95" s="8">
        <v>0.27071000000000001</v>
      </c>
      <c r="K95" s="8">
        <v>7.4480000000000005E-2</v>
      </c>
    </row>
    <row r="96" spans="2:27" x14ac:dyDescent="0.3">
      <c r="B96" s="8" t="s">
        <v>25</v>
      </c>
      <c r="C96" s="8">
        <v>7000</v>
      </c>
      <c r="D96" s="8">
        <v>4</v>
      </c>
      <c r="E96" s="8">
        <v>0</v>
      </c>
      <c r="F96" s="8">
        <v>0</v>
      </c>
      <c r="G96" s="8">
        <v>32.299999999999997</v>
      </c>
      <c r="H96" s="8">
        <f t="shared" ref="H96:H111" si="5">G112*365</f>
        <v>7336.5000000000009</v>
      </c>
      <c r="I96" s="8">
        <v>11</v>
      </c>
      <c r="J96" s="8">
        <v>0.27071000000000001</v>
      </c>
      <c r="K96" s="8">
        <v>7.4480000000000005E-2</v>
      </c>
      <c r="M96" s="9" t="s">
        <v>76</v>
      </c>
      <c r="N96" s="9"/>
      <c r="O96" s="11" t="s">
        <v>29</v>
      </c>
      <c r="P96" s="11" t="s">
        <v>30</v>
      </c>
      <c r="Q96" s="11" t="s">
        <v>31</v>
      </c>
      <c r="R96" s="11" t="s">
        <v>32</v>
      </c>
      <c r="S96" s="11" t="s">
        <v>33</v>
      </c>
      <c r="T96" s="11" t="s">
        <v>34</v>
      </c>
      <c r="U96" s="11" t="s">
        <v>35</v>
      </c>
      <c r="V96" s="11" t="s">
        <v>36</v>
      </c>
      <c r="W96" s="11" t="s">
        <v>37</v>
      </c>
      <c r="X96" s="11" t="s">
        <v>38</v>
      </c>
      <c r="Y96" s="11" t="s">
        <v>39</v>
      </c>
      <c r="Z96" s="11" t="s">
        <v>40</v>
      </c>
      <c r="AA96" s="9" t="s">
        <v>11</v>
      </c>
    </row>
    <row r="97" spans="2:27" x14ac:dyDescent="0.3">
      <c r="B97" s="8"/>
      <c r="C97" s="8">
        <v>7000</v>
      </c>
      <c r="D97" s="8">
        <v>4</v>
      </c>
      <c r="E97" s="8">
        <v>0</v>
      </c>
      <c r="F97" s="8">
        <v>1</v>
      </c>
      <c r="G97" s="8">
        <v>15.8</v>
      </c>
      <c r="H97" s="8">
        <f t="shared" si="5"/>
        <v>5329</v>
      </c>
      <c r="I97" s="8">
        <v>11</v>
      </c>
      <c r="J97" s="8">
        <v>0.27071000000000001</v>
      </c>
      <c r="K97" s="8">
        <v>7.4480000000000005E-2</v>
      </c>
      <c r="M97" s="10" t="s">
        <v>77</v>
      </c>
      <c r="N97" s="10"/>
      <c r="O97" s="12"/>
      <c r="P97" s="12"/>
      <c r="Q97" s="12"/>
      <c r="R97" s="12"/>
      <c r="S97" s="12"/>
      <c r="T97" s="12"/>
      <c r="U97" s="12"/>
      <c r="V97" s="12"/>
      <c r="W97" s="12"/>
      <c r="X97" s="12"/>
      <c r="Y97" s="12"/>
      <c r="Z97" s="12"/>
      <c r="AA97" s="10" t="s">
        <v>41</v>
      </c>
    </row>
    <row r="98" spans="2:27" x14ac:dyDescent="0.3">
      <c r="B98" s="8"/>
      <c r="C98" s="8">
        <v>7000</v>
      </c>
      <c r="D98" s="8">
        <v>4</v>
      </c>
      <c r="E98" s="8">
        <v>1</v>
      </c>
      <c r="F98" s="8">
        <v>0</v>
      </c>
      <c r="G98" s="8">
        <v>57.8</v>
      </c>
      <c r="H98" s="8">
        <f t="shared" si="5"/>
        <v>10001</v>
      </c>
      <c r="I98" s="8">
        <v>11</v>
      </c>
      <c r="J98" s="8">
        <v>0.27071000000000001</v>
      </c>
      <c r="K98" s="8">
        <v>7.4480000000000005E-2</v>
      </c>
      <c r="M98" s="2" t="s">
        <v>42</v>
      </c>
      <c r="N98" s="2"/>
      <c r="O98" s="1">
        <v>5.84</v>
      </c>
      <c r="P98" s="1">
        <v>5.21</v>
      </c>
      <c r="Q98" s="1">
        <v>3.99</v>
      </c>
      <c r="R98" s="1">
        <v>2.7</v>
      </c>
      <c r="S98" s="1">
        <v>1.81</v>
      </c>
      <c r="T98" s="1">
        <v>1.46</v>
      </c>
      <c r="U98" s="1">
        <v>1.63</v>
      </c>
      <c r="V98" s="1">
        <v>2.38</v>
      </c>
      <c r="W98" s="1">
        <v>3.43</v>
      </c>
      <c r="X98" s="1">
        <v>4.63</v>
      </c>
      <c r="Y98" s="1">
        <v>5.56</v>
      </c>
      <c r="Z98" s="1">
        <v>5.98</v>
      </c>
      <c r="AA98" s="1">
        <v>3.71</v>
      </c>
    </row>
    <row r="99" spans="2:27" x14ac:dyDescent="0.3">
      <c r="B99" s="8"/>
      <c r="C99" s="8">
        <v>7000</v>
      </c>
      <c r="D99" s="8">
        <v>4</v>
      </c>
      <c r="E99" s="8">
        <v>1</v>
      </c>
      <c r="F99" s="8">
        <v>1</v>
      </c>
      <c r="G99" s="8">
        <v>41.3</v>
      </c>
      <c r="H99" s="8">
        <f t="shared" si="5"/>
        <v>7993.4999999999991</v>
      </c>
      <c r="I99" s="8">
        <v>11</v>
      </c>
      <c r="J99" s="8">
        <v>0.27071000000000001</v>
      </c>
      <c r="K99" s="8">
        <v>7.4480000000000005E-2</v>
      </c>
      <c r="M99" s="2" t="s">
        <v>43</v>
      </c>
      <c r="N99" s="2"/>
      <c r="O99" s="1">
        <v>0.48</v>
      </c>
      <c r="P99" s="1">
        <v>0.5</v>
      </c>
      <c r="Q99" s="1">
        <v>0.49</v>
      </c>
      <c r="R99" s="1">
        <v>0.47</v>
      </c>
      <c r="S99" s="1">
        <v>0.45</v>
      </c>
      <c r="T99" s="1">
        <v>0.45</v>
      </c>
      <c r="U99" s="1">
        <v>0.46</v>
      </c>
      <c r="V99" s="1">
        <v>0.48</v>
      </c>
      <c r="W99" s="1">
        <v>0.48</v>
      </c>
      <c r="X99" s="1">
        <v>0.49</v>
      </c>
      <c r="Y99" s="1">
        <v>0.48</v>
      </c>
      <c r="Z99" s="1">
        <v>0.48</v>
      </c>
      <c r="AA99" s="1">
        <v>0.47</v>
      </c>
    </row>
    <row r="100" spans="2:27" x14ac:dyDescent="0.3">
      <c r="B100" s="8"/>
      <c r="C100" s="8">
        <v>7000</v>
      </c>
      <c r="D100" s="8">
        <v>3</v>
      </c>
      <c r="E100" s="8">
        <v>0</v>
      </c>
      <c r="F100" s="8">
        <v>0</v>
      </c>
      <c r="G100" s="8">
        <v>27.2</v>
      </c>
      <c r="H100" s="8">
        <f t="shared" si="5"/>
        <v>6935</v>
      </c>
      <c r="I100" s="8">
        <v>11</v>
      </c>
      <c r="J100" s="8">
        <v>0.27071000000000001</v>
      </c>
      <c r="K100" s="8">
        <v>7.4480000000000005E-2</v>
      </c>
      <c r="M100" s="2" t="s">
        <v>44</v>
      </c>
      <c r="N100" s="2"/>
      <c r="O100" s="1">
        <v>2.5099999999999998</v>
      </c>
      <c r="P100" s="1">
        <v>2.09</v>
      </c>
      <c r="Q100" s="1">
        <v>1.59</v>
      </c>
      <c r="R100" s="1">
        <v>1.1000000000000001</v>
      </c>
      <c r="S100" s="1">
        <v>0.74</v>
      </c>
      <c r="T100" s="1">
        <v>0.59</v>
      </c>
      <c r="U100" s="1">
        <v>0.65</v>
      </c>
      <c r="V100" s="1">
        <v>0.93</v>
      </c>
      <c r="W100" s="1">
        <v>1.38</v>
      </c>
      <c r="X100" s="1">
        <v>1.9</v>
      </c>
      <c r="Y100" s="1">
        <v>2.38</v>
      </c>
      <c r="Z100" s="1">
        <v>2.62</v>
      </c>
      <c r="AA100" s="1">
        <v>1.54</v>
      </c>
    </row>
    <row r="101" spans="2:27" x14ac:dyDescent="0.3">
      <c r="B101" s="8"/>
      <c r="C101" s="8">
        <v>7000</v>
      </c>
      <c r="D101" s="8">
        <v>3</v>
      </c>
      <c r="E101" s="8">
        <v>0</v>
      </c>
      <c r="F101" s="8">
        <v>1</v>
      </c>
      <c r="G101" s="8">
        <v>22.1</v>
      </c>
      <c r="H101" s="8">
        <f t="shared" si="5"/>
        <v>5037</v>
      </c>
      <c r="I101" s="8">
        <v>11</v>
      </c>
      <c r="J101" s="8">
        <v>0.27071000000000001</v>
      </c>
      <c r="K101" s="8">
        <v>7.4480000000000005E-2</v>
      </c>
      <c r="M101" s="2" t="s">
        <v>45</v>
      </c>
      <c r="N101" s="2"/>
      <c r="O101" s="1">
        <v>5.26</v>
      </c>
      <c r="P101" s="1">
        <v>5.18</v>
      </c>
      <c r="Q101" s="1">
        <v>4.46</v>
      </c>
      <c r="R101" s="1">
        <v>3.64</v>
      </c>
      <c r="S101" s="1">
        <v>3.1</v>
      </c>
      <c r="T101" s="1">
        <v>2.93</v>
      </c>
      <c r="U101" s="1">
        <v>3.06</v>
      </c>
      <c r="V101" s="1">
        <v>3.63</v>
      </c>
      <c r="W101" s="1">
        <v>4.08</v>
      </c>
      <c r="X101" s="1">
        <v>4.68</v>
      </c>
      <c r="Y101" s="1">
        <v>5.07</v>
      </c>
      <c r="Z101" s="1">
        <v>5.25</v>
      </c>
      <c r="AA101" s="1">
        <v>4.1900000000000004</v>
      </c>
    </row>
    <row r="102" spans="2:27" x14ac:dyDescent="0.3">
      <c r="B102" s="8"/>
      <c r="C102" s="8">
        <v>7000</v>
      </c>
      <c r="D102" s="8">
        <v>3</v>
      </c>
      <c r="E102" s="8">
        <v>1</v>
      </c>
      <c r="F102" s="8">
        <v>0</v>
      </c>
      <c r="G102" s="8">
        <v>52.8</v>
      </c>
      <c r="H102" s="8">
        <f t="shared" si="5"/>
        <v>9599.5</v>
      </c>
      <c r="I102" s="8">
        <v>11</v>
      </c>
      <c r="J102" s="8">
        <v>0.27071000000000001</v>
      </c>
      <c r="K102" s="8">
        <v>7.4480000000000005E-2</v>
      </c>
      <c r="M102" s="2" t="s">
        <v>4</v>
      </c>
      <c r="N102" s="2">
        <v>0</v>
      </c>
      <c r="O102" s="1">
        <v>5.78</v>
      </c>
      <c r="P102" s="1">
        <v>5.18</v>
      </c>
      <c r="Q102" s="1">
        <v>3.92</v>
      </c>
      <c r="R102" s="1">
        <v>2.61</v>
      </c>
      <c r="S102" s="1">
        <v>1.8</v>
      </c>
      <c r="T102" s="1">
        <v>1.46</v>
      </c>
      <c r="U102" s="1">
        <v>1.62</v>
      </c>
      <c r="V102" s="1">
        <v>2.33</v>
      </c>
      <c r="W102" s="1">
        <v>3.39</v>
      </c>
      <c r="X102" s="1">
        <v>4.62</v>
      </c>
      <c r="Y102" s="1">
        <v>5.52</v>
      </c>
      <c r="Z102" s="1">
        <v>6</v>
      </c>
      <c r="AA102" s="1">
        <v>3.68</v>
      </c>
    </row>
    <row r="103" spans="2:27" x14ac:dyDescent="0.3">
      <c r="B103" s="8"/>
      <c r="C103" s="8">
        <v>7000</v>
      </c>
      <c r="D103" s="8">
        <v>3</v>
      </c>
      <c r="E103" s="8">
        <v>1</v>
      </c>
      <c r="F103" s="8">
        <v>1</v>
      </c>
      <c r="G103" s="8">
        <v>47.7</v>
      </c>
      <c r="H103" s="8">
        <f t="shared" si="5"/>
        <v>7701.5000000000009</v>
      </c>
      <c r="I103" s="8">
        <v>11</v>
      </c>
      <c r="J103" s="8">
        <v>0.27071000000000001</v>
      </c>
      <c r="K103" s="8">
        <v>7.4480000000000005E-2</v>
      </c>
      <c r="M103" s="2" t="s">
        <v>70</v>
      </c>
      <c r="N103" s="2">
        <v>27</v>
      </c>
      <c r="O103" s="1">
        <v>5.68</v>
      </c>
      <c r="P103" s="1">
        <v>5.4</v>
      </c>
      <c r="Q103" s="1">
        <v>4.51</v>
      </c>
      <c r="R103" s="1">
        <v>3.39</v>
      </c>
      <c r="S103" s="1">
        <v>2.71</v>
      </c>
      <c r="T103" s="1">
        <v>2.44</v>
      </c>
      <c r="U103" s="1">
        <v>2.59</v>
      </c>
      <c r="V103" s="1">
        <v>3.23</v>
      </c>
      <c r="W103" s="1">
        <v>4.08</v>
      </c>
      <c r="X103" s="1">
        <v>4.9400000000000004</v>
      </c>
      <c r="Y103" s="1">
        <v>5.49</v>
      </c>
      <c r="Z103" s="1">
        <v>5.72</v>
      </c>
      <c r="AA103" s="1">
        <v>4.18</v>
      </c>
    </row>
    <row r="104" spans="2:27" x14ac:dyDescent="0.3">
      <c r="B104" s="8"/>
      <c r="C104" s="8">
        <v>7000</v>
      </c>
      <c r="D104" s="8">
        <v>2</v>
      </c>
      <c r="E104" s="8">
        <v>0</v>
      </c>
      <c r="F104" s="8">
        <v>0</v>
      </c>
      <c r="G104" s="8">
        <v>23.4</v>
      </c>
      <c r="H104" s="8">
        <f t="shared" si="5"/>
        <v>5621</v>
      </c>
      <c r="I104" s="8">
        <v>11</v>
      </c>
      <c r="J104" s="8">
        <v>0.27071000000000001</v>
      </c>
      <c r="K104" s="8">
        <v>7.4480000000000005E-2</v>
      </c>
      <c r="M104" s="2" t="s">
        <v>71</v>
      </c>
      <c r="N104" s="2">
        <v>42</v>
      </c>
      <c r="O104" s="1">
        <v>5.25</v>
      </c>
      <c r="P104" s="1">
        <v>5.16</v>
      </c>
      <c r="Q104" s="1">
        <v>4.5199999999999996</v>
      </c>
      <c r="R104" s="1">
        <v>3.58</v>
      </c>
      <c r="S104" s="1">
        <v>3.02</v>
      </c>
      <c r="T104" s="1">
        <v>2.81</v>
      </c>
      <c r="U104" s="1">
        <v>2.95</v>
      </c>
      <c r="V104" s="1">
        <v>3.5</v>
      </c>
      <c r="W104" s="1">
        <v>4.17</v>
      </c>
      <c r="X104" s="1">
        <v>4.78</v>
      </c>
      <c r="Y104" s="1">
        <v>5.12</v>
      </c>
      <c r="Z104" s="1">
        <v>5.25</v>
      </c>
      <c r="AA104" s="1">
        <v>4.17</v>
      </c>
    </row>
    <row r="105" spans="2:27" x14ac:dyDescent="0.3">
      <c r="B105" s="8"/>
      <c r="C105" s="8">
        <v>7000</v>
      </c>
      <c r="D105" s="8">
        <v>2</v>
      </c>
      <c r="E105" s="8">
        <v>0</v>
      </c>
      <c r="F105" s="8">
        <v>1</v>
      </c>
      <c r="G105" s="8">
        <v>10.6</v>
      </c>
      <c r="H105" s="8">
        <f t="shared" si="5"/>
        <v>4161</v>
      </c>
      <c r="I105" s="8">
        <v>11</v>
      </c>
      <c r="J105" s="8">
        <v>0.27071000000000001</v>
      </c>
      <c r="K105" s="8">
        <v>7.4480000000000005E-2</v>
      </c>
      <c r="M105" s="2" t="s">
        <v>78</v>
      </c>
      <c r="N105" s="2">
        <v>57</v>
      </c>
      <c r="O105" s="1">
        <v>4.59</v>
      </c>
      <c r="P105" s="1">
        <v>4.67</v>
      </c>
      <c r="Q105" s="1">
        <v>4.3099999999999996</v>
      </c>
      <c r="R105" s="1">
        <v>3.59</v>
      </c>
      <c r="S105" s="1">
        <v>3.16</v>
      </c>
      <c r="T105" s="1">
        <v>3.02</v>
      </c>
      <c r="U105" s="1">
        <v>3.13</v>
      </c>
      <c r="V105" s="1">
        <v>3.58</v>
      </c>
      <c r="W105" s="1">
        <v>4.0599999999999996</v>
      </c>
      <c r="X105" s="1">
        <v>4.4000000000000004</v>
      </c>
      <c r="Y105" s="1">
        <v>4.51</v>
      </c>
      <c r="Z105" s="1">
        <v>4.54</v>
      </c>
      <c r="AA105" s="1">
        <v>3.96</v>
      </c>
    </row>
    <row r="106" spans="2:27" x14ac:dyDescent="0.3">
      <c r="B106" s="8"/>
      <c r="C106" s="8">
        <v>7000</v>
      </c>
      <c r="D106" s="8">
        <v>2</v>
      </c>
      <c r="E106" s="8">
        <v>1</v>
      </c>
      <c r="F106" s="8">
        <v>0</v>
      </c>
      <c r="G106" s="8">
        <v>49</v>
      </c>
      <c r="H106" s="8">
        <f t="shared" si="5"/>
        <v>8285.5</v>
      </c>
      <c r="I106" s="8">
        <v>11</v>
      </c>
      <c r="J106" s="8">
        <v>0.27071000000000001</v>
      </c>
      <c r="K106" s="8">
        <v>7.4480000000000005E-2</v>
      </c>
      <c r="M106" s="2" t="s">
        <v>3</v>
      </c>
      <c r="N106" s="2">
        <v>90</v>
      </c>
      <c r="O106" s="1">
        <v>2.73</v>
      </c>
      <c r="P106" s="1">
        <v>3</v>
      </c>
      <c r="Q106" s="1">
        <v>3.12</v>
      </c>
      <c r="R106" s="1">
        <v>2.95</v>
      </c>
      <c r="S106" s="1">
        <v>2.85</v>
      </c>
      <c r="T106" s="1">
        <v>2.85</v>
      </c>
      <c r="U106" s="1">
        <v>2.9</v>
      </c>
      <c r="V106" s="1">
        <v>3.07</v>
      </c>
      <c r="W106" s="1">
        <v>3.1</v>
      </c>
      <c r="X106" s="1">
        <v>2.94</v>
      </c>
      <c r="Y106" s="1">
        <v>2.74</v>
      </c>
      <c r="Z106" s="1">
        <v>2.69</v>
      </c>
      <c r="AA106" s="1">
        <v>2.91</v>
      </c>
    </row>
    <row r="107" spans="2:27" x14ac:dyDescent="0.3">
      <c r="B107" s="8"/>
      <c r="C107" s="8">
        <v>7000</v>
      </c>
      <c r="D107" s="8">
        <v>2</v>
      </c>
      <c r="E107" s="8">
        <v>1</v>
      </c>
      <c r="F107" s="8">
        <v>1</v>
      </c>
      <c r="G107" s="8">
        <v>36.1</v>
      </c>
      <c r="H107" s="8">
        <f t="shared" si="5"/>
        <v>6862</v>
      </c>
      <c r="I107" s="8">
        <v>11</v>
      </c>
      <c r="J107" s="8">
        <v>0.27071000000000001</v>
      </c>
      <c r="K107" s="8">
        <v>7.4480000000000005E-2</v>
      </c>
      <c r="M107" s="2" t="s">
        <v>5</v>
      </c>
      <c r="N107" s="2"/>
      <c r="O107" s="1">
        <v>5.85</v>
      </c>
      <c r="P107" s="1">
        <v>5.43</v>
      </c>
      <c r="Q107" s="1">
        <v>4.54</v>
      </c>
      <c r="R107" s="1">
        <v>3.61</v>
      </c>
      <c r="S107" s="1">
        <v>3.17</v>
      </c>
      <c r="T107" s="1">
        <v>3.06</v>
      </c>
      <c r="U107" s="1">
        <v>3.15</v>
      </c>
      <c r="V107" s="1">
        <v>3.58</v>
      </c>
      <c r="W107" s="1">
        <v>4.17</v>
      </c>
      <c r="X107" s="1">
        <v>4.9400000000000004</v>
      </c>
      <c r="Y107" s="1">
        <v>5.61</v>
      </c>
      <c r="Z107" s="1">
        <v>6.02</v>
      </c>
      <c r="AA107" s="1">
        <v>4.42</v>
      </c>
    </row>
    <row r="108" spans="2:27" x14ac:dyDescent="0.3">
      <c r="B108" s="8"/>
      <c r="C108" s="8">
        <v>7000</v>
      </c>
      <c r="D108" s="8">
        <v>1</v>
      </c>
      <c r="E108" s="8">
        <v>0</v>
      </c>
      <c r="F108" s="8">
        <v>0</v>
      </c>
      <c r="G108" s="8">
        <v>16.899999999999999</v>
      </c>
      <c r="H108" s="8">
        <f t="shared" si="5"/>
        <v>3285</v>
      </c>
      <c r="I108" s="8">
        <v>11</v>
      </c>
      <c r="J108" s="8">
        <v>0.27071000000000001</v>
      </c>
      <c r="K108" s="8">
        <v>7.4480000000000005E-2</v>
      </c>
      <c r="M108" s="2" t="s">
        <v>6</v>
      </c>
      <c r="N108" s="2"/>
      <c r="O108" s="1">
        <v>10</v>
      </c>
      <c r="P108" s="1">
        <v>20</v>
      </c>
      <c r="Q108" s="1">
        <v>35</v>
      </c>
      <c r="R108" s="1">
        <v>50</v>
      </c>
      <c r="S108" s="1">
        <v>62</v>
      </c>
      <c r="T108" s="1">
        <v>67</v>
      </c>
      <c r="U108" s="1">
        <v>65</v>
      </c>
      <c r="V108" s="1">
        <v>55</v>
      </c>
      <c r="W108" s="1">
        <v>41</v>
      </c>
      <c r="X108" s="1">
        <v>25</v>
      </c>
      <c r="Y108" s="1">
        <v>13</v>
      </c>
      <c r="Z108" s="1">
        <v>5</v>
      </c>
      <c r="AA108" s="1">
        <v>37.4</v>
      </c>
    </row>
    <row r="109" spans="2:27" x14ac:dyDescent="0.3">
      <c r="B109" s="8"/>
      <c r="C109" s="8">
        <v>7000</v>
      </c>
      <c r="D109" s="8">
        <v>1</v>
      </c>
      <c r="E109" s="8">
        <v>0</v>
      </c>
      <c r="F109" s="8">
        <v>1</v>
      </c>
      <c r="G109" s="8">
        <v>5.0999999999999996</v>
      </c>
      <c r="H109" s="8">
        <f t="shared" si="5"/>
        <v>2992.9999999999995</v>
      </c>
      <c r="I109" s="8">
        <v>11</v>
      </c>
      <c r="J109" s="8">
        <v>0.27071000000000001</v>
      </c>
      <c r="K109" s="8">
        <v>7.4480000000000005E-2</v>
      </c>
    </row>
    <row r="110" spans="2:27" x14ac:dyDescent="0.3">
      <c r="B110" s="8"/>
      <c r="C110" s="8">
        <v>7000</v>
      </c>
      <c r="D110" s="8">
        <v>1</v>
      </c>
      <c r="E110" s="8">
        <v>1</v>
      </c>
      <c r="F110" s="8">
        <v>0</v>
      </c>
      <c r="G110" s="8">
        <v>42.5</v>
      </c>
      <c r="H110" s="8">
        <f t="shared" si="5"/>
        <v>5949.5</v>
      </c>
      <c r="I110" s="8">
        <v>11</v>
      </c>
      <c r="J110" s="8">
        <v>0.27071000000000001</v>
      </c>
      <c r="K110" s="8">
        <v>7.4480000000000005E-2</v>
      </c>
    </row>
    <row r="111" spans="2:27" x14ac:dyDescent="0.3">
      <c r="B111" s="8"/>
      <c r="C111" s="8">
        <v>7000</v>
      </c>
      <c r="D111" s="8">
        <v>1</v>
      </c>
      <c r="E111" s="8">
        <v>1</v>
      </c>
      <c r="F111" s="8">
        <v>1</v>
      </c>
      <c r="G111" s="8">
        <v>30.6</v>
      </c>
      <c r="H111" s="8">
        <f t="shared" si="5"/>
        <v>5694</v>
      </c>
      <c r="I111" s="8">
        <v>11</v>
      </c>
      <c r="J111" s="8">
        <v>0.27071000000000001</v>
      </c>
      <c r="K111" s="8">
        <v>7.4480000000000005E-2</v>
      </c>
    </row>
    <row r="112" spans="2:27" x14ac:dyDescent="0.3">
      <c r="B112" s="8" t="s">
        <v>23</v>
      </c>
      <c r="C112" s="8">
        <v>2000</v>
      </c>
      <c r="D112" s="8">
        <v>4</v>
      </c>
      <c r="E112" s="8">
        <v>0</v>
      </c>
      <c r="F112" s="8">
        <v>0</v>
      </c>
      <c r="G112" s="8">
        <v>20.100000000000001</v>
      </c>
      <c r="H112" s="8">
        <f>G112*365</f>
        <v>7336.5000000000009</v>
      </c>
      <c r="I112" s="8">
        <v>11</v>
      </c>
      <c r="J112" s="8">
        <v>0.27071000000000001</v>
      </c>
      <c r="K112" s="8">
        <v>7.4480000000000005E-2</v>
      </c>
      <c r="M112" s="4" t="s">
        <v>62</v>
      </c>
      <c r="N112" s="9"/>
      <c r="O112" s="11" t="s">
        <v>29</v>
      </c>
      <c r="P112" s="11" t="s">
        <v>30</v>
      </c>
      <c r="Q112" s="11" t="s">
        <v>31</v>
      </c>
      <c r="R112" s="11" t="s">
        <v>32</v>
      </c>
      <c r="S112" s="11" t="s">
        <v>33</v>
      </c>
      <c r="T112" s="11" t="s">
        <v>34</v>
      </c>
      <c r="U112" s="11" t="s">
        <v>35</v>
      </c>
      <c r="V112" s="11" t="s">
        <v>36</v>
      </c>
      <c r="W112" s="11" t="s">
        <v>37</v>
      </c>
      <c r="X112" s="11" t="s">
        <v>38</v>
      </c>
      <c r="Y112" s="11" t="s">
        <v>39</v>
      </c>
      <c r="Z112" s="11" t="s">
        <v>40</v>
      </c>
      <c r="AA112" s="4" t="s">
        <v>11</v>
      </c>
    </row>
    <row r="113" spans="2:27" x14ac:dyDescent="0.3">
      <c r="B113" s="8"/>
      <c r="C113" s="8">
        <v>2000</v>
      </c>
      <c r="D113" s="8">
        <v>4</v>
      </c>
      <c r="E113" s="8">
        <v>0</v>
      </c>
      <c r="F113" s="8">
        <v>1</v>
      </c>
      <c r="G113" s="8">
        <v>14.6</v>
      </c>
      <c r="H113" s="8">
        <f t="shared" ref="H113:H127" si="6">G113*365</f>
        <v>5329</v>
      </c>
      <c r="I113" s="8">
        <v>11</v>
      </c>
      <c r="J113" s="8">
        <v>0.27071000000000001</v>
      </c>
      <c r="K113" s="8">
        <v>7.4480000000000005E-2</v>
      </c>
      <c r="M113" s="5" t="s">
        <v>63</v>
      </c>
      <c r="N113" s="10"/>
      <c r="O113" s="12"/>
      <c r="P113" s="12"/>
      <c r="Q113" s="12"/>
      <c r="R113" s="12"/>
      <c r="S113" s="12"/>
      <c r="T113" s="12"/>
      <c r="U113" s="12"/>
      <c r="V113" s="12"/>
      <c r="W113" s="12"/>
      <c r="X113" s="12"/>
      <c r="Y113" s="12"/>
      <c r="Z113" s="12"/>
      <c r="AA113" s="5" t="s">
        <v>41</v>
      </c>
    </row>
    <row r="114" spans="2:27" x14ac:dyDescent="0.3">
      <c r="B114" s="8"/>
      <c r="C114" s="8">
        <v>2000</v>
      </c>
      <c r="D114" s="8">
        <v>4</v>
      </c>
      <c r="E114" s="8">
        <v>1</v>
      </c>
      <c r="F114" s="8">
        <v>0</v>
      </c>
      <c r="G114" s="8">
        <v>27.4</v>
      </c>
      <c r="H114" s="8">
        <f t="shared" si="6"/>
        <v>10001</v>
      </c>
      <c r="I114" s="8">
        <v>11</v>
      </c>
      <c r="J114" s="8">
        <v>0.27071000000000001</v>
      </c>
      <c r="K114" s="8">
        <v>7.4480000000000005E-2</v>
      </c>
      <c r="M114" s="2" t="s">
        <v>42</v>
      </c>
      <c r="N114" s="2"/>
      <c r="O114" s="1">
        <v>5.94</v>
      </c>
      <c r="P114" s="1">
        <v>5.28</v>
      </c>
      <c r="Q114" s="1">
        <v>4.55</v>
      </c>
      <c r="R114" s="1">
        <v>3.59</v>
      </c>
      <c r="S114" s="1">
        <v>2.79</v>
      </c>
      <c r="T114" s="1">
        <v>2.52</v>
      </c>
      <c r="U114" s="1">
        <v>2.72</v>
      </c>
      <c r="V114" s="1">
        <v>3.61</v>
      </c>
      <c r="W114" s="1">
        <v>4.6500000000000004</v>
      </c>
      <c r="X114" s="1">
        <v>5.54</v>
      </c>
      <c r="Y114" s="1">
        <v>5.91</v>
      </c>
      <c r="Z114" s="1">
        <v>6.28</v>
      </c>
      <c r="AA114" s="1">
        <v>4.4400000000000004</v>
      </c>
    </row>
    <row r="115" spans="2:27" x14ac:dyDescent="0.3">
      <c r="B115" s="8"/>
      <c r="C115" s="8">
        <v>2000</v>
      </c>
      <c r="D115" s="8">
        <v>4</v>
      </c>
      <c r="E115" s="8">
        <v>1</v>
      </c>
      <c r="F115" s="8">
        <v>1</v>
      </c>
      <c r="G115" s="8">
        <v>21.9</v>
      </c>
      <c r="H115" s="8">
        <f t="shared" si="6"/>
        <v>7993.4999999999991</v>
      </c>
      <c r="I115" s="8">
        <v>11</v>
      </c>
      <c r="J115" s="8">
        <v>0.27071000000000001</v>
      </c>
      <c r="K115" s="8">
        <v>7.4480000000000005E-2</v>
      </c>
      <c r="M115" s="2" t="s">
        <v>43</v>
      </c>
      <c r="N115" s="2"/>
      <c r="O115" s="1">
        <v>0.49</v>
      </c>
      <c r="P115" s="1">
        <v>0.48</v>
      </c>
      <c r="Q115" s="1">
        <v>0.5</v>
      </c>
      <c r="R115" s="1">
        <v>0.51</v>
      </c>
      <c r="S115" s="1">
        <v>0.51</v>
      </c>
      <c r="T115" s="1">
        <v>0.54</v>
      </c>
      <c r="U115" s="1">
        <v>0.54</v>
      </c>
      <c r="V115" s="1">
        <v>0.56999999999999995</v>
      </c>
      <c r="W115" s="1">
        <v>0.56000000000000005</v>
      </c>
      <c r="X115" s="1">
        <v>0.54</v>
      </c>
      <c r="Y115" s="1">
        <v>0.51</v>
      </c>
      <c r="Z115" s="1">
        <v>0.51</v>
      </c>
      <c r="AA115" s="1">
        <v>0.52</v>
      </c>
    </row>
    <row r="116" spans="2:27" x14ac:dyDescent="0.3">
      <c r="B116" s="8"/>
      <c r="C116" s="8">
        <v>2000</v>
      </c>
      <c r="D116" s="8">
        <v>3</v>
      </c>
      <c r="E116" s="8">
        <v>0</v>
      </c>
      <c r="F116" s="8">
        <v>0</v>
      </c>
      <c r="G116" s="8">
        <v>19</v>
      </c>
      <c r="H116" s="8">
        <f t="shared" si="6"/>
        <v>6935</v>
      </c>
      <c r="I116" s="8">
        <v>11</v>
      </c>
      <c r="J116" s="8">
        <v>0.27071000000000001</v>
      </c>
      <c r="K116" s="8">
        <v>7.4480000000000005E-2</v>
      </c>
      <c r="M116" s="2" t="s">
        <v>44</v>
      </c>
      <c r="N116" s="2"/>
      <c r="O116" s="1">
        <v>2.56</v>
      </c>
      <c r="P116" s="1">
        <v>2.27</v>
      </c>
      <c r="Q116" s="1">
        <v>1.81</v>
      </c>
      <c r="R116" s="1">
        <v>1.34</v>
      </c>
      <c r="S116" s="1">
        <v>0.98</v>
      </c>
      <c r="T116" s="1">
        <v>0.8</v>
      </c>
      <c r="U116" s="1">
        <v>0.86</v>
      </c>
      <c r="V116" s="1">
        <v>1.07</v>
      </c>
      <c r="W116" s="1">
        <v>1.48</v>
      </c>
      <c r="X116" s="1">
        <v>1.97</v>
      </c>
      <c r="Y116" s="1">
        <v>2.4300000000000002</v>
      </c>
      <c r="Z116" s="1">
        <v>2.61</v>
      </c>
      <c r="AA116" s="1">
        <v>1.68</v>
      </c>
    </row>
    <row r="117" spans="2:27" x14ac:dyDescent="0.3">
      <c r="B117" s="8"/>
      <c r="C117" s="8">
        <v>2000</v>
      </c>
      <c r="D117" s="8">
        <v>3</v>
      </c>
      <c r="E117" s="8">
        <v>0</v>
      </c>
      <c r="F117" s="8">
        <v>1</v>
      </c>
      <c r="G117" s="8">
        <v>13.8</v>
      </c>
      <c r="H117" s="8">
        <f t="shared" si="6"/>
        <v>5037</v>
      </c>
      <c r="I117" s="8">
        <v>11</v>
      </c>
      <c r="J117" s="8">
        <v>0.27071000000000001</v>
      </c>
      <c r="K117" s="8">
        <v>7.4480000000000005E-2</v>
      </c>
      <c r="M117" s="2" t="s">
        <v>45</v>
      </c>
      <c r="N117" s="2"/>
      <c r="O117" s="1">
        <v>5.01</v>
      </c>
      <c r="P117" s="1">
        <v>4.6100000000000003</v>
      </c>
      <c r="Q117" s="1">
        <v>4.54</v>
      </c>
      <c r="R117" s="1">
        <v>4.32</v>
      </c>
      <c r="S117" s="1">
        <v>4.13</v>
      </c>
      <c r="T117" s="1">
        <v>4.3499999999999996</v>
      </c>
      <c r="U117" s="1">
        <v>4.49</v>
      </c>
      <c r="V117" s="1">
        <v>5.21</v>
      </c>
      <c r="W117" s="1">
        <v>5.53</v>
      </c>
      <c r="X117" s="1">
        <v>5.59</v>
      </c>
      <c r="Y117" s="1">
        <v>5.2</v>
      </c>
      <c r="Z117" s="1">
        <v>5.43</v>
      </c>
      <c r="AA117" s="1">
        <v>4.87</v>
      </c>
    </row>
    <row r="118" spans="2:27" x14ac:dyDescent="0.3">
      <c r="B118" s="8"/>
      <c r="C118" s="8">
        <v>2000</v>
      </c>
      <c r="D118" s="8">
        <v>3</v>
      </c>
      <c r="E118" s="8">
        <v>1</v>
      </c>
      <c r="F118" s="8">
        <v>0</v>
      </c>
      <c r="G118" s="8">
        <v>26.3</v>
      </c>
      <c r="H118" s="8">
        <f t="shared" si="6"/>
        <v>9599.5</v>
      </c>
      <c r="I118" s="8">
        <v>11</v>
      </c>
      <c r="J118" s="8">
        <v>0.27071000000000001</v>
      </c>
      <c r="K118" s="8">
        <v>7.4480000000000005E-2</v>
      </c>
      <c r="M118" s="2" t="s">
        <v>4</v>
      </c>
      <c r="N118" s="2">
        <v>0</v>
      </c>
      <c r="O118" s="1">
        <v>5.91</v>
      </c>
      <c r="P118" s="1">
        <v>5.25</v>
      </c>
      <c r="Q118" s="1">
        <v>4.4800000000000004</v>
      </c>
      <c r="R118" s="1">
        <v>3.56</v>
      </c>
      <c r="S118" s="1">
        <v>2.73</v>
      </c>
      <c r="T118" s="1">
        <v>2.4900000000000002</v>
      </c>
      <c r="U118" s="1">
        <v>2.68</v>
      </c>
      <c r="V118" s="1">
        <v>3.49</v>
      </c>
      <c r="W118" s="1">
        <v>4.5999999999999996</v>
      </c>
      <c r="X118" s="1">
        <v>5.41</v>
      </c>
      <c r="Y118" s="1">
        <v>5.88</v>
      </c>
      <c r="Z118" s="1">
        <v>6.24</v>
      </c>
      <c r="AA118" s="1">
        <v>4.3899999999999997</v>
      </c>
    </row>
    <row r="119" spans="2:27" x14ac:dyDescent="0.3">
      <c r="B119" s="8"/>
      <c r="C119" s="8">
        <v>2000</v>
      </c>
      <c r="D119" s="8">
        <v>3</v>
      </c>
      <c r="E119" s="8">
        <v>1</v>
      </c>
      <c r="F119" s="8">
        <v>1</v>
      </c>
      <c r="G119" s="8">
        <v>21.1</v>
      </c>
      <c r="H119" s="8">
        <f t="shared" si="6"/>
        <v>7701.5000000000009</v>
      </c>
      <c r="I119" s="8">
        <v>11</v>
      </c>
      <c r="J119" s="8">
        <v>0.27071000000000001</v>
      </c>
      <c r="K119" s="8">
        <v>7.4480000000000005E-2</v>
      </c>
      <c r="M119" s="2" t="s">
        <v>64</v>
      </c>
      <c r="N119" s="2">
        <v>18</v>
      </c>
      <c r="O119" s="1">
        <v>5.78</v>
      </c>
      <c r="P119" s="1">
        <v>5.32</v>
      </c>
      <c r="Q119" s="1">
        <v>4.82</v>
      </c>
      <c r="R119" s="1">
        <v>4.16</v>
      </c>
      <c r="S119" s="1">
        <v>3.46</v>
      </c>
      <c r="T119" s="1">
        <v>3.37</v>
      </c>
      <c r="U119" s="1">
        <v>3.54</v>
      </c>
      <c r="V119" s="1">
        <v>4.28</v>
      </c>
      <c r="W119" s="1">
        <v>5.15</v>
      </c>
      <c r="X119" s="1">
        <v>5.63</v>
      </c>
      <c r="Y119" s="1">
        <v>5.8</v>
      </c>
      <c r="Z119" s="1">
        <v>6.04</v>
      </c>
      <c r="AA119" s="1">
        <v>4.78</v>
      </c>
    </row>
    <row r="120" spans="2:27" x14ac:dyDescent="0.3">
      <c r="B120" s="8"/>
      <c r="C120" s="8">
        <v>2000</v>
      </c>
      <c r="D120" s="8">
        <v>2</v>
      </c>
      <c r="E120" s="8">
        <v>0</v>
      </c>
      <c r="F120" s="8">
        <v>0</v>
      </c>
      <c r="G120" s="8">
        <v>15.4</v>
      </c>
      <c r="H120" s="8">
        <f t="shared" si="6"/>
        <v>5621</v>
      </c>
      <c r="I120" s="8">
        <v>11</v>
      </c>
      <c r="J120" s="8">
        <v>0.27071000000000001</v>
      </c>
      <c r="K120" s="8">
        <v>7.4480000000000005E-2</v>
      </c>
      <c r="M120" s="2" t="s">
        <v>65</v>
      </c>
      <c r="N120" s="2">
        <v>33</v>
      </c>
      <c r="O120" s="1">
        <v>5.38</v>
      </c>
      <c r="P120" s="1">
        <v>5.1100000000000003</v>
      </c>
      <c r="Q120" s="1">
        <v>4.84</v>
      </c>
      <c r="R120" s="1">
        <v>4.42</v>
      </c>
      <c r="S120" s="1">
        <v>3.87</v>
      </c>
      <c r="T120" s="1">
        <v>3.89</v>
      </c>
      <c r="U120" s="1">
        <v>4.04</v>
      </c>
      <c r="V120" s="1">
        <v>4.68</v>
      </c>
      <c r="W120" s="1">
        <v>5.32</v>
      </c>
      <c r="X120" s="1">
        <v>5.5</v>
      </c>
      <c r="Y120" s="1">
        <v>5.43</v>
      </c>
      <c r="Z120" s="1">
        <v>5.57</v>
      </c>
      <c r="AA120" s="1">
        <v>4.84</v>
      </c>
    </row>
    <row r="121" spans="2:27" x14ac:dyDescent="0.3">
      <c r="B121" s="8"/>
      <c r="C121" s="8">
        <v>2000</v>
      </c>
      <c r="D121" s="8">
        <v>2</v>
      </c>
      <c r="E121" s="8">
        <v>0</v>
      </c>
      <c r="F121" s="8">
        <v>1</v>
      </c>
      <c r="G121" s="8">
        <v>11.4</v>
      </c>
      <c r="H121" s="8">
        <f t="shared" si="6"/>
        <v>4161</v>
      </c>
      <c r="I121" s="8">
        <v>11</v>
      </c>
      <c r="J121" s="8">
        <v>0.27071000000000001</v>
      </c>
      <c r="K121" s="8">
        <v>7.4480000000000005E-2</v>
      </c>
      <c r="M121" s="2" t="s">
        <v>66</v>
      </c>
      <c r="N121" s="2">
        <v>48</v>
      </c>
      <c r="O121" s="1">
        <v>4.7300000000000004</v>
      </c>
      <c r="P121" s="1">
        <v>4.66</v>
      </c>
      <c r="Q121" s="1">
        <v>4.62</v>
      </c>
      <c r="R121" s="1">
        <v>4.45</v>
      </c>
      <c r="S121" s="1">
        <v>4.07</v>
      </c>
      <c r="T121" s="1">
        <v>4.2</v>
      </c>
      <c r="U121" s="1">
        <v>4.3099999999999996</v>
      </c>
      <c r="V121" s="1">
        <v>4.82</v>
      </c>
      <c r="W121" s="1">
        <v>5.21</v>
      </c>
      <c r="X121" s="1">
        <v>5.0999999999999996</v>
      </c>
      <c r="Y121" s="1">
        <v>4.82</v>
      </c>
      <c r="Z121" s="1">
        <v>4.8499999999999996</v>
      </c>
      <c r="AA121" s="1">
        <v>4.6500000000000004</v>
      </c>
    </row>
    <row r="122" spans="2:27" x14ac:dyDescent="0.3">
      <c r="B122" s="8"/>
      <c r="C122" s="8">
        <v>2000</v>
      </c>
      <c r="D122" s="8">
        <v>2</v>
      </c>
      <c r="E122" s="8">
        <v>1</v>
      </c>
      <c r="F122" s="8">
        <v>0</v>
      </c>
      <c r="G122" s="8">
        <v>22.7</v>
      </c>
      <c r="H122" s="8">
        <f t="shared" si="6"/>
        <v>8285.5</v>
      </c>
      <c r="I122" s="8">
        <v>11</v>
      </c>
      <c r="J122" s="8">
        <v>0.27071000000000001</v>
      </c>
      <c r="K122" s="8">
        <v>7.4480000000000005E-2</v>
      </c>
      <c r="M122" s="2" t="s">
        <v>3</v>
      </c>
      <c r="N122" s="2">
        <v>90</v>
      </c>
      <c r="O122" s="1">
        <v>2.34</v>
      </c>
      <c r="P122" s="1">
        <v>2.5499999999999998</v>
      </c>
      <c r="Q122" s="1">
        <v>2.93</v>
      </c>
      <c r="R122" s="1">
        <v>3.35</v>
      </c>
      <c r="S122" s="1">
        <v>3.43</v>
      </c>
      <c r="T122" s="1">
        <v>3.77</v>
      </c>
      <c r="U122" s="1">
        <v>3.77</v>
      </c>
      <c r="V122" s="1">
        <v>3.82</v>
      </c>
      <c r="W122" s="1">
        <v>3.54</v>
      </c>
      <c r="X122" s="1">
        <v>2.83</v>
      </c>
      <c r="Y122" s="1">
        <v>2.4</v>
      </c>
      <c r="Z122" s="1">
        <v>2.31</v>
      </c>
      <c r="AA122" s="1">
        <v>3.09</v>
      </c>
    </row>
    <row r="123" spans="2:27" x14ac:dyDescent="0.3">
      <c r="B123" s="8"/>
      <c r="C123" s="8">
        <v>2000</v>
      </c>
      <c r="D123" s="8">
        <v>2</v>
      </c>
      <c r="E123" s="8">
        <v>1</v>
      </c>
      <c r="F123" s="8">
        <v>1</v>
      </c>
      <c r="G123" s="8">
        <v>18.8</v>
      </c>
      <c r="H123" s="8">
        <f t="shared" si="6"/>
        <v>6862</v>
      </c>
      <c r="I123" s="8">
        <v>11</v>
      </c>
      <c r="J123" s="8">
        <v>0.27071000000000001</v>
      </c>
      <c r="K123" s="8">
        <v>7.4480000000000005E-2</v>
      </c>
      <c r="M123" s="2" t="s">
        <v>5</v>
      </c>
      <c r="N123" s="2"/>
      <c r="O123" s="1">
        <v>5.91</v>
      </c>
      <c r="P123" s="1">
        <v>5.34</v>
      </c>
      <c r="Q123" s="1">
        <v>4.8600000000000003</v>
      </c>
      <c r="R123" s="1">
        <v>4.47</v>
      </c>
      <c r="S123" s="1">
        <v>4.08</v>
      </c>
      <c r="T123" s="1">
        <v>4.2699999999999996</v>
      </c>
      <c r="U123" s="1">
        <v>4.3600000000000003</v>
      </c>
      <c r="V123" s="1">
        <v>4.82</v>
      </c>
      <c r="W123" s="1">
        <v>5.33</v>
      </c>
      <c r="X123" s="1">
        <v>5.63</v>
      </c>
      <c r="Y123" s="1">
        <v>5.9</v>
      </c>
      <c r="Z123" s="1">
        <v>6.24</v>
      </c>
      <c r="AA123" s="1">
        <v>5.0999999999999996</v>
      </c>
    </row>
    <row r="124" spans="2:27" x14ac:dyDescent="0.3">
      <c r="B124" s="8"/>
      <c r="C124" s="8">
        <v>2000</v>
      </c>
      <c r="D124" s="8">
        <v>1</v>
      </c>
      <c r="E124" s="8">
        <v>0</v>
      </c>
      <c r="F124" s="8">
        <v>0</v>
      </c>
      <c r="G124" s="8">
        <v>9</v>
      </c>
      <c r="H124" s="8">
        <f t="shared" si="6"/>
        <v>3285</v>
      </c>
      <c r="I124" s="8">
        <v>11</v>
      </c>
      <c r="J124" s="8">
        <v>0.27071000000000001</v>
      </c>
      <c r="K124" s="8">
        <v>7.4480000000000005E-2</v>
      </c>
      <c r="M124" s="2" t="s">
        <v>6</v>
      </c>
      <c r="N124" s="2"/>
      <c r="O124" s="1">
        <v>3</v>
      </c>
      <c r="P124" s="1">
        <v>12</v>
      </c>
      <c r="Q124" s="1">
        <v>27</v>
      </c>
      <c r="R124" s="1">
        <v>43</v>
      </c>
      <c r="S124" s="1">
        <v>53</v>
      </c>
      <c r="T124" s="1">
        <v>59</v>
      </c>
      <c r="U124" s="1">
        <v>57</v>
      </c>
      <c r="V124" s="1">
        <v>48</v>
      </c>
      <c r="W124" s="1">
        <v>35</v>
      </c>
      <c r="X124" s="1">
        <v>19</v>
      </c>
      <c r="Y124" s="1">
        <v>5</v>
      </c>
      <c r="Z124" s="1">
        <v>1</v>
      </c>
      <c r="AA124" s="1">
        <v>30.2</v>
      </c>
    </row>
    <row r="125" spans="2:27" x14ac:dyDescent="0.3">
      <c r="B125" s="8"/>
      <c r="C125" s="8">
        <v>2000</v>
      </c>
      <c r="D125" s="8">
        <v>1</v>
      </c>
      <c r="E125" s="8">
        <v>0</v>
      </c>
      <c r="F125" s="8">
        <v>1</v>
      </c>
      <c r="G125" s="8">
        <v>8.1999999999999993</v>
      </c>
      <c r="H125" s="8">
        <f>G127*365</f>
        <v>5694</v>
      </c>
      <c r="I125" s="8">
        <v>11</v>
      </c>
      <c r="J125" s="8">
        <v>0.27071000000000001</v>
      </c>
      <c r="K125" s="8">
        <v>7.4480000000000005E-2</v>
      </c>
    </row>
    <row r="126" spans="2:27" x14ac:dyDescent="0.3">
      <c r="B126" s="8"/>
      <c r="C126" s="8">
        <v>2000</v>
      </c>
      <c r="D126" s="8">
        <v>1</v>
      </c>
      <c r="E126" s="8">
        <v>1</v>
      </c>
      <c r="F126" s="8">
        <v>0</v>
      </c>
      <c r="G126" s="8">
        <v>16.3</v>
      </c>
      <c r="H126" s="8">
        <f t="shared" si="6"/>
        <v>5949.5</v>
      </c>
      <c r="I126" s="8">
        <v>11</v>
      </c>
      <c r="J126" s="8">
        <v>0.27071000000000001</v>
      </c>
      <c r="K126" s="8">
        <v>7.4480000000000005E-2</v>
      </c>
    </row>
    <row r="127" spans="2:27" x14ac:dyDescent="0.3">
      <c r="B127" s="8"/>
      <c r="C127" s="8">
        <v>2000</v>
      </c>
      <c r="D127" s="8">
        <v>1</v>
      </c>
      <c r="E127" s="8">
        <v>1</v>
      </c>
      <c r="F127" s="8">
        <v>1</v>
      </c>
      <c r="G127" s="8">
        <v>15.6</v>
      </c>
      <c r="H127" s="8">
        <f t="shared" si="6"/>
        <v>5694</v>
      </c>
      <c r="I127" s="8">
        <v>11</v>
      </c>
      <c r="J127" s="8">
        <v>0.27071000000000001</v>
      </c>
      <c r="K127" s="8">
        <v>7.4480000000000005E-2</v>
      </c>
    </row>
    <row r="128" spans="2:27" x14ac:dyDescent="0.3">
      <c r="B128" s="8" t="s">
        <v>24</v>
      </c>
      <c r="C128" s="8">
        <v>4000</v>
      </c>
      <c r="D128" s="8">
        <v>4</v>
      </c>
      <c r="E128" s="8">
        <v>0</v>
      </c>
      <c r="F128" s="8">
        <v>0</v>
      </c>
      <c r="G128" s="8">
        <v>19.100000000000001</v>
      </c>
      <c r="H128" s="8">
        <f>G128*365</f>
        <v>6971.5000000000009</v>
      </c>
      <c r="I128" s="8">
        <v>11</v>
      </c>
      <c r="J128" s="8">
        <v>0.27071000000000001</v>
      </c>
      <c r="K128" s="8">
        <v>7.4480000000000005E-2</v>
      </c>
      <c r="M128" s="4" t="s">
        <v>67</v>
      </c>
      <c r="N128" s="9"/>
      <c r="O128" s="11" t="s">
        <v>29</v>
      </c>
      <c r="P128" s="11" t="s">
        <v>30</v>
      </c>
      <c r="Q128" s="11" t="s">
        <v>31</v>
      </c>
      <c r="R128" s="11" t="s">
        <v>32</v>
      </c>
      <c r="S128" s="11" t="s">
        <v>33</v>
      </c>
      <c r="T128" s="11" t="s">
        <v>34</v>
      </c>
      <c r="U128" s="11" t="s">
        <v>35</v>
      </c>
      <c r="V128" s="11" t="s">
        <v>36</v>
      </c>
      <c r="W128" s="11" t="s">
        <v>37</v>
      </c>
      <c r="X128" s="11" t="s">
        <v>38</v>
      </c>
      <c r="Y128" s="11" t="s">
        <v>39</v>
      </c>
      <c r="Z128" s="11" t="s">
        <v>40</v>
      </c>
      <c r="AA128" s="4" t="s">
        <v>11</v>
      </c>
    </row>
    <row r="129" spans="2:27" x14ac:dyDescent="0.3">
      <c r="B129" s="8"/>
      <c r="C129" s="8">
        <v>4000</v>
      </c>
      <c r="D129" s="8">
        <v>4</v>
      </c>
      <c r="E129" s="8">
        <v>0</v>
      </c>
      <c r="F129" s="8">
        <v>1</v>
      </c>
      <c r="G129" s="8">
        <v>19.8</v>
      </c>
      <c r="H129" s="8">
        <f t="shared" ref="H129:H143" si="7">G129*365</f>
        <v>7227</v>
      </c>
      <c r="I129" s="8">
        <v>11</v>
      </c>
      <c r="J129" s="8">
        <v>0.27071000000000001</v>
      </c>
      <c r="K129" s="8">
        <v>7.4480000000000005E-2</v>
      </c>
      <c r="M129" s="5" t="s">
        <v>68</v>
      </c>
      <c r="N129" s="10"/>
      <c r="O129" s="12"/>
      <c r="P129" s="12"/>
      <c r="Q129" s="12"/>
      <c r="R129" s="12"/>
      <c r="S129" s="12"/>
      <c r="T129" s="12"/>
      <c r="U129" s="12"/>
      <c r="V129" s="12"/>
      <c r="W129" s="12"/>
      <c r="X129" s="12"/>
      <c r="Y129" s="12"/>
      <c r="Z129" s="12"/>
      <c r="AA129" s="5" t="s">
        <v>41</v>
      </c>
    </row>
    <row r="130" spans="2:27" x14ac:dyDescent="0.3">
      <c r="B130" s="8"/>
      <c r="C130" s="8">
        <v>4000</v>
      </c>
      <c r="D130" s="8">
        <v>4</v>
      </c>
      <c r="E130" s="8">
        <v>1</v>
      </c>
      <c r="F130" s="8">
        <v>0</v>
      </c>
      <c r="G130" s="8">
        <v>25</v>
      </c>
      <c r="H130" s="8">
        <f t="shared" si="7"/>
        <v>9125</v>
      </c>
      <c r="I130" s="8">
        <v>11</v>
      </c>
      <c r="J130" s="8">
        <v>0.27071000000000001</v>
      </c>
      <c r="K130" s="8">
        <v>7.4480000000000005E-2</v>
      </c>
      <c r="M130" s="2" t="s">
        <v>42</v>
      </c>
      <c r="N130" s="2"/>
      <c r="O130" s="1">
        <v>6.22</v>
      </c>
      <c r="P130" s="1">
        <v>5.47</v>
      </c>
      <c r="Q130" s="1">
        <v>5.01</v>
      </c>
      <c r="R130" s="1">
        <v>4.01</v>
      </c>
      <c r="S130" s="1">
        <v>3.33</v>
      </c>
      <c r="T130" s="1">
        <v>3.09</v>
      </c>
      <c r="U130" s="1">
        <v>3.3</v>
      </c>
      <c r="V130" s="1">
        <v>4.07</v>
      </c>
      <c r="W130" s="1">
        <v>5.18</v>
      </c>
      <c r="X130" s="1">
        <v>5.64</v>
      </c>
      <c r="Y130" s="1">
        <v>6.1</v>
      </c>
      <c r="Z130" s="1">
        <v>6.38</v>
      </c>
      <c r="AA130" s="1">
        <v>4.8099999999999996</v>
      </c>
    </row>
    <row r="131" spans="2:27" x14ac:dyDescent="0.3">
      <c r="B131" s="8"/>
      <c r="C131" s="8">
        <v>4000</v>
      </c>
      <c r="D131" s="8">
        <v>4</v>
      </c>
      <c r="E131" s="8">
        <v>1</v>
      </c>
      <c r="F131" s="8">
        <v>1</v>
      </c>
      <c r="G131" s="8">
        <v>25.7</v>
      </c>
      <c r="H131" s="8">
        <f t="shared" si="7"/>
        <v>9380.5</v>
      </c>
      <c r="I131" s="8">
        <v>11</v>
      </c>
      <c r="J131" s="8">
        <v>0.27071000000000001</v>
      </c>
      <c r="K131" s="8">
        <v>7.4480000000000005E-2</v>
      </c>
      <c r="M131" s="2" t="s">
        <v>43</v>
      </c>
      <c r="N131" s="2"/>
      <c r="O131" s="1">
        <v>0.52</v>
      </c>
      <c r="P131" s="1">
        <v>0.49</v>
      </c>
      <c r="Q131" s="1">
        <v>0.52</v>
      </c>
      <c r="R131" s="1">
        <v>0.51</v>
      </c>
      <c r="S131" s="1">
        <v>0.52</v>
      </c>
      <c r="T131" s="1">
        <v>0.55000000000000004</v>
      </c>
      <c r="U131" s="1">
        <v>0.55000000000000004</v>
      </c>
      <c r="V131" s="1">
        <v>0.56999999999999995</v>
      </c>
      <c r="W131" s="1">
        <v>0.57999999999999996</v>
      </c>
      <c r="X131" s="1">
        <v>0.54</v>
      </c>
      <c r="Y131" s="1">
        <v>0.52</v>
      </c>
      <c r="Z131" s="1">
        <v>0.52</v>
      </c>
      <c r="AA131" s="1">
        <v>0.53</v>
      </c>
    </row>
    <row r="132" spans="2:27" x14ac:dyDescent="0.3">
      <c r="B132" s="8"/>
      <c r="C132" s="8">
        <v>4000</v>
      </c>
      <c r="D132" s="8">
        <v>3</v>
      </c>
      <c r="E132" s="8">
        <v>0</v>
      </c>
      <c r="F132" s="8">
        <v>0</v>
      </c>
      <c r="G132" s="8">
        <v>15.1</v>
      </c>
      <c r="H132" s="8">
        <f t="shared" si="7"/>
        <v>5511.5</v>
      </c>
      <c r="I132" s="8">
        <v>11</v>
      </c>
      <c r="J132" s="8">
        <v>0.27071000000000001</v>
      </c>
      <c r="K132" s="8">
        <v>7.4480000000000005E-2</v>
      </c>
      <c r="M132" s="2" t="s">
        <v>44</v>
      </c>
      <c r="N132" s="2"/>
      <c r="O132" s="1">
        <v>2.5299999999999998</v>
      </c>
      <c r="P132" s="1">
        <v>2.33</v>
      </c>
      <c r="Q132" s="1">
        <v>1.91</v>
      </c>
      <c r="R132" s="1">
        <v>1.51</v>
      </c>
      <c r="S132" s="1">
        <v>1.1599999999999999</v>
      </c>
      <c r="T132" s="1">
        <v>0.97</v>
      </c>
      <c r="U132" s="1">
        <v>1.02</v>
      </c>
      <c r="V132" s="1">
        <v>1.25</v>
      </c>
      <c r="W132" s="1">
        <v>1.57</v>
      </c>
      <c r="X132" s="1">
        <v>2.08</v>
      </c>
      <c r="Y132" s="1">
        <v>2.4300000000000002</v>
      </c>
      <c r="Z132" s="1">
        <v>2.58</v>
      </c>
      <c r="AA132" s="1">
        <v>1.78</v>
      </c>
    </row>
    <row r="133" spans="2:27" x14ac:dyDescent="0.3">
      <c r="B133" s="8"/>
      <c r="C133" s="8">
        <v>4000</v>
      </c>
      <c r="D133" s="8">
        <v>3</v>
      </c>
      <c r="E133" s="8">
        <v>0</v>
      </c>
      <c r="F133" s="8">
        <v>1</v>
      </c>
      <c r="G133" s="8">
        <v>14</v>
      </c>
      <c r="H133" s="8">
        <f t="shared" si="7"/>
        <v>5110</v>
      </c>
      <c r="I133" s="8">
        <v>11</v>
      </c>
      <c r="J133" s="8">
        <v>0.27071000000000001</v>
      </c>
      <c r="K133" s="8">
        <v>7.4480000000000005E-2</v>
      </c>
      <c r="M133" s="2" t="s">
        <v>45</v>
      </c>
      <c r="N133" s="2"/>
      <c r="O133" s="1">
        <v>5.34</v>
      </c>
      <c r="P133" s="1">
        <v>4.62</v>
      </c>
      <c r="Q133" s="1">
        <v>4.8499999999999996</v>
      </c>
      <c r="R133" s="1">
        <v>4.37</v>
      </c>
      <c r="S133" s="1">
        <v>4.3600000000000003</v>
      </c>
      <c r="T133" s="1">
        <v>4.6100000000000003</v>
      </c>
      <c r="U133" s="1">
        <v>4.78</v>
      </c>
      <c r="V133" s="1">
        <v>5.21</v>
      </c>
      <c r="W133" s="1">
        <v>5.86</v>
      </c>
      <c r="X133" s="1">
        <v>5.31</v>
      </c>
      <c r="Y133" s="1">
        <v>5.32</v>
      </c>
      <c r="Z133" s="1">
        <v>5.5</v>
      </c>
      <c r="AA133" s="1">
        <v>5.01</v>
      </c>
    </row>
    <row r="134" spans="2:27" x14ac:dyDescent="0.3">
      <c r="B134" s="8"/>
      <c r="C134" s="8">
        <v>4000</v>
      </c>
      <c r="D134" s="8">
        <v>3</v>
      </c>
      <c r="E134" s="8">
        <v>1</v>
      </c>
      <c r="F134" s="8">
        <v>0</v>
      </c>
      <c r="G134" s="8">
        <v>21</v>
      </c>
      <c r="H134" s="8">
        <f t="shared" si="7"/>
        <v>7665</v>
      </c>
      <c r="I134" s="8">
        <v>11</v>
      </c>
      <c r="J134" s="8">
        <v>0.27071000000000001</v>
      </c>
      <c r="K134" s="8">
        <v>7.4480000000000005E-2</v>
      </c>
      <c r="M134" s="2" t="s">
        <v>4</v>
      </c>
      <c r="N134" s="2">
        <v>0</v>
      </c>
      <c r="O134" s="1">
        <v>6.19</v>
      </c>
      <c r="P134" s="1">
        <v>5.39</v>
      </c>
      <c r="Q134" s="1">
        <v>4.95</v>
      </c>
      <c r="R134" s="1">
        <v>3.98</v>
      </c>
      <c r="S134" s="1">
        <v>3.23</v>
      </c>
      <c r="T134" s="1">
        <v>3.02</v>
      </c>
      <c r="U134" s="1">
        <v>3.22</v>
      </c>
      <c r="V134" s="1">
        <v>4.04</v>
      </c>
      <c r="W134" s="1">
        <v>5.12</v>
      </c>
      <c r="X134" s="1">
        <v>5.52</v>
      </c>
      <c r="Y134" s="1">
        <v>6.07</v>
      </c>
      <c r="Z134" s="1">
        <v>6.35</v>
      </c>
      <c r="AA134" s="1">
        <v>4.75</v>
      </c>
    </row>
    <row r="135" spans="2:27" x14ac:dyDescent="0.3">
      <c r="B135" s="8"/>
      <c r="C135" s="8">
        <v>4000</v>
      </c>
      <c r="D135" s="8">
        <v>3</v>
      </c>
      <c r="E135" s="8">
        <v>1</v>
      </c>
      <c r="F135" s="8">
        <v>1</v>
      </c>
      <c r="G135" s="8">
        <v>19.899999999999999</v>
      </c>
      <c r="H135" s="8">
        <f t="shared" si="7"/>
        <v>7263.4999999999991</v>
      </c>
      <c r="I135" s="8">
        <v>11</v>
      </c>
      <c r="J135" s="8">
        <v>0.27071000000000001</v>
      </c>
      <c r="K135" s="8">
        <v>7.4480000000000005E-2</v>
      </c>
      <c r="M135" s="2" t="s">
        <v>69</v>
      </c>
      <c r="N135" s="2">
        <v>12</v>
      </c>
      <c r="O135" s="1">
        <v>6.06</v>
      </c>
      <c r="P135" s="1">
        <v>5.41</v>
      </c>
      <c r="Q135" s="1">
        <v>5.15</v>
      </c>
      <c r="R135" s="1">
        <v>4.34</v>
      </c>
      <c r="S135" s="1">
        <v>3.71</v>
      </c>
      <c r="T135" s="1">
        <v>3.59</v>
      </c>
      <c r="U135" s="1">
        <v>3.78</v>
      </c>
      <c r="V135" s="1">
        <v>4.5599999999999996</v>
      </c>
      <c r="W135" s="1">
        <v>5.47</v>
      </c>
      <c r="X135" s="1">
        <v>5.62</v>
      </c>
      <c r="Y135" s="1">
        <v>5.98</v>
      </c>
      <c r="Z135" s="1">
        <v>6.18</v>
      </c>
      <c r="AA135" s="1">
        <v>4.99</v>
      </c>
    </row>
    <row r="136" spans="2:27" x14ac:dyDescent="0.3">
      <c r="B136" s="8"/>
      <c r="C136" s="8">
        <v>4000</v>
      </c>
      <c r="D136" s="8">
        <v>2</v>
      </c>
      <c r="E136" s="8">
        <v>0</v>
      </c>
      <c r="F136" s="8">
        <v>0</v>
      </c>
      <c r="G136" s="8">
        <v>13.5</v>
      </c>
      <c r="H136" s="8">
        <f t="shared" si="7"/>
        <v>4927.5</v>
      </c>
      <c r="I136" s="8">
        <v>11</v>
      </c>
      <c r="J136" s="8">
        <v>0.27071000000000001</v>
      </c>
      <c r="K136" s="8">
        <v>7.4480000000000005E-2</v>
      </c>
      <c r="M136" s="2" t="s">
        <v>70</v>
      </c>
      <c r="N136" s="2">
        <v>27</v>
      </c>
      <c r="O136" s="1">
        <v>5.65</v>
      </c>
      <c r="P136" s="1">
        <v>5.22</v>
      </c>
      <c r="Q136" s="1">
        <v>5.19</v>
      </c>
      <c r="R136" s="1">
        <v>4.5999999999999996</v>
      </c>
      <c r="S136" s="1">
        <v>4.12</v>
      </c>
      <c r="T136" s="1">
        <v>4.13</v>
      </c>
      <c r="U136" s="1">
        <v>4.29</v>
      </c>
      <c r="V136" s="1">
        <v>4.99</v>
      </c>
      <c r="W136" s="1">
        <v>5.65</v>
      </c>
      <c r="X136" s="1">
        <v>5.5</v>
      </c>
      <c r="Y136" s="1">
        <v>5.61</v>
      </c>
      <c r="Z136" s="1">
        <v>5.71</v>
      </c>
      <c r="AA136" s="1">
        <v>5.05</v>
      </c>
    </row>
    <row r="137" spans="2:27" x14ac:dyDescent="0.3">
      <c r="B137" s="8"/>
      <c r="C137" s="8">
        <v>4000</v>
      </c>
      <c r="D137" s="8">
        <v>2</v>
      </c>
      <c r="E137" s="8">
        <v>0</v>
      </c>
      <c r="F137" s="8">
        <v>1</v>
      </c>
      <c r="G137" s="8">
        <v>10.4</v>
      </c>
      <c r="H137" s="8">
        <f t="shared" si="7"/>
        <v>3796</v>
      </c>
      <c r="I137" s="8">
        <v>11</v>
      </c>
      <c r="J137" s="8">
        <v>0.27071000000000001</v>
      </c>
      <c r="K137" s="8">
        <v>7.4480000000000005E-2</v>
      </c>
      <c r="M137" s="2" t="s">
        <v>71</v>
      </c>
      <c r="N137" s="2">
        <v>42</v>
      </c>
      <c r="O137" s="1">
        <v>4.9800000000000004</v>
      </c>
      <c r="P137" s="1">
        <v>4.78</v>
      </c>
      <c r="Q137" s="1">
        <v>4.96</v>
      </c>
      <c r="R137" s="1">
        <v>4.63</v>
      </c>
      <c r="S137" s="1">
        <v>4.32</v>
      </c>
      <c r="T137" s="1">
        <v>4.43</v>
      </c>
      <c r="U137" s="1">
        <v>4.57</v>
      </c>
      <c r="V137" s="1">
        <v>5.15</v>
      </c>
      <c r="W137" s="1">
        <v>5.54</v>
      </c>
      <c r="X137" s="1">
        <v>5.1100000000000003</v>
      </c>
      <c r="Y137" s="1">
        <v>4.99</v>
      </c>
      <c r="Z137" s="1">
        <v>4.97</v>
      </c>
      <c r="AA137" s="1">
        <v>4.87</v>
      </c>
    </row>
    <row r="138" spans="2:27" x14ac:dyDescent="0.3">
      <c r="B138" s="8"/>
      <c r="C138" s="8">
        <v>4000</v>
      </c>
      <c r="D138" s="8">
        <v>2</v>
      </c>
      <c r="E138" s="8">
        <v>1</v>
      </c>
      <c r="F138" s="8">
        <v>0</v>
      </c>
      <c r="G138" s="8">
        <v>19.399999999999999</v>
      </c>
      <c r="H138" s="8">
        <f t="shared" si="7"/>
        <v>7080.9999999999991</v>
      </c>
      <c r="I138" s="8">
        <v>11</v>
      </c>
      <c r="J138" s="8">
        <v>0.27071000000000001</v>
      </c>
      <c r="K138" s="8">
        <v>7.4480000000000005E-2</v>
      </c>
      <c r="M138" s="2" t="s">
        <v>3</v>
      </c>
      <c r="N138" s="2">
        <v>90</v>
      </c>
      <c r="O138" s="1">
        <v>2.09</v>
      </c>
      <c r="P138" s="1">
        <v>2.2799999999999998</v>
      </c>
      <c r="Q138" s="1">
        <v>2.81</v>
      </c>
      <c r="R138" s="1">
        <v>3.22</v>
      </c>
      <c r="S138" s="1">
        <v>3.41</v>
      </c>
      <c r="T138" s="1">
        <v>3.75</v>
      </c>
      <c r="U138" s="1">
        <v>3.76</v>
      </c>
      <c r="V138" s="1">
        <v>3.84</v>
      </c>
      <c r="W138" s="1">
        <v>3.38</v>
      </c>
      <c r="X138" s="1">
        <v>2.4900000000000002</v>
      </c>
      <c r="Y138" s="1">
        <v>2.13</v>
      </c>
      <c r="Z138" s="1">
        <v>2.04</v>
      </c>
      <c r="AA138" s="1">
        <v>2.94</v>
      </c>
    </row>
    <row r="139" spans="2:27" x14ac:dyDescent="0.3">
      <c r="B139" s="8"/>
      <c r="C139" s="8">
        <v>4000</v>
      </c>
      <c r="D139" s="8">
        <v>2</v>
      </c>
      <c r="E139" s="8">
        <v>1</v>
      </c>
      <c r="F139" s="8">
        <v>1</v>
      </c>
      <c r="G139" s="8">
        <v>16.3</v>
      </c>
      <c r="H139" s="8">
        <f t="shared" si="7"/>
        <v>5949.5</v>
      </c>
      <c r="I139" s="8">
        <v>11</v>
      </c>
      <c r="J139" s="8">
        <v>0.27071000000000001</v>
      </c>
      <c r="K139" s="8">
        <v>7.4480000000000005E-2</v>
      </c>
      <c r="M139" s="2" t="s">
        <v>5</v>
      </c>
      <c r="N139" s="2"/>
      <c r="O139" s="1">
        <v>6.19</v>
      </c>
      <c r="P139" s="1">
        <v>5.42</v>
      </c>
      <c r="Q139" s="1">
        <v>5.2</v>
      </c>
      <c r="R139" s="1">
        <v>4.6500000000000004</v>
      </c>
      <c r="S139" s="1">
        <v>4.33</v>
      </c>
      <c r="T139" s="1">
        <v>4.5</v>
      </c>
      <c r="U139" s="1">
        <v>4.6100000000000003</v>
      </c>
      <c r="V139" s="1">
        <v>5.15</v>
      </c>
      <c r="W139" s="1">
        <v>5.65</v>
      </c>
      <c r="X139" s="1">
        <v>5.62</v>
      </c>
      <c r="Y139" s="1">
        <v>6.07</v>
      </c>
      <c r="Z139" s="1">
        <v>6.35</v>
      </c>
      <c r="AA139" s="1">
        <v>5.31</v>
      </c>
    </row>
    <row r="140" spans="2:27" x14ac:dyDescent="0.3">
      <c r="B140" s="8"/>
      <c r="C140" s="8">
        <v>4000</v>
      </c>
      <c r="D140" s="8">
        <v>1</v>
      </c>
      <c r="E140" s="8">
        <v>0</v>
      </c>
      <c r="F140" s="8">
        <v>0</v>
      </c>
      <c r="G140" s="8">
        <v>8.6999999999999993</v>
      </c>
      <c r="H140" s="8">
        <f t="shared" si="7"/>
        <v>3175.4999999999995</v>
      </c>
      <c r="I140" s="8">
        <v>11</v>
      </c>
      <c r="J140" s="8">
        <v>0.27071000000000001</v>
      </c>
      <c r="K140" s="8">
        <v>7.4480000000000005E-2</v>
      </c>
      <c r="M140" s="2" t="s">
        <v>6</v>
      </c>
      <c r="N140" s="2"/>
      <c r="O140" s="1">
        <v>0</v>
      </c>
      <c r="P140" s="1">
        <v>8</v>
      </c>
      <c r="Q140" s="1">
        <v>21</v>
      </c>
      <c r="R140" s="1">
        <v>36</v>
      </c>
      <c r="S140" s="1">
        <v>47</v>
      </c>
      <c r="T140" s="1">
        <v>53</v>
      </c>
      <c r="U140" s="1">
        <v>51</v>
      </c>
      <c r="V140" s="1">
        <v>43</v>
      </c>
      <c r="W140" s="1">
        <v>29</v>
      </c>
      <c r="X140" s="1">
        <v>13</v>
      </c>
      <c r="Y140" s="1">
        <v>0</v>
      </c>
      <c r="Z140" s="1">
        <v>0</v>
      </c>
      <c r="AA140" s="1">
        <v>25.1</v>
      </c>
    </row>
    <row r="141" spans="2:27" x14ac:dyDescent="0.3">
      <c r="B141" s="8"/>
      <c r="C141" s="8">
        <v>4000</v>
      </c>
      <c r="D141" s="8">
        <v>1</v>
      </c>
      <c r="E141" s="8">
        <v>0</v>
      </c>
      <c r="F141" s="8">
        <v>1</v>
      </c>
      <c r="G141" s="8">
        <v>5.4</v>
      </c>
      <c r="H141" s="8">
        <f t="shared" si="7"/>
        <v>1971.0000000000002</v>
      </c>
      <c r="I141" s="8">
        <v>11</v>
      </c>
      <c r="J141" s="8">
        <v>0.27071000000000001</v>
      </c>
      <c r="K141" s="8">
        <v>7.4480000000000005E-2</v>
      </c>
    </row>
    <row r="142" spans="2:27" x14ac:dyDescent="0.3">
      <c r="B142" s="8"/>
      <c r="C142" s="8">
        <v>4000</v>
      </c>
      <c r="D142" s="8">
        <v>1</v>
      </c>
      <c r="E142" s="8">
        <v>1</v>
      </c>
      <c r="F142" s="8">
        <v>0</v>
      </c>
      <c r="G142" s="8">
        <v>14.6</v>
      </c>
      <c r="H142" s="8">
        <f t="shared" si="7"/>
        <v>5329</v>
      </c>
      <c r="I142" s="8">
        <v>11</v>
      </c>
      <c r="J142" s="8">
        <v>0.27071000000000001</v>
      </c>
      <c r="K142" s="8">
        <v>7.4480000000000005E-2</v>
      </c>
    </row>
    <row r="143" spans="2:27" x14ac:dyDescent="0.3">
      <c r="B143" s="8"/>
      <c r="C143" s="8">
        <v>4000</v>
      </c>
      <c r="D143" s="8">
        <v>1</v>
      </c>
      <c r="E143" s="8">
        <v>1</v>
      </c>
      <c r="F143" s="8">
        <v>1</v>
      </c>
      <c r="G143" s="8">
        <v>11.4</v>
      </c>
      <c r="H143" s="8">
        <f t="shared" si="7"/>
        <v>4161</v>
      </c>
      <c r="I143" s="8">
        <v>11</v>
      </c>
      <c r="J143" s="8">
        <v>0.27071000000000001</v>
      </c>
      <c r="K143" s="8">
        <v>7.4480000000000005E-2</v>
      </c>
    </row>
    <row r="144" spans="2:27" x14ac:dyDescent="0.3">
      <c r="K144" s="8"/>
    </row>
  </sheetData>
  <mergeCells count="96">
    <mergeCell ref="Z128:Z129"/>
    <mergeCell ref="O128:O129"/>
    <mergeCell ref="P128:P129"/>
    <mergeCell ref="Q128:Q129"/>
    <mergeCell ref="R128:R129"/>
    <mergeCell ref="S128:S129"/>
    <mergeCell ref="T128:T129"/>
    <mergeCell ref="U128:U129"/>
    <mergeCell ref="V128:V129"/>
    <mergeCell ref="W128:W129"/>
    <mergeCell ref="X128:X129"/>
    <mergeCell ref="Y128:Y129"/>
    <mergeCell ref="Z112:Z113"/>
    <mergeCell ref="O112:O113"/>
    <mergeCell ref="P112:P113"/>
    <mergeCell ref="Q112:Q113"/>
    <mergeCell ref="R112:R113"/>
    <mergeCell ref="S112:S113"/>
    <mergeCell ref="T112:T113"/>
    <mergeCell ref="U112:U113"/>
    <mergeCell ref="V112:V113"/>
    <mergeCell ref="W112:W113"/>
    <mergeCell ref="X112:X113"/>
    <mergeCell ref="Y112:Y113"/>
    <mergeCell ref="Z96:Z97"/>
    <mergeCell ref="O96:O97"/>
    <mergeCell ref="P96:P97"/>
    <mergeCell ref="Q96:Q97"/>
    <mergeCell ref="R96:R97"/>
    <mergeCell ref="S96:S97"/>
    <mergeCell ref="T96:T97"/>
    <mergeCell ref="U96:U97"/>
    <mergeCell ref="V96:V97"/>
    <mergeCell ref="W96:W97"/>
    <mergeCell ref="X96:X97"/>
    <mergeCell ref="Y96:Y97"/>
    <mergeCell ref="Z80:Z81"/>
    <mergeCell ref="O80:O81"/>
    <mergeCell ref="P80:P81"/>
    <mergeCell ref="Q80:Q81"/>
    <mergeCell ref="R80:R81"/>
    <mergeCell ref="S80:S81"/>
    <mergeCell ref="T80:T81"/>
    <mergeCell ref="U80:U81"/>
    <mergeCell ref="V80:V81"/>
    <mergeCell ref="W80:W81"/>
    <mergeCell ref="X80:X81"/>
    <mergeCell ref="Y80:Y81"/>
    <mergeCell ref="Z64:Z65"/>
    <mergeCell ref="O64:O65"/>
    <mergeCell ref="P64:P65"/>
    <mergeCell ref="Q64:Q65"/>
    <mergeCell ref="R64:R65"/>
    <mergeCell ref="S64:S65"/>
    <mergeCell ref="T64:T65"/>
    <mergeCell ref="U64:U65"/>
    <mergeCell ref="V64:V65"/>
    <mergeCell ref="W64:W65"/>
    <mergeCell ref="X64:X65"/>
    <mergeCell ref="Y64:Y65"/>
    <mergeCell ref="Z48:Z49"/>
    <mergeCell ref="O48:O49"/>
    <mergeCell ref="P48:P49"/>
    <mergeCell ref="Q48:Q49"/>
    <mergeCell ref="R48:R49"/>
    <mergeCell ref="S48:S49"/>
    <mergeCell ref="T48:T49"/>
    <mergeCell ref="U48:U49"/>
    <mergeCell ref="V48:V49"/>
    <mergeCell ref="W48:W49"/>
    <mergeCell ref="X48:X49"/>
    <mergeCell ref="Y48:Y49"/>
    <mergeCell ref="Z15:Z16"/>
    <mergeCell ref="O15:O16"/>
    <mergeCell ref="P15:P16"/>
    <mergeCell ref="Q15:Q16"/>
    <mergeCell ref="R15:R16"/>
    <mergeCell ref="S15:S16"/>
    <mergeCell ref="T15:T16"/>
    <mergeCell ref="U15:U16"/>
    <mergeCell ref="V15:V16"/>
    <mergeCell ref="W15:W16"/>
    <mergeCell ref="X15:X16"/>
    <mergeCell ref="Y15:Y16"/>
    <mergeCell ref="Z32:Z33"/>
    <mergeCell ref="O32:O33"/>
    <mergeCell ref="P32:P33"/>
    <mergeCell ref="Q32:Q33"/>
    <mergeCell ref="R32:R33"/>
    <mergeCell ref="S32:S33"/>
    <mergeCell ref="T32:T33"/>
    <mergeCell ref="U32:U33"/>
    <mergeCell ref="V32:V33"/>
    <mergeCell ref="W32:W33"/>
    <mergeCell ref="X32:X33"/>
    <mergeCell ref="Y32:Y33"/>
  </mergeCells>
  <hyperlinks>
    <hyperlink ref="O13" r:id="rId1" xr:uid="{9B248243-2764-4280-8C2D-6C0E558E47CF}"/>
    <hyperlink ref="C13" r:id="rId2" xr:uid="{A77570EA-7989-423B-9A7A-50E440CEAE6F}"/>
  </hyperlinks>
  <pageMargins left="0.7" right="0.7" top="0.75" bottom="0.75" header="0.3" footer="0.3"/>
  <pageSetup paperSize="9" orientation="portrait" horizontalDpi="300" verticalDpi="3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Clinton Elliott</dc:creator>
  <cp:lastModifiedBy>Clinton Elliott</cp:lastModifiedBy>
  <dcterms:created xsi:type="dcterms:W3CDTF">2017-08-22T23:55:25Z</dcterms:created>
  <dcterms:modified xsi:type="dcterms:W3CDTF">2017-09-09T10:02:35Z</dcterms:modified>
</cp:coreProperties>
</file>