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ford/bloc_projects/davis-pn/"/>
    </mc:Choice>
  </mc:AlternateContent>
  <xr:revisionPtr revIDLastSave="0" documentId="13_ncr:1_{BD847D0B-95DD-1C45-B2D0-324721502070}" xr6:coauthVersionLast="45" xr6:coauthVersionMax="45" xr10:uidLastSave="{00000000-0000-0000-0000-000000000000}"/>
  <bookViews>
    <workbookView xWindow="0" yWindow="460" windowWidth="28800" windowHeight="17540" xr2:uid="{F90D3F59-E7F7-604C-80EA-1F77372BEE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7" i="1" l="1"/>
  <c r="I268" i="1"/>
  <c r="I269" i="1"/>
  <c r="I270" i="1"/>
  <c r="I272" i="1"/>
  <c r="I273" i="1"/>
  <c r="I274" i="1"/>
  <c r="I275" i="1"/>
  <c r="I237" i="1"/>
  <c r="I238" i="1"/>
  <c r="I239" i="1"/>
  <c r="I240" i="1"/>
  <c r="I242" i="1"/>
  <c r="I243" i="1"/>
  <c r="I244" i="1"/>
  <c r="I245" i="1"/>
  <c r="I247" i="1"/>
  <c r="I248" i="1"/>
  <c r="I249" i="1"/>
  <c r="I250" i="1"/>
  <c r="I252" i="1"/>
  <c r="I253" i="1"/>
  <c r="I254" i="1"/>
  <c r="I255" i="1"/>
  <c r="I257" i="1"/>
  <c r="I258" i="1"/>
  <c r="I259" i="1"/>
  <c r="I260" i="1"/>
  <c r="I262" i="1"/>
  <c r="I263" i="1"/>
  <c r="I264" i="1"/>
  <c r="I265" i="1"/>
  <c r="I212" i="1"/>
  <c r="I213" i="1"/>
  <c r="I214" i="1"/>
  <c r="I215" i="1"/>
  <c r="I217" i="1"/>
  <c r="I218" i="1"/>
  <c r="I219" i="1"/>
  <c r="I220" i="1"/>
  <c r="I222" i="1"/>
  <c r="I223" i="1"/>
  <c r="I224" i="1"/>
  <c r="I225" i="1"/>
  <c r="I227" i="1"/>
  <c r="I228" i="1"/>
  <c r="I229" i="1"/>
  <c r="I230" i="1"/>
  <c r="I232" i="1"/>
  <c r="I233" i="1"/>
  <c r="I234" i="1"/>
  <c r="I235" i="1"/>
  <c r="I187" i="1"/>
  <c r="I188" i="1"/>
  <c r="I189" i="1"/>
  <c r="I190" i="1"/>
  <c r="I192" i="1"/>
  <c r="I193" i="1"/>
  <c r="I194" i="1"/>
  <c r="I195" i="1"/>
  <c r="I197" i="1"/>
  <c r="I198" i="1"/>
  <c r="I199" i="1"/>
  <c r="I200" i="1"/>
  <c r="I202" i="1"/>
  <c r="I203" i="1"/>
  <c r="I204" i="1"/>
  <c r="I205" i="1"/>
  <c r="I207" i="1"/>
  <c r="I208" i="1"/>
  <c r="I209" i="1"/>
  <c r="I210" i="1"/>
  <c r="I162" i="1"/>
  <c r="I163" i="1"/>
  <c r="I164" i="1"/>
  <c r="I165" i="1"/>
  <c r="I167" i="1"/>
  <c r="I168" i="1"/>
  <c r="I169" i="1"/>
  <c r="I170" i="1"/>
  <c r="I172" i="1"/>
  <c r="I173" i="1"/>
  <c r="I174" i="1"/>
  <c r="I175" i="1"/>
  <c r="I177" i="1"/>
  <c r="I178" i="1"/>
  <c r="I179" i="1"/>
  <c r="I180" i="1"/>
  <c r="I182" i="1"/>
  <c r="I183" i="1"/>
  <c r="I184" i="1"/>
  <c r="I185" i="1"/>
  <c r="I137" i="1"/>
  <c r="I138" i="1"/>
  <c r="I139" i="1"/>
  <c r="I140" i="1"/>
  <c r="I142" i="1"/>
  <c r="I143" i="1"/>
  <c r="I144" i="1"/>
  <c r="I145" i="1"/>
  <c r="I147" i="1"/>
  <c r="I148" i="1"/>
  <c r="I149" i="1"/>
  <c r="I150" i="1"/>
  <c r="I152" i="1"/>
  <c r="I153" i="1"/>
  <c r="I154" i="1"/>
  <c r="I155" i="1"/>
  <c r="I157" i="1"/>
  <c r="I158" i="1"/>
  <c r="I159" i="1"/>
  <c r="I160" i="1"/>
  <c r="I112" i="1"/>
  <c r="I113" i="1"/>
  <c r="I114" i="1"/>
  <c r="I115" i="1"/>
  <c r="I117" i="1"/>
  <c r="I118" i="1"/>
  <c r="I119" i="1"/>
  <c r="I120" i="1"/>
  <c r="I122" i="1"/>
  <c r="I123" i="1"/>
  <c r="I124" i="1"/>
  <c r="I125" i="1"/>
  <c r="I127" i="1"/>
  <c r="I128" i="1"/>
  <c r="I129" i="1"/>
  <c r="I130" i="1"/>
  <c r="I132" i="1"/>
  <c r="I133" i="1"/>
  <c r="I134" i="1"/>
  <c r="I135" i="1"/>
  <c r="I97" i="1"/>
  <c r="I98" i="1"/>
  <c r="I99" i="1"/>
  <c r="I100" i="1"/>
  <c r="I102" i="1"/>
  <c r="I103" i="1"/>
  <c r="I104" i="1"/>
  <c r="I105" i="1"/>
  <c r="I107" i="1"/>
  <c r="I108" i="1"/>
  <c r="I109" i="1"/>
  <c r="I110" i="1"/>
  <c r="I72" i="1"/>
  <c r="I73" i="1"/>
  <c r="I74" i="1"/>
  <c r="I75" i="1"/>
  <c r="I77" i="1"/>
  <c r="I78" i="1"/>
  <c r="I79" i="1"/>
  <c r="I80" i="1"/>
  <c r="I82" i="1"/>
  <c r="I83" i="1"/>
  <c r="I84" i="1"/>
  <c r="I85" i="1"/>
  <c r="I87" i="1"/>
  <c r="I88" i="1"/>
  <c r="I89" i="1"/>
  <c r="I90" i="1"/>
  <c r="I92" i="1"/>
  <c r="I93" i="1"/>
  <c r="I94" i="1"/>
  <c r="I95" i="1"/>
  <c r="I57" i="1"/>
  <c r="I58" i="1"/>
  <c r="I59" i="1"/>
  <c r="I60" i="1"/>
  <c r="I62" i="1"/>
  <c r="I63" i="1"/>
  <c r="I64" i="1"/>
  <c r="I65" i="1"/>
  <c r="I67" i="1"/>
  <c r="I68" i="1"/>
  <c r="I69" i="1"/>
  <c r="I70" i="1"/>
  <c r="I42" i="1"/>
  <c r="I43" i="1"/>
  <c r="I44" i="1"/>
  <c r="I45" i="1"/>
  <c r="I47" i="1"/>
  <c r="I48" i="1"/>
  <c r="I49" i="1"/>
  <c r="I50" i="1"/>
  <c r="I52" i="1"/>
  <c r="I53" i="1"/>
  <c r="I54" i="1"/>
  <c r="I55" i="1"/>
  <c r="I27" i="1"/>
  <c r="I28" i="1"/>
  <c r="I29" i="1"/>
  <c r="I30" i="1"/>
  <c r="I32" i="1"/>
  <c r="I33" i="1"/>
  <c r="I34" i="1"/>
  <c r="I35" i="1"/>
  <c r="I37" i="1"/>
  <c r="I38" i="1"/>
  <c r="I39" i="1"/>
  <c r="I40" i="1"/>
  <c r="I7" i="1"/>
  <c r="I8" i="1"/>
  <c r="I9" i="1"/>
  <c r="I10" i="1"/>
  <c r="I12" i="1"/>
  <c r="I13" i="1"/>
  <c r="I14" i="1"/>
  <c r="I15" i="1"/>
  <c r="I17" i="1"/>
  <c r="I18" i="1"/>
  <c r="I19" i="1"/>
  <c r="I20" i="1"/>
  <c r="I22" i="1"/>
  <c r="I23" i="1"/>
  <c r="I24" i="1"/>
  <c r="I25" i="1"/>
  <c r="I5" i="1"/>
  <c r="I2" i="1"/>
  <c r="I3" i="1"/>
  <c r="I4" i="1"/>
</calcChain>
</file>

<file path=xl/sharedStrings.xml><?xml version="1.0" encoding="utf-8"?>
<sst xmlns="http://schemas.openxmlformats.org/spreadsheetml/2006/main" count="479" uniqueCount="155">
  <si>
    <t>School</t>
  </si>
  <si>
    <t>Type</t>
  </si>
  <si>
    <t>Grades</t>
  </si>
  <si>
    <t>Total students enrolled</t>
  </si>
  <si>
    <t>Students per teacher</t>
  </si>
  <si>
    <t>Reviews</t>
  </si>
  <si>
    <t>District</t>
  </si>
  <si>
    <t>Above average</t>
  </si>
  <si>
    <t>Davis Senior High School</t>
  </si>
  <si>
    <t>315 West 14th Street, Davis, CA, 95616</t>
  </si>
  <si>
    <t>  Homes for sale</t>
  </si>
  <si>
    <t>Public district</t>
  </si>
  <si>
    <t>16 reviews</t>
  </si>
  <si>
    <t>Davis Joint Unified School District</t>
  </si>
  <si>
    <t>Pioneer Elementary School</t>
  </si>
  <si>
    <t>5215 Hamel Street, Davis, CA, 95616</t>
  </si>
  <si>
    <t>K-6</t>
  </si>
  <si>
    <t>25 reviews</t>
  </si>
  <si>
    <t>Robert E. Willett Elementary School</t>
  </si>
  <si>
    <t>1207 Sycamore Lane, Davis, CA, 95616</t>
  </si>
  <si>
    <t>36 reviews</t>
  </si>
  <si>
    <t>Da Vinci Charter Academy</t>
  </si>
  <si>
    <t>1400 East Eighth Street, Davis, CA, 95616</t>
  </si>
  <si>
    <t>Public charter</t>
  </si>
  <si>
    <t>2 reviews</t>
  </si>
  <si>
    <t>Ralph Waldo Emerson Junior High School</t>
  </si>
  <si>
    <t>2121 Calaveras Avenue, Davis, CA, 95616</t>
  </si>
  <si>
    <t>24 reviews</t>
  </si>
  <si>
    <t>North Davis Elementary School</t>
  </si>
  <si>
    <t>555 East 14th Street, Davis, CA, 95616</t>
  </si>
  <si>
    <t>6 reviews</t>
  </si>
  <si>
    <t>Birch Lane Elementary School</t>
  </si>
  <si>
    <t>1600 Birch Lane, Davis, CA, 95616</t>
  </si>
  <si>
    <t>27 reviews</t>
  </si>
  <si>
    <t>Oliver Wendell Holmes Junior High School</t>
  </si>
  <si>
    <t>1220 Drexel Drive, Davis, CA, 95616</t>
  </si>
  <si>
    <t>14 reviews</t>
  </si>
  <si>
    <t>Patwin Elementary School</t>
  </si>
  <si>
    <t>2222 Shasta Drive, Davis, CA, 95616</t>
  </si>
  <si>
    <t>11 reviews</t>
  </si>
  <si>
    <t>Davis School For Independent Study</t>
  </si>
  <si>
    <t>526 B Street, Davis, CA, 95616</t>
  </si>
  <si>
    <t>K-12</t>
  </si>
  <si>
    <t>Frances Ellen Watkins Harper Junior High School</t>
  </si>
  <si>
    <t>4000 East Covell Boulevard, Davis, CA, 95618</t>
  </si>
  <si>
    <t>32 reviews</t>
  </si>
  <si>
    <t>Fred T. Korematsu Elementary School At Mace Ranch</t>
  </si>
  <si>
    <t>3100 Loyola Drive, Davis, CA, 95616</t>
  </si>
  <si>
    <t>Average</t>
  </si>
  <si>
    <t>Cesar Chavez Elementary School</t>
  </si>
  <si>
    <t>1221 Anderson Road, Davis, CA, 95616</t>
  </si>
  <si>
    <t>10 reviews</t>
  </si>
  <si>
    <t>Marguerite Montgomery Elementary School</t>
  </si>
  <si>
    <t>1441 Danbury Drive, Davis, CA, 95616</t>
  </si>
  <si>
    <t>19 reviews</t>
  </si>
  <si>
    <t>Currently unrated</t>
  </si>
  <si>
    <t>Fairfield Elementary School</t>
  </si>
  <si>
    <t>26960 County Road 96, Davis, CA, 95616</t>
  </si>
  <si>
    <t>K-3</t>
  </si>
  <si>
    <t>1 review</t>
  </si>
  <si>
    <t>King (Martin Luther) High (Continuation) School</t>
  </si>
  <si>
    <t>635 B Street, Davis, CA, 95616</t>
  </si>
  <si>
    <t>Tender Learning Care</t>
  </si>
  <si>
    <t>1818 Lake Boulevard, Davis, CA, 95616</t>
  </si>
  <si>
    <t>Private</t>
  </si>
  <si>
    <t>PK-K</t>
  </si>
  <si>
    <t>N/A</t>
  </si>
  <si>
    <t>No reviews yet</t>
  </si>
  <si>
    <t>St James School</t>
  </si>
  <si>
    <t>1215 B Street, Davis, CA, 95616</t>
  </si>
  <si>
    <t>K-8</t>
  </si>
  <si>
    <t>5 reviews</t>
  </si>
  <si>
    <t>Davis Waldorf School</t>
  </si>
  <si>
    <t>3100 Sycamore Lane, Davis, CA, 95616</t>
  </si>
  <si>
    <t>43 reviews</t>
  </si>
  <si>
    <t>The School of Science &amp; Fine Art</t>
  </si>
  <si>
    <t>45161 County Road 32b, Davis, CA, 95618</t>
  </si>
  <si>
    <t>Davis Special Education Pre-School</t>
  </si>
  <si>
    <t>PK</t>
  </si>
  <si>
    <t>Merryhill School Davis</t>
  </si>
  <si>
    <t>222 La Vida Way, Davis, CA, 95618</t>
  </si>
  <si>
    <t>Peregrine School</t>
  </si>
  <si>
    <t>1909 Galileo Court, Davis, CA, 95618</t>
  </si>
  <si>
    <t>K-7</t>
  </si>
  <si>
    <t>University Covenant Nursery School</t>
  </si>
  <si>
    <t>315 Mace Blvd., Davis, CA, 95618</t>
  </si>
  <si>
    <t>Larue Park Cdc</t>
  </si>
  <si>
    <t>50 Atrium Way, Davis, CA, 95616</t>
  </si>
  <si>
    <t>Public</t>
  </si>
  <si>
    <t>Davis Parnt Nursery School</t>
  </si>
  <si>
    <t>426 West 8th Street, Davis, CA, 95616</t>
  </si>
  <si>
    <t>Montessori Country Day School</t>
  </si>
  <si>
    <t>1811 Renoir Avenue, Davis, CA, 95618</t>
  </si>
  <si>
    <t>North Davis Child Development Center</t>
  </si>
  <si>
    <t>607 East 14th Street, Davis, CA, 95616</t>
  </si>
  <si>
    <t>Patwin Child Development Center</t>
  </si>
  <si>
    <t>Hutchinson Child Development Center</t>
  </si>
  <si>
    <t>1055 Extension Center Dr, Davis, CA, 95616</t>
  </si>
  <si>
    <t>Neighborhood Clubhouse Dc</t>
  </si>
  <si>
    <t>2400 Bombadil Lane, Davis, CA, 95616</t>
  </si>
  <si>
    <t>Univ Covenant Nursery School</t>
  </si>
  <si>
    <t>315 Mace Boulevard, Davis, CA, 95618</t>
  </si>
  <si>
    <t>Kormatsu Child Development Center</t>
  </si>
  <si>
    <t>3100 Loyola Drive, Davis, CA, 95618</t>
  </si>
  <si>
    <t>Gan Haverim Pre-School</t>
  </si>
  <si>
    <t>1715 Anderson Road, Davis, CA, 95616</t>
  </si>
  <si>
    <t>Little Friends Montessori School</t>
  </si>
  <si>
    <t>1101 F Street, Davis, CA, 95616</t>
  </si>
  <si>
    <t>Familiesfirst Non Public School</t>
  </si>
  <si>
    <t>2100 5th Street, Davis, CA, 95618</t>
  </si>
  <si>
    <t>Grace Valley Christian Academy</t>
  </si>
  <si>
    <t>27173 County Road 98, Davis, CA, 95616</t>
  </si>
  <si>
    <t>K-9</t>
  </si>
  <si>
    <t>Redbud Montessori School</t>
  </si>
  <si>
    <t>27082 Patwin Road, Davis, CA, 95616</t>
  </si>
  <si>
    <t>K</t>
  </si>
  <si>
    <t>Montessori Country Day Ii</t>
  </si>
  <si>
    <t>2802 Spafford Street, Davis, CA, 95618</t>
  </si>
  <si>
    <t>Davis Adult Education</t>
  </si>
  <si>
    <t>Ungraded</t>
  </si>
  <si>
    <t>Clonlara</t>
  </si>
  <si>
    <t>2724 Eel Place, Davis, CA, 95616</t>
  </si>
  <si>
    <t>Discovery Pre-School &amp; Child Care</t>
  </si>
  <si>
    <t>1020 F Street, Davis, CA, 95616</t>
  </si>
  <si>
    <t>West Davis Child Development Center</t>
  </si>
  <si>
    <t>1221 Anderson Rd, Davis, CA, 95616</t>
  </si>
  <si>
    <t>Applegate Nursery School</t>
  </si>
  <si>
    <t>2040 Bishop Place, Davis, CA, 95618</t>
  </si>
  <si>
    <t>Ca Human Dev Corp HD St.-Davis</t>
  </si>
  <si>
    <t>1850 Hanover Dr, Davis, CA, 95616</t>
  </si>
  <si>
    <t>Ann's Nursery School</t>
  </si>
  <si>
    <t>3208 Grosbeak Court, Davis, CA, 95616</t>
  </si>
  <si>
    <t>Patwin State Pre-School</t>
  </si>
  <si>
    <t>2222 Shasta Dr, Davis, CA, 95616</t>
  </si>
  <si>
    <t>Uc Davies Center Chld &amp; Family Stdy</t>
  </si>
  <si>
    <t>1 Shields Ave, Davis, CA, 95616</t>
  </si>
  <si>
    <t>Rivendell Nursery School</t>
  </si>
  <si>
    <t>2661 Portage Bay East, Davis, CA, 95616</t>
  </si>
  <si>
    <t>Children's Creative Center</t>
  </si>
  <si>
    <t>2742 Siene Ave, Davis, CA, 95616</t>
  </si>
  <si>
    <t>38 reviews</t>
  </si>
  <si>
    <t>8 reviews</t>
  </si>
  <si>
    <t>17 reviews</t>
  </si>
  <si>
    <t>4 reviews</t>
  </si>
  <si>
    <t>3 reviews</t>
  </si>
  <si>
    <t>Escuela Alobos</t>
  </si>
  <si>
    <t>2907 Portage Bay West, Davis, CA, 95616</t>
  </si>
  <si>
    <t>Peregrine Elementary School</t>
  </si>
  <si>
    <t>2650 Lillard Drive, Davis, CA, 95616</t>
  </si>
  <si>
    <t>Russell Park Child Development Center</t>
  </si>
  <si>
    <t>400 Russell Park, Davis, CA, 95616</t>
  </si>
  <si>
    <t>Davis Community Church Nursery School</t>
  </si>
  <si>
    <t>412 C Street, Davis, CA, 95616</t>
  </si>
  <si>
    <t>International Parent-Child Care Center</t>
  </si>
  <si>
    <t>640 Hawthorne Ln, Davis, CA, 95616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</si>
</sst>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m\-d"/>
  </numFmts>
  <fonts count="5">
    <font>
      <sz val="12"/>
      <color theme="1"/>
      <name val="Calibri"/>
      <family val="2"/>
      <scheme val="minor"/>
    </font>
    <font>
      <sz val="12"/>
      <color rgb="FFBDB8AF"/>
      <name val="Calibri"/>
      <family val="2"/>
      <scheme val="minor"/>
    </font>
    <font>
      <sz val="19"/>
      <color rgb="FFFFFFFF"/>
      <name val="Robotoslab-bold"/>
    </font>
    <font>
      <sz val="11"/>
      <color rgb="FFBAB5AB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" fontId="2" fillId="0" borderId="0" xfId="0" applyNumberFormat="1" applyFont="1"/>
    <xf numFmtId="0" fontId="3" fillId="0" borderId="0" xfId="0" applyFont="1"/>
    <xf numFmtId="0" fontId="4" fillId="0" borderId="0" xfId="1"/>
    <xf numFmtId="0" fontId="0" fillId="0" borderId="0" xfId="0"/>
    <xf numFmtId="16" fontId="0" fillId="0" borderId="0" xfId="0" applyNumberFormat="1"/>
    <xf numFmtId="20" fontId="0" fillId="0" borderId="0" xfId="0" applyNumberFormat="1"/>
    <xf numFmtId="0" fontId="4" fillId="0" borderId="0" xfId="1"/>
    <xf numFmtId="46" fontId="0" fillId="0" borderId="0" xfId="0" applyNumberFormat="1"/>
    <xf numFmtId="171" fontId="0" fillId="0" borderId="0" xfId="0" applyNumberFormat="1"/>
    <xf numFmtId="171" fontId="1" fillId="0" borderId="0" xfId="0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71</xdr:row>
      <xdr:rowOff>0</xdr:rowOff>
    </xdr:from>
    <xdr:to>
      <xdr:col>0</xdr:col>
      <xdr:colOff>495300</xdr:colOff>
      <xdr:row>73</xdr:row>
      <xdr:rowOff>139700</xdr:rowOff>
    </xdr:to>
    <xdr:pic>
      <xdr:nvPicPr>
        <xdr:cNvPr id="2" name="Picture 1" descr="Owl icon for unrated school">
          <a:extLst>
            <a:ext uri="{FF2B5EF4-FFF2-40B4-BE49-F238E27FC236}">
              <a16:creationId xmlns:a16="http://schemas.microsoft.com/office/drawing/2014/main" id="{AA53CBAB-8C9C-B94B-94E1-059C76778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495300</xdr:colOff>
      <xdr:row>78</xdr:row>
      <xdr:rowOff>139700</xdr:rowOff>
    </xdr:to>
    <xdr:pic>
      <xdr:nvPicPr>
        <xdr:cNvPr id="3" name="Picture 2" descr="Owl icon for unrated school">
          <a:extLst>
            <a:ext uri="{FF2B5EF4-FFF2-40B4-BE49-F238E27FC236}">
              <a16:creationId xmlns:a16="http://schemas.microsoft.com/office/drawing/2014/main" id="{9CECC721-0D02-3343-8E35-27EC3490D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5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495300</xdr:colOff>
      <xdr:row>83</xdr:row>
      <xdr:rowOff>139700</xdr:rowOff>
    </xdr:to>
    <xdr:pic>
      <xdr:nvPicPr>
        <xdr:cNvPr id="4" name="Picture 3" descr="Owl icon for unrated school">
          <a:extLst>
            <a:ext uri="{FF2B5EF4-FFF2-40B4-BE49-F238E27FC236}">
              <a16:creationId xmlns:a16="http://schemas.microsoft.com/office/drawing/2014/main" id="{B5BB8F4C-5FE0-9E4B-AC51-DBD913B70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495300</xdr:colOff>
      <xdr:row>88</xdr:row>
      <xdr:rowOff>139700</xdr:rowOff>
    </xdr:to>
    <xdr:pic>
      <xdr:nvPicPr>
        <xdr:cNvPr id="5" name="Picture 4" descr="Owl icon for unrated school">
          <a:extLst>
            <a:ext uri="{FF2B5EF4-FFF2-40B4-BE49-F238E27FC236}">
              <a16:creationId xmlns:a16="http://schemas.microsoft.com/office/drawing/2014/main" id="{C9D6466F-5BF4-CB4F-B1E3-075DE73D4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495300</xdr:colOff>
      <xdr:row>93</xdr:row>
      <xdr:rowOff>139700</xdr:rowOff>
    </xdr:to>
    <xdr:pic>
      <xdr:nvPicPr>
        <xdr:cNvPr id="6" name="Picture 5" descr="Owl icon for unrated school">
          <a:extLst>
            <a:ext uri="{FF2B5EF4-FFF2-40B4-BE49-F238E27FC236}">
              <a16:creationId xmlns:a16="http://schemas.microsoft.com/office/drawing/2014/main" id="{241486FC-0F82-E44E-9DF3-5FC274F55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3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495300</xdr:colOff>
      <xdr:row>98</xdr:row>
      <xdr:rowOff>139700</xdr:rowOff>
    </xdr:to>
    <xdr:pic>
      <xdr:nvPicPr>
        <xdr:cNvPr id="7" name="Picture 6" descr="Owl icon for unrated school">
          <a:extLst>
            <a:ext uri="{FF2B5EF4-FFF2-40B4-BE49-F238E27FC236}">
              <a16:creationId xmlns:a16="http://schemas.microsoft.com/office/drawing/2014/main" id="{C9D837F0-C13F-7F41-BD29-3874603A7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9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495300</xdr:colOff>
      <xdr:row>103</xdr:row>
      <xdr:rowOff>139700</xdr:rowOff>
    </xdr:to>
    <xdr:pic>
      <xdr:nvPicPr>
        <xdr:cNvPr id="8" name="Picture 7" descr="Owl icon for unrated school">
          <a:extLst>
            <a:ext uri="{FF2B5EF4-FFF2-40B4-BE49-F238E27FC236}">
              <a16:creationId xmlns:a16="http://schemas.microsoft.com/office/drawing/2014/main" id="{750A34E6-F9A4-F443-BD1D-9C9D6E4B7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495300</xdr:colOff>
      <xdr:row>108</xdr:row>
      <xdr:rowOff>139700</xdr:rowOff>
    </xdr:to>
    <xdr:pic>
      <xdr:nvPicPr>
        <xdr:cNvPr id="9" name="Picture 8" descr="Owl icon for unrated school">
          <a:extLst>
            <a:ext uri="{FF2B5EF4-FFF2-40B4-BE49-F238E27FC236}">
              <a16:creationId xmlns:a16="http://schemas.microsoft.com/office/drawing/2014/main" id="{682B4C8C-96B7-404F-A2AE-4E5A0205B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61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495300</xdr:colOff>
      <xdr:row>113</xdr:row>
      <xdr:rowOff>139700</xdr:rowOff>
    </xdr:to>
    <xdr:pic>
      <xdr:nvPicPr>
        <xdr:cNvPr id="10" name="Picture 9" descr="Owl icon for unrated school">
          <a:extLst>
            <a:ext uri="{FF2B5EF4-FFF2-40B4-BE49-F238E27FC236}">
              <a16:creationId xmlns:a16="http://schemas.microsoft.com/office/drawing/2014/main" id="{33F8FEB9-3F67-0248-9817-AC3B46DE4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77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495300</xdr:colOff>
      <xdr:row>118</xdr:row>
      <xdr:rowOff>139700</xdr:rowOff>
    </xdr:to>
    <xdr:pic>
      <xdr:nvPicPr>
        <xdr:cNvPr id="11" name="Picture 10" descr="Owl icon for unrated school">
          <a:extLst>
            <a:ext uri="{FF2B5EF4-FFF2-40B4-BE49-F238E27FC236}">
              <a16:creationId xmlns:a16="http://schemas.microsoft.com/office/drawing/2014/main" id="{5FDE06DD-32E6-1D4E-816E-485170735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93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495300</xdr:colOff>
      <xdr:row>123</xdr:row>
      <xdr:rowOff>139700</xdr:rowOff>
    </xdr:to>
    <xdr:pic>
      <xdr:nvPicPr>
        <xdr:cNvPr id="12" name="Picture 11" descr="Owl icon for unrated school">
          <a:extLst>
            <a:ext uri="{FF2B5EF4-FFF2-40B4-BE49-F238E27FC236}">
              <a16:creationId xmlns:a16="http://schemas.microsoft.com/office/drawing/2014/main" id="{574EC899-32BE-DE44-A6BD-BB3AFE037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96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495300</xdr:colOff>
      <xdr:row>128</xdr:row>
      <xdr:rowOff>139700</xdr:rowOff>
    </xdr:to>
    <xdr:pic>
      <xdr:nvPicPr>
        <xdr:cNvPr id="13" name="Picture 12" descr="Owl icon for unrated school">
          <a:extLst>
            <a:ext uri="{FF2B5EF4-FFF2-40B4-BE49-F238E27FC236}">
              <a16:creationId xmlns:a16="http://schemas.microsoft.com/office/drawing/2014/main" id="{2EDCA307-7338-5D4A-9D2B-D9F91FB7D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28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495300</xdr:colOff>
      <xdr:row>133</xdr:row>
      <xdr:rowOff>139700</xdr:rowOff>
    </xdr:to>
    <xdr:pic>
      <xdr:nvPicPr>
        <xdr:cNvPr id="14" name="Picture 13" descr="Owl icon for unrated school">
          <a:extLst>
            <a:ext uri="{FF2B5EF4-FFF2-40B4-BE49-F238E27FC236}">
              <a16:creationId xmlns:a16="http://schemas.microsoft.com/office/drawing/2014/main" id="{A679AEF1-C23B-DF48-877A-4F80CDBB9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44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495300</xdr:colOff>
      <xdr:row>138</xdr:row>
      <xdr:rowOff>139700</xdr:rowOff>
    </xdr:to>
    <xdr:pic>
      <xdr:nvPicPr>
        <xdr:cNvPr id="15" name="Picture 14" descr="Owl icon for unrated school">
          <a:extLst>
            <a:ext uri="{FF2B5EF4-FFF2-40B4-BE49-F238E27FC236}">
              <a16:creationId xmlns:a16="http://schemas.microsoft.com/office/drawing/2014/main" id="{9CCDCCB5-33D2-ED44-A84B-FEDBA5D71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495300</xdr:colOff>
      <xdr:row>143</xdr:row>
      <xdr:rowOff>139700</xdr:rowOff>
    </xdr:to>
    <xdr:pic>
      <xdr:nvPicPr>
        <xdr:cNvPr id="16" name="Picture 15" descr="Owl icon for unrated school">
          <a:extLst>
            <a:ext uri="{FF2B5EF4-FFF2-40B4-BE49-F238E27FC236}">
              <a16:creationId xmlns:a16="http://schemas.microsoft.com/office/drawing/2014/main" id="{9E50A0A7-39EF-D94C-A386-926204E4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76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495300</xdr:colOff>
      <xdr:row>148</xdr:row>
      <xdr:rowOff>139700</xdr:rowOff>
    </xdr:to>
    <xdr:pic>
      <xdr:nvPicPr>
        <xdr:cNvPr id="17" name="Picture 16" descr="Owl icon for unrated school">
          <a:extLst>
            <a:ext uri="{FF2B5EF4-FFF2-40B4-BE49-F238E27FC236}">
              <a16:creationId xmlns:a16="http://schemas.microsoft.com/office/drawing/2014/main" id="{CFA78B74-BBA2-0944-9EFC-FC9081FA4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2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495300</xdr:colOff>
      <xdr:row>153</xdr:row>
      <xdr:rowOff>139700</xdr:rowOff>
    </xdr:to>
    <xdr:pic>
      <xdr:nvPicPr>
        <xdr:cNvPr id="18" name="Picture 17" descr="Owl icon for unrated school">
          <a:extLst>
            <a:ext uri="{FF2B5EF4-FFF2-40B4-BE49-F238E27FC236}">
              <a16:creationId xmlns:a16="http://schemas.microsoft.com/office/drawing/2014/main" id="{D33B271F-A99D-0E4F-8EBC-85981D688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495300</xdr:colOff>
      <xdr:row>158</xdr:row>
      <xdr:rowOff>139700</xdr:rowOff>
    </xdr:to>
    <xdr:pic>
      <xdr:nvPicPr>
        <xdr:cNvPr id="19" name="Picture 18" descr="Owl icon for unrated school">
          <a:extLst>
            <a:ext uri="{FF2B5EF4-FFF2-40B4-BE49-F238E27FC236}">
              <a16:creationId xmlns:a16="http://schemas.microsoft.com/office/drawing/2014/main" id="{DAA144EE-C870-2448-BB59-BD33A6513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24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495300</xdr:colOff>
      <xdr:row>163</xdr:row>
      <xdr:rowOff>139700</xdr:rowOff>
    </xdr:to>
    <xdr:pic>
      <xdr:nvPicPr>
        <xdr:cNvPr id="20" name="Picture 19" descr="Owl icon for unrated school">
          <a:extLst>
            <a:ext uri="{FF2B5EF4-FFF2-40B4-BE49-F238E27FC236}">
              <a16:creationId xmlns:a16="http://schemas.microsoft.com/office/drawing/2014/main" id="{2A416972-3DBE-9D40-A10B-C6ADF7DBA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40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495300</xdr:colOff>
      <xdr:row>168</xdr:row>
      <xdr:rowOff>139700</xdr:rowOff>
    </xdr:to>
    <xdr:pic>
      <xdr:nvPicPr>
        <xdr:cNvPr id="21" name="Picture 20" descr="Owl icon for unrated school">
          <a:extLst>
            <a:ext uri="{FF2B5EF4-FFF2-40B4-BE49-F238E27FC236}">
              <a16:creationId xmlns:a16="http://schemas.microsoft.com/office/drawing/2014/main" id="{45600584-ABBF-FF40-977F-5A66238EA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6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495300</xdr:colOff>
      <xdr:row>173</xdr:row>
      <xdr:rowOff>139700</xdr:rowOff>
    </xdr:to>
    <xdr:pic>
      <xdr:nvPicPr>
        <xdr:cNvPr id="22" name="Picture 21" descr="Owl icon for unrated school">
          <a:extLst>
            <a:ext uri="{FF2B5EF4-FFF2-40B4-BE49-F238E27FC236}">
              <a16:creationId xmlns:a16="http://schemas.microsoft.com/office/drawing/2014/main" id="{F139D869-FF22-F945-8E28-3A8C82CC5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72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495300</xdr:colOff>
      <xdr:row>178</xdr:row>
      <xdr:rowOff>139700</xdr:rowOff>
    </xdr:to>
    <xdr:pic>
      <xdr:nvPicPr>
        <xdr:cNvPr id="23" name="Picture 22" descr="Owl icon for unrated school">
          <a:extLst>
            <a:ext uri="{FF2B5EF4-FFF2-40B4-BE49-F238E27FC236}">
              <a16:creationId xmlns:a16="http://schemas.microsoft.com/office/drawing/2014/main" id="{6CB48B45-CFCE-4948-BA65-075F7DBD7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88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495300</xdr:colOff>
      <xdr:row>183</xdr:row>
      <xdr:rowOff>139700</xdr:rowOff>
    </xdr:to>
    <xdr:pic>
      <xdr:nvPicPr>
        <xdr:cNvPr id="24" name="Picture 23" descr="Owl icon for unrated school">
          <a:extLst>
            <a:ext uri="{FF2B5EF4-FFF2-40B4-BE49-F238E27FC236}">
              <a16:creationId xmlns:a16="http://schemas.microsoft.com/office/drawing/2014/main" id="{46CC3885-B11D-0449-94C8-F907D78B4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495300</xdr:colOff>
      <xdr:row>188</xdr:row>
      <xdr:rowOff>139700</xdr:rowOff>
    </xdr:to>
    <xdr:pic>
      <xdr:nvPicPr>
        <xdr:cNvPr id="25" name="Picture 24" descr="Owl icon for unrated school">
          <a:extLst>
            <a:ext uri="{FF2B5EF4-FFF2-40B4-BE49-F238E27FC236}">
              <a16:creationId xmlns:a16="http://schemas.microsoft.com/office/drawing/2014/main" id="{BB27E9A1-D856-FA42-9402-4C63B4B17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20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495300</xdr:colOff>
      <xdr:row>193</xdr:row>
      <xdr:rowOff>139700</xdr:rowOff>
    </xdr:to>
    <xdr:pic>
      <xdr:nvPicPr>
        <xdr:cNvPr id="26" name="Picture 25" descr="Owl icon for unrated school">
          <a:extLst>
            <a:ext uri="{FF2B5EF4-FFF2-40B4-BE49-F238E27FC236}">
              <a16:creationId xmlns:a16="http://schemas.microsoft.com/office/drawing/2014/main" id="{C5A05188-64A1-1F46-A413-0F77370BB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36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495300</xdr:colOff>
      <xdr:row>198</xdr:row>
      <xdr:rowOff>139700</xdr:rowOff>
    </xdr:to>
    <xdr:pic>
      <xdr:nvPicPr>
        <xdr:cNvPr id="27" name="Picture 26" descr="Owl icon for unrated school">
          <a:extLst>
            <a:ext uri="{FF2B5EF4-FFF2-40B4-BE49-F238E27FC236}">
              <a16:creationId xmlns:a16="http://schemas.microsoft.com/office/drawing/2014/main" id="{AADF0BA1-1571-7F40-A6CC-C4B587F12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52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495300</xdr:colOff>
      <xdr:row>203</xdr:row>
      <xdr:rowOff>139700</xdr:rowOff>
    </xdr:to>
    <xdr:pic>
      <xdr:nvPicPr>
        <xdr:cNvPr id="28" name="Picture 27" descr="Owl icon for unrated school">
          <a:extLst>
            <a:ext uri="{FF2B5EF4-FFF2-40B4-BE49-F238E27FC236}">
              <a16:creationId xmlns:a16="http://schemas.microsoft.com/office/drawing/2014/main" id="{432F79E3-F7BD-F04B-AB7C-E8DD1C837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68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495300</xdr:colOff>
      <xdr:row>208</xdr:row>
      <xdr:rowOff>139700</xdr:rowOff>
    </xdr:to>
    <xdr:pic>
      <xdr:nvPicPr>
        <xdr:cNvPr id="29" name="Picture 28" descr="Owl icon for unrated school">
          <a:extLst>
            <a:ext uri="{FF2B5EF4-FFF2-40B4-BE49-F238E27FC236}">
              <a16:creationId xmlns:a16="http://schemas.microsoft.com/office/drawing/2014/main" id="{F28005FA-57F8-5143-A559-E1602E945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84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495300</xdr:colOff>
      <xdr:row>213</xdr:row>
      <xdr:rowOff>139700</xdr:rowOff>
    </xdr:to>
    <xdr:pic>
      <xdr:nvPicPr>
        <xdr:cNvPr id="30" name="Picture 29" descr="Owl icon for unrated school">
          <a:extLst>
            <a:ext uri="{FF2B5EF4-FFF2-40B4-BE49-F238E27FC236}">
              <a16:creationId xmlns:a16="http://schemas.microsoft.com/office/drawing/2014/main" id="{7B184FD2-92D5-B54B-B383-267025013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00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495300</xdr:colOff>
      <xdr:row>218</xdr:row>
      <xdr:rowOff>139700</xdr:rowOff>
    </xdr:to>
    <xdr:pic>
      <xdr:nvPicPr>
        <xdr:cNvPr id="31" name="Picture 30" descr="Owl icon for unrated school">
          <a:extLst>
            <a:ext uri="{FF2B5EF4-FFF2-40B4-BE49-F238E27FC236}">
              <a16:creationId xmlns:a16="http://schemas.microsoft.com/office/drawing/2014/main" id="{380916AE-990E-354C-A6DE-14C5EC589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6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495300</xdr:colOff>
      <xdr:row>223</xdr:row>
      <xdr:rowOff>139700</xdr:rowOff>
    </xdr:to>
    <xdr:pic>
      <xdr:nvPicPr>
        <xdr:cNvPr id="32" name="Picture 31" descr="Owl icon for unrated school">
          <a:extLst>
            <a:ext uri="{FF2B5EF4-FFF2-40B4-BE49-F238E27FC236}">
              <a16:creationId xmlns:a16="http://schemas.microsoft.com/office/drawing/2014/main" id="{C2BC68A9-C739-644A-BF10-49C89D2C8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32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495300</xdr:colOff>
      <xdr:row>228</xdr:row>
      <xdr:rowOff>139700</xdr:rowOff>
    </xdr:to>
    <xdr:pic>
      <xdr:nvPicPr>
        <xdr:cNvPr id="33" name="Picture 32" descr="Owl icon for unrated school">
          <a:extLst>
            <a:ext uri="{FF2B5EF4-FFF2-40B4-BE49-F238E27FC236}">
              <a16:creationId xmlns:a16="http://schemas.microsoft.com/office/drawing/2014/main" id="{403FC335-C622-764D-8000-9A00E4123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495300</xdr:colOff>
      <xdr:row>233</xdr:row>
      <xdr:rowOff>139700</xdr:rowOff>
    </xdr:to>
    <xdr:pic>
      <xdr:nvPicPr>
        <xdr:cNvPr id="34" name="Picture 33" descr="Owl icon for unrated school">
          <a:extLst>
            <a:ext uri="{FF2B5EF4-FFF2-40B4-BE49-F238E27FC236}">
              <a16:creationId xmlns:a16="http://schemas.microsoft.com/office/drawing/2014/main" id="{741F377A-005F-7F44-85A3-EE6039976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64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495300</xdr:colOff>
      <xdr:row>238</xdr:row>
      <xdr:rowOff>139700</xdr:rowOff>
    </xdr:to>
    <xdr:pic>
      <xdr:nvPicPr>
        <xdr:cNvPr id="35" name="Picture 34" descr="Owl icon for unrated school">
          <a:extLst>
            <a:ext uri="{FF2B5EF4-FFF2-40B4-BE49-F238E27FC236}">
              <a16:creationId xmlns:a16="http://schemas.microsoft.com/office/drawing/2014/main" id="{B2ABD439-4666-FC4A-BB6D-F9DAB78EA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80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495300</xdr:colOff>
      <xdr:row>243</xdr:row>
      <xdr:rowOff>139700</xdr:rowOff>
    </xdr:to>
    <xdr:pic>
      <xdr:nvPicPr>
        <xdr:cNvPr id="36" name="Picture 35" descr="Owl icon for unrated school">
          <a:extLst>
            <a:ext uri="{FF2B5EF4-FFF2-40B4-BE49-F238E27FC236}">
              <a16:creationId xmlns:a16="http://schemas.microsoft.com/office/drawing/2014/main" id="{2BC0ACCE-4B58-1D42-902E-BC1CC1B0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96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495300</xdr:colOff>
      <xdr:row>248</xdr:row>
      <xdr:rowOff>139700</xdr:rowOff>
    </xdr:to>
    <xdr:pic>
      <xdr:nvPicPr>
        <xdr:cNvPr id="37" name="Picture 36" descr="Owl icon for unrated school">
          <a:extLst>
            <a:ext uri="{FF2B5EF4-FFF2-40B4-BE49-F238E27FC236}">
              <a16:creationId xmlns:a16="http://schemas.microsoft.com/office/drawing/2014/main" id="{6BEA6372-FE14-FB4B-B425-DBD81A4B2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128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495300</xdr:colOff>
      <xdr:row>253</xdr:row>
      <xdr:rowOff>139700</xdr:rowOff>
    </xdr:to>
    <xdr:pic>
      <xdr:nvPicPr>
        <xdr:cNvPr id="38" name="Picture 37" descr="Owl icon for unrated school">
          <a:extLst>
            <a:ext uri="{FF2B5EF4-FFF2-40B4-BE49-F238E27FC236}">
              <a16:creationId xmlns:a16="http://schemas.microsoft.com/office/drawing/2014/main" id="{69CF2969-4148-9545-B9B9-8D8F47928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495300</xdr:colOff>
      <xdr:row>258</xdr:row>
      <xdr:rowOff>139700</xdr:rowOff>
    </xdr:to>
    <xdr:pic>
      <xdr:nvPicPr>
        <xdr:cNvPr id="39" name="Picture 38" descr="Owl icon for unrated school">
          <a:extLst>
            <a:ext uri="{FF2B5EF4-FFF2-40B4-BE49-F238E27FC236}">
              <a16:creationId xmlns:a16="http://schemas.microsoft.com/office/drawing/2014/main" id="{C43F95ED-4243-C94A-872F-6A7BD0B3D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495300</xdr:colOff>
      <xdr:row>263</xdr:row>
      <xdr:rowOff>139700</xdr:rowOff>
    </xdr:to>
    <xdr:pic>
      <xdr:nvPicPr>
        <xdr:cNvPr id="40" name="Picture 39" descr="Owl icon for unrated school">
          <a:extLst>
            <a:ext uri="{FF2B5EF4-FFF2-40B4-BE49-F238E27FC236}">
              <a16:creationId xmlns:a16="http://schemas.microsoft.com/office/drawing/2014/main" id="{A15FF366-B962-C043-ABC0-E01E1D37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495300</xdr:colOff>
      <xdr:row>268</xdr:row>
      <xdr:rowOff>139700</xdr:rowOff>
    </xdr:to>
    <xdr:pic>
      <xdr:nvPicPr>
        <xdr:cNvPr id="41" name="Picture 40" descr="Owl icon for unrated school">
          <a:extLst>
            <a:ext uri="{FF2B5EF4-FFF2-40B4-BE49-F238E27FC236}">
              <a16:creationId xmlns:a16="http://schemas.microsoft.com/office/drawing/2014/main" id="{CC733CCF-822D-1C44-B1AA-B5E52818A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00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495300</xdr:colOff>
      <xdr:row>273</xdr:row>
      <xdr:rowOff>139700</xdr:rowOff>
    </xdr:to>
    <xdr:pic>
      <xdr:nvPicPr>
        <xdr:cNvPr id="42" name="Picture 41" descr="Owl icon for unrated school">
          <a:extLst>
            <a:ext uri="{FF2B5EF4-FFF2-40B4-BE49-F238E27FC236}">
              <a16:creationId xmlns:a16="http://schemas.microsoft.com/office/drawing/2014/main" id="{5E59925B-88CD-0C48-A8BD-6699832E5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0"/>
          <a:ext cx="4953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reatschools.org/california/davis/18762-Rivendell-Nursery-School/" TargetMode="External"/><Relationship Id="rId21" Type="http://schemas.openxmlformats.org/officeDocument/2006/relationships/hyperlink" Target="https://www.greatschools.org/california/davis/davis-joint-unified-school-district/" TargetMode="External"/><Relationship Id="rId42" Type="http://schemas.openxmlformats.org/officeDocument/2006/relationships/hyperlink" Target="https://www.greatschools.org/california/davis/davis-joint-unified-school-district/" TargetMode="External"/><Relationship Id="rId63" Type="http://schemas.openxmlformats.org/officeDocument/2006/relationships/hyperlink" Target="https://www.zillow.com/CA-95616?cbpartner=Great+Schools&amp;utm_source=GreatSchools&amp;utm_medium=referral&amp;utm_campaign=schoolsearch" TargetMode="External"/><Relationship Id="rId84" Type="http://schemas.openxmlformats.org/officeDocument/2006/relationships/hyperlink" Target="https://www.zillow.com/CA-95618?cbpartner=Great+Schools&amp;utm_source=GreatSchools&amp;utm_medium=referral&amp;utm_campaign=schoolsearch" TargetMode="External"/><Relationship Id="rId16" Type="http://schemas.openxmlformats.org/officeDocument/2006/relationships/hyperlink" Target="https://www.greatschools.org/california/davis/7793-North-Davis-Elementary-School/" TargetMode="External"/><Relationship Id="rId107" Type="http://schemas.openxmlformats.org/officeDocument/2006/relationships/hyperlink" Target="https://www.zillow.com/CA-95616?cbpartner=Great+Schools&amp;utm_source=GreatSchools&amp;utm_medium=referral&amp;utm_campaign=schoolsearch" TargetMode="External"/><Relationship Id="rId11" Type="http://schemas.openxmlformats.org/officeDocument/2006/relationships/hyperlink" Target="https://www.greatschools.org/california/davis/25103-Da-Vinci-Charter-Academy/" TargetMode="External"/><Relationship Id="rId32" Type="http://schemas.openxmlformats.org/officeDocument/2006/relationships/hyperlink" Target="https://www.greatschools.org/california/davis/14643-Frances-Ellen-Watkins-Harper-Junior-High-School/" TargetMode="External"/><Relationship Id="rId37" Type="http://schemas.openxmlformats.org/officeDocument/2006/relationships/hyperlink" Target="https://www.greatschools.org/california/davis/7787-Cesar-Chavez-Elementary-School/" TargetMode="External"/><Relationship Id="rId53" Type="http://schemas.openxmlformats.org/officeDocument/2006/relationships/hyperlink" Target="https://www.greatschools.org/california/davis/9658-Davis-Waldorf-School/" TargetMode="External"/><Relationship Id="rId58" Type="http://schemas.openxmlformats.org/officeDocument/2006/relationships/hyperlink" Target="https://www.greatschools.org/california/davis/26428-Peregrine-School/" TargetMode="External"/><Relationship Id="rId74" Type="http://schemas.openxmlformats.org/officeDocument/2006/relationships/hyperlink" Target="https://www.greatschools.org/california/davis/29071-Univ-Covenant-Nursery-School/" TargetMode="External"/><Relationship Id="rId79" Type="http://schemas.openxmlformats.org/officeDocument/2006/relationships/hyperlink" Target="https://www.zillow.com/CA-95616?cbpartner=Great+Schools&amp;utm_source=GreatSchools&amp;utm_medium=referral&amp;utm_campaign=schoolsearch" TargetMode="External"/><Relationship Id="rId102" Type="http://schemas.openxmlformats.org/officeDocument/2006/relationships/hyperlink" Target="https://www.zillow.com/CA-95616?cbpartner=Great+Schools&amp;utm_source=GreatSchools&amp;utm_medium=referral&amp;utm_campaign=schoolsearch" TargetMode="External"/><Relationship Id="rId123" Type="http://schemas.openxmlformats.org/officeDocument/2006/relationships/hyperlink" Target="https://www.greatschools.org/california/davis/25526-Peregrine-Elementary-School/" TargetMode="External"/><Relationship Id="rId128" Type="http://schemas.openxmlformats.org/officeDocument/2006/relationships/hyperlink" Target="https://www.greatschools.org/california/davis/18766-Russell-Park-Child-Development-Center/" TargetMode="External"/><Relationship Id="rId5" Type="http://schemas.openxmlformats.org/officeDocument/2006/relationships/hyperlink" Target="https://www.greatschools.org/california/davis/7795-Pioneer-Elementary-School/" TargetMode="External"/><Relationship Id="rId90" Type="http://schemas.openxmlformats.org/officeDocument/2006/relationships/hyperlink" Target="https://www.greatschools.org/california/davis/13415-Redbud-Montessori-School/" TargetMode="External"/><Relationship Id="rId95" Type="http://schemas.openxmlformats.org/officeDocument/2006/relationships/hyperlink" Target="https://www.greatschools.org/california/davis/davis-joint-unified-school-district/" TargetMode="External"/><Relationship Id="rId22" Type="http://schemas.openxmlformats.org/officeDocument/2006/relationships/hyperlink" Target="https://www.greatschools.org/california/davis/7791-Oliver-Wendell-Holmes-Junior-High-School/" TargetMode="External"/><Relationship Id="rId27" Type="http://schemas.openxmlformats.org/officeDocument/2006/relationships/hyperlink" Target="https://www.greatschools.org/california/davis/davis-joint-unified-school-district/" TargetMode="External"/><Relationship Id="rId43" Type="http://schemas.openxmlformats.org/officeDocument/2006/relationships/hyperlink" Target="https://www.greatschools.org/california/davis/7790-Fairfield-Elementary-School/" TargetMode="External"/><Relationship Id="rId48" Type="http://schemas.openxmlformats.org/officeDocument/2006/relationships/hyperlink" Target="https://www.greatschools.org/california/davis/davis-joint-unified-school-district/" TargetMode="External"/><Relationship Id="rId64" Type="http://schemas.openxmlformats.org/officeDocument/2006/relationships/hyperlink" Target="https://www.greatschools.org/california/davis/27582-Montessori-Country-Day-School/" TargetMode="External"/><Relationship Id="rId69" Type="http://schemas.openxmlformats.org/officeDocument/2006/relationships/hyperlink" Target="https://www.zillow.com/CA-95616?cbpartner=Great+Schools&amp;utm_source=GreatSchools&amp;utm_medium=referral&amp;utm_campaign=schoolsearch" TargetMode="External"/><Relationship Id="rId113" Type="http://schemas.openxmlformats.org/officeDocument/2006/relationships/hyperlink" Target="https://www.greatschools.org/california/davis/18759-Uc-Davies-Center-Chld--Family-Stdy/" TargetMode="External"/><Relationship Id="rId118" Type="http://schemas.openxmlformats.org/officeDocument/2006/relationships/hyperlink" Target="https://www.greatschools.org/california/davis/18764-Childrens-Creative-Center/" TargetMode="External"/><Relationship Id="rId134" Type="http://schemas.openxmlformats.org/officeDocument/2006/relationships/drawing" Target="../drawings/drawing1.xml"/><Relationship Id="rId80" Type="http://schemas.openxmlformats.org/officeDocument/2006/relationships/hyperlink" Target="https://www.greatschools.org/california/davis/12865-Little-Friends-Montessori-School/" TargetMode="External"/><Relationship Id="rId85" Type="http://schemas.openxmlformats.org/officeDocument/2006/relationships/hyperlink" Target="https://www.greatschools.org/california/davis/13384-Grace-Valley-Christian-Academy/" TargetMode="External"/><Relationship Id="rId12" Type="http://schemas.openxmlformats.org/officeDocument/2006/relationships/hyperlink" Target="https://www.greatschools.org/california/davis/davis-joint-unified-school-district/" TargetMode="External"/><Relationship Id="rId17" Type="http://schemas.openxmlformats.org/officeDocument/2006/relationships/hyperlink" Target="https://www.greatschools.org/california/davis/7793-North-Davis-Elementary-School/" TargetMode="External"/><Relationship Id="rId33" Type="http://schemas.openxmlformats.org/officeDocument/2006/relationships/hyperlink" Target="https://www.greatschools.org/california/davis/davis-joint-unified-school-district/" TargetMode="External"/><Relationship Id="rId38" Type="http://schemas.openxmlformats.org/officeDocument/2006/relationships/hyperlink" Target="https://www.greatschools.org/california/davis/7787-Cesar-Chavez-Elementary-School/" TargetMode="External"/><Relationship Id="rId59" Type="http://schemas.openxmlformats.org/officeDocument/2006/relationships/hyperlink" Target="https://www.greatschools.org/california/davis/26476-University-Covenant-Nursery-School/" TargetMode="External"/><Relationship Id="rId103" Type="http://schemas.openxmlformats.org/officeDocument/2006/relationships/hyperlink" Target="https://www.greatschools.org/california/davis/18755-Applegate-Nursery-School/" TargetMode="External"/><Relationship Id="rId108" Type="http://schemas.openxmlformats.org/officeDocument/2006/relationships/hyperlink" Target="https://www.greatschools.org/california/davis/18757-Anns-Nursery-School/" TargetMode="External"/><Relationship Id="rId124" Type="http://schemas.openxmlformats.org/officeDocument/2006/relationships/hyperlink" Target="https://www.zillow.com/CA-95616?cbpartner=Great+Schools&amp;utm_source=GreatSchools&amp;utm_medium=referral&amp;utm_campaign=schoolsearch" TargetMode="External"/><Relationship Id="rId129" Type="http://schemas.openxmlformats.org/officeDocument/2006/relationships/hyperlink" Target="https://www.greatschools.org/california/davis/18767-Davis-Community-Church-Nursery-School/" TargetMode="External"/><Relationship Id="rId54" Type="http://schemas.openxmlformats.org/officeDocument/2006/relationships/hyperlink" Target="https://www.greatschools.org/california/davis/24054-The-School-Of-Science--Fine-Art/" TargetMode="External"/><Relationship Id="rId70" Type="http://schemas.openxmlformats.org/officeDocument/2006/relationships/hyperlink" Target="https://www.greatschools.org/california/davis/28337-Hutchinson-Child-Development-Center/" TargetMode="External"/><Relationship Id="rId75" Type="http://schemas.openxmlformats.org/officeDocument/2006/relationships/hyperlink" Target="https://www.zillow.com/CA-95618?cbpartner=Great+Schools&amp;utm_source=GreatSchools&amp;utm_medium=referral&amp;utm_campaign=schoolsearch" TargetMode="External"/><Relationship Id="rId91" Type="http://schemas.openxmlformats.org/officeDocument/2006/relationships/hyperlink" Target="https://www.greatschools.org/california/davis/13581-Montessori-Country-Day-Ii/" TargetMode="External"/><Relationship Id="rId96" Type="http://schemas.openxmlformats.org/officeDocument/2006/relationships/hyperlink" Target="https://www.greatschools.org/california/davis/16828-Clonlara/" TargetMode="External"/><Relationship Id="rId1" Type="http://schemas.openxmlformats.org/officeDocument/2006/relationships/hyperlink" Target="https://www.greatschools.org/california/davis/7788-Davis-Senior-High-School/" TargetMode="External"/><Relationship Id="rId6" Type="http://schemas.openxmlformats.org/officeDocument/2006/relationships/hyperlink" Target="https://www.greatschools.org/california/davis/davis-joint-unified-school-district/" TargetMode="External"/><Relationship Id="rId23" Type="http://schemas.openxmlformats.org/officeDocument/2006/relationships/hyperlink" Target="https://www.greatschools.org/california/davis/7791-Oliver-Wendell-Holmes-Junior-High-School/" TargetMode="External"/><Relationship Id="rId28" Type="http://schemas.openxmlformats.org/officeDocument/2006/relationships/hyperlink" Target="https://www.greatschools.org/california/davis/11222-Davis-School-For-Independent-Study/" TargetMode="External"/><Relationship Id="rId49" Type="http://schemas.openxmlformats.org/officeDocument/2006/relationships/hyperlink" Target="https://www.greatschools.org/california/davis/13282-Tender-Learning-Care/" TargetMode="External"/><Relationship Id="rId114" Type="http://schemas.openxmlformats.org/officeDocument/2006/relationships/hyperlink" Target="https://www.zillow.com/CA-95616?cbpartner=Great+Schools&amp;utm_source=GreatSchools&amp;utm_medium=referral&amp;utm_campaign=schoolsearch" TargetMode="External"/><Relationship Id="rId119" Type="http://schemas.openxmlformats.org/officeDocument/2006/relationships/hyperlink" Target="https://www.zillow.com/CA-95616?cbpartner=Great+Schools&amp;utm_source=GreatSchools&amp;utm_medium=referral&amp;utm_campaign=schoolsearch" TargetMode="External"/><Relationship Id="rId44" Type="http://schemas.openxmlformats.org/officeDocument/2006/relationships/hyperlink" Target="https://www.greatschools.org/california/davis/7790-Fairfield-Elementary-School/" TargetMode="External"/><Relationship Id="rId60" Type="http://schemas.openxmlformats.org/officeDocument/2006/relationships/hyperlink" Target="https://www.greatschools.org/california/davis/26476-University-Covenant-Nursery-School/" TargetMode="External"/><Relationship Id="rId65" Type="http://schemas.openxmlformats.org/officeDocument/2006/relationships/hyperlink" Target="https://www.zillow.com/CA-95618?cbpartner=Great+Schools&amp;utm_source=GreatSchools&amp;utm_medium=referral&amp;utm_campaign=schoolsearch" TargetMode="External"/><Relationship Id="rId81" Type="http://schemas.openxmlformats.org/officeDocument/2006/relationships/hyperlink" Target="https://www.zillow.com/CA-95616?cbpartner=Great+Schools&amp;utm_source=GreatSchools&amp;utm_medium=referral&amp;utm_campaign=schoolsearch" TargetMode="External"/><Relationship Id="rId86" Type="http://schemas.openxmlformats.org/officeDocument/2006/relationships/hyperlink" Target="https://www.zillow.com/CA-95616?cbpartner=Great+Schools&amp;utm_source=GreatSchools&amp;utm_medium=referral&amp;utm_campaign=schoolsearch" TargetMode="External"/><Relationship Id="rId130" Type="http://schemas.openxmlformats.org/officeDocument/2006/relationships/hyperlink" Target="https://www.zillow.com/CA-95616?cbpartner=Great+Schools&amp;utm_source=GreatSchools&amp;utm_medium=referral&amp;utm_campaign=schoolsearch" TargetMode="External"/><Relationship Id="rId13" Type="http://schemas.openxmlformats.org/officeDocument/2006/relationships/hyperlink" Target="https://www.greatschools.org/california/davis/7789-Ralph-Waldo-Emerson-Junior-High-School/" TargetMode="External"/><Relationship Id="rId18" Type="http://schemas.openxmlformats.org/officeDocument/2006/relationships/hyperlink" Target="https://www.greatschools.org/california/davis/davis-joint-unified-school-district/" TargetMode="External"/><Relationship Id="rId39" Type="http://schemas.openxmlformats.org/officeDocument/2006/relationships/hyperlink" Target="https://www.greatschools.org/california/davis/davis-joint-unified-school-district/" TargetMode="External"/><Relationship Id="rId109" Type="http://schemas.openxmlformats.org/officeDocument/2006/relationships/hyperlink" Target="https://www.zillow.com/CA-95616?cbpartner=Great+Schools&amp;utm_source=GreatSchools&amp;utm_medium=referral&amp;utm_campaign=schoolsearch" TargetMode="External"/><Relationship Id="rId34" Type="http://schemas.openxmlformats.org/officeDocument/2006/relationships/hyperlink" Target="https://www.greatschools.org/california/davis/16993-Fred-T.-Korematsu-Elementary-School-At-Mace-Ranch/" TargetMode="External"/><Relationship Id="rId50" Type="http://schemas.openxmlformats.org/officeDocument/2006/relationships/hyperlink" Target="https://www.greatschools.org/california/davis/8314-St-James-School/" TargetMode="External"/><Relationship Id="rId55" Type="http://schemas.openxmlformats.org/officeDocument/2006/relationships/hyperlink" Target="https://www.greatschools.org/california/davis/24827-Davis-Special-Education-Pre-School/" TargetMode="External"/><Relationship Id="rId76" Type="http://schemas.openxmlformats.org/officeDocument/2006/relationships/hyperlink" Target="https://www.greatschools.org/california/davis/30060-Kormatsu-Child-Development-Center/" TargetMode="External"/><Relationship Id="rId97" Type="http://schemas.openxmlformats.org/officeDocument/2006/relationships/hyperlink" Target="https://www.zillow.com/CA-95616?cbpartner=Great+Schools&amp;utm_source=GreatSchools&amp;utm_medium=referral&amp;utm_campaign=schoolsearch" TargetMode="External"/><Relationship Id="rId104" Type="http://schemas.openxmlformats.org/officeDocument/2006/relationships/hyperlink" Target="https://www.zillow.com/CA-95618?cbpartner=Great+Schools&amp;utm_source=GreatSchools&amp;utm_medium=referral&amp;utm_campaign=schoolsearch" TargetMode="External"/><Relationship Id="rId120" Type="http://schemas.openxmlformats.org/officeDocument/2006/relationships/hyperlink" Target="https://www.greatschools.org/california/davis/18765-Escuela-Alobos/" TargetMode="External"/><Relationship Id="rId125" Type="http://schemas.openxmlformats.org/officeDocument/2006/relationships/hyperlink" Target="https://www.greatschools.org/california/davis/25526-Peregrine-Elementary-School/" TargetMode="External"/><Relationship Id="rId7" Type="http://schemas.openxmlformats.org/officeDocument/2006/relationships/hyperlink" Target="https://www.greatschools.org/california/davis/7797-Robert-E.-Willett-Elementary-School/" TargetMode="External"/><Relationship Id="rId71" Type="http://schemas.openxmlformats.org/officeDocument/2006/relationships/hyperlink" Target="https://www.zillow.com/CA-95616?cbpartner=Great+Schools&amp;utm_source=GreatSchools&amp;utm_medium=referral&amp;utm_campaign=schoolsearch" TargetMode="External"/><Relationship Id="rId92" Type="http://schemas.openxmlformats.org/officeDocument/2006/relationships/hyperlink" Target="https://www.zillow.com/CA-95618?cbpartner=Great+Schools&amp;utm_source=GreatSchools&amp;utm_medium=referral&amp;utm_campaign=schoolsearch" TargetMode="External"/><Relationship Id="rId2" Type="http://schemas.openxmlformats.org/officeDocument/2006/relationships/hyperlink" Target="https://www.greatschools.org/california/davis/7788-Davis-Senior-High-School/" TargetMode="External"/><Relationship Id="rId29" Type="http://schemas.openxmlformats.org/officeDocument/2006/relationships/hyperlink" Target="https://www.greatschools.org/california/davis/11222-Davis-School-For-Independent-Study/" TargetMode="External"/><Relationship Id="rId24" Type="http://schemas.openxmlformats.org/officeDocument/2006/relationships/hyperlink" Target="https://www.greatschools.org/california/davis/davis-joint-unified-school-district/" TargetMode="External"/><Relationship Id="rId40" Type="http://schemas.openxmlformats.org/officeDocument/2006/relationships/hyperlink" Target="https://www.greatschools.org/california/davis/12119-Marguerite-Montgomery-Elementary-School/" TargetMode="External"/><Relationship Id="rId45" Type="http://schemas.openxmlformats.org/officeDocument/2006/relationships/hyperlink" Target="https://www.greatschools.org/california/davis/davis-joint-unified-school-district/" TargetMode="External"/><Relationship Id="rId66" Type="http://schemas.openxmlformats.org/officeDocument/2006/relationships/hyperlink" Target="https://www.greatschools.org/california/davis/27968-North-Davis-Child-Development-Center/" TargetMode="External"/><Relationship Id="rId87" Type="http://schemas.openxmlformats.org/officeDocument/2006/relationships/hyperlink" Target="https://www.greatschools.org/california/davis/13384-Grace-Valley-Christian-Academy/" TargetMode="External"/><Relationship Id="rId110" Type="http://schemas.openxmlformats.org/officeDocument/2006/relationships/hyperlink" Target="https://www.greatschools.org/california/davis/18757-Anns-Nursery-School/" TargetMode="External"/><Relationship Id="rId115" Type="http://schemas.openxmlformats.org/officeDocument/2006/relationships/hyperlink" Target="https://www.greatschools.org/california/davis/18762-Rivendell-Nursery-School/" TargetMode="External"/><Relationship Id="rId131" Type="http://schemas.openxmlformats.org/officeDocument/2006/relationships/hyperlink" Target="https://www.greatschools.org/california/davis/18767-Davis-Community-Church-Nursery-School/" TargetMode="External"/><Relationship Id="rId61" Type="http://schemas.openxmlformats.org/officeDocument/2006/relationships/hyperlink" Target="https://www.greatschools.org/california/davis/27498-Larue-Park-Cdc/" TargetMode="External"/><Relationship Id="rId82" Type="http://schemas.openxmlformats.org/officeDocument/2006/relationships/hyperlink" Target="https://www.greatschools.org/california/davis/12865-Little-Friends-Montessori-School/" TargetMode="External"/><Relationship Id="rId19" Type="http://schemas.openxmlformats.org/officeDocument/2006/relationships/hyperlink" Target="https://www.greatschools.org/california/davis/7786-Birch-Lane-Elementary-School/" TargetMode="External"/><Relationship Id="rId14" Type="http://schemas.openxmlformats.org/officeDocument/2006/relationships/hyperlink" Target="https://www.greatschools.org/california/davis/7789-Ralph-Waldo-Emerson-Junior-High-School/" TargetMode="External"/><Relationship Id="rId30" Type="http://schemas.openxmlformats.org/officeDocument/2006/relationships/hyperlink" Target="https://www.greatschools.org/california/davis/davis-joint-unified-school-district/" TargetMode="External"/><Relationship Id="rId35" Type="http://schemas.openxmlformats.org/officeDocument/2006/relationships/hyperlink" Target="https://www.greatschools.org/california/davis/16993-Fred-T.-Korematsu-Elementary-School-At-Mace-Ranch/" TargetMode="External"/><Relationship Id="rId56" Type="http://schemas.openxmlformats.org/officeDocument/2006/relationships/hyperlink" Target="https://www.greatschools.org/california/davis/davis-joint-unified-school-district/" TargetMode="External"/><Relationship Id="rId77" Type="http://schemas.openxmlformats.org/officeDocument/2006/relationships/hyperlink" Target="https://www.zillow.com/CA-95618?cbpartner=Great+Schools&amp;utm_source=GreatSchools&amp;utm_medium=referral&amp;utm_campaign=schoolsearch" TargetMode="External"/><Relationship Id="rId100" Type="http://schemas.openxmlformats.org/officeDocument/2006/relationships/hyperlink" Target="https://www.greatschools.org/california/davis/18753-Discovery-Pre-School--Child-Care/" TargetMode="External"/><Relationship Id="rId105" Type="http://schemas.openxmlformats.org/officeDocument/2006/relationships/hyperlink" Target="https://www.greatschools.org/california/davis/18755-Applegate-Nursery-School/" TargetMode="External"/><Relationship Id="rId126" Type="http://schemas.openxmlformats.org/officeDocument/2006/relationships/hyperlink" Target="https://www.greatschools.org/california/davis/18766-Russell-Park-Child-Development-Center/" TargetMode="External"/><Relationship Id="rId8" Type="http://schemas.openxmlformats.org/officeDocument/2006/relationships/hyperlink" Target="https://www.greatschools.org/california/davis/7797-Robert-E.-Willett-Elementary-School/" TargetMode="External"/><Relationship Id="rId51" Type="http://schemas.openxmlformats.org/officeDocument/2006/relationships/hyperlink" Target="https://www.greatschools.org/california/davis/8314-St-James-School/" TargetMode="External"/><Relationship Id="rId72" Type="http://schemas.openxmlformats.org/officeDocument/2006/relationships/hyperlink" Target="https://www.greatschools.org/california/davis/28575-Neighborhood-Clubhouse-Dc/" TargetMode="External"/><Relationship Id="rId93" Type="http://schemas.openxmlformats.org/officeDocument/2006/relationships/hyperlink" Target="https://www.greatschools.org/california/davis/14826-Davis-Adult-Education/" TargetMode="External"/><Relationship Id="rId98" Type="http://schemas.openxmlformats.org/officeDocument/2006/relationships/hyperlink" Target="https://www.greatschools.org/california/davis/18753-Discovery-Pre-School--Child-Care/" TargetMode="External"/><Relationship Id="rId121" Type="http://schemas.openxmlformats.org/officeDocument/2006/relationships/hyperlink" Target="https://www.zillow.com/CA-95616?cbpartner=Great+Schools&amp;utm_source=GreatSchools&amp;utm_medium=referral&amp;utm_campaign=schoolsearch" TargetMode="External"/><Relationship Id="rId3" Type="http://schemas.openxmlformats.org/officeDocument/2006/relationships/hyperlink" Target="https://www.greatschools.org/california/davis/davis-joint-unified-school-district/" TargetMode="External"/><Relationship Id="rId25" Type="http://schemas.openxmlformats.org/officeDocument/2006/relationships/hyperlink" Target="https://www.greatschools.org/california/davis/7794-Patwin-Elementary-School/" TargetMode="External"/><Relationship Id="rId46" Type="http://schemas.openxmlformats.org/officeDocument/2006/relationships/hyperlink" Target="https://www.greatschools.org/california/davis/7792-King-Martin-Luther-High-Continuation-School/" TargetMode="External"/><Relationship Id="rId67" Type="http://schemas.openxmlformats.org/officeDocument/2006/relationships/hyperlink" Target="https://www.zillow.com/CA-95616?cbpartner=Great+Schools&amp;utm_source=GreatSchools&amp;utm_medium=referral&amp;utm_campaign=schoolsearch" TargetMode="External"/><Relationship Id="rId116" Type="http://schemas.openxmlformats.org/officeDocument/2006/relationships/hyperlink" Target="https://www.zillow.com/CA-95616?cbpartner=Great+Schools&amp;utm_source=GreatSchools&amp;utm_medium=referral&amp;utm_campaign=schoolsearch" TargetMode="External"/><Relationship Id="rId20" Type="http://schemas.openxmlformats.org/officeDocument/2006/relationships/hyperlink" Target="https://www.greatschools.org/california/davis/7786-Birch-Lane-Elementary-School/" TargetMode="External"/><Relationship Id="rId41" Type="http://schemas.openxmlformats.org/officeDocument/2006/relationships/hyperlink" Target="https://www.greatschools.org/california/davis/12119-Marguerite-Montgomery-Elementary-School/" TargetMode="External"/><Relationship Id="rId62" Type="http://schemas.openxmlformats.org/officeDocument/2006/relationships/hyperlink" Target="https://www.greatschools.org/california/davis/27499-Davis-Parnt-Nursery-School/" TargetMode="External"/><Relationship Id="rId83" Type="http://schemas.openxmlformats.org/officeDocument/2006/relationships/hyperlink" Target="https://www.greatschools.org/california/davis/13346-Familiesfirst-Non-Public-School/" TargetMode="External"/><Relationship Id="rId88" Type="http://schemas.openxmlformats.org/officeDocument/2006/relationships/hyperlink" Target="https://www.greatschools.org/california/davis/13415-Redbud-Montessori-School/" TargetMode="External"/><Relationship Id="rId111" Type="http://schemas.openxmlformats.org/officeDocument/2006/relationships/hyperlink" Target="https://www.greatschools.org/california/davis/18758-Patwin-State-Pre-School/" TargetMode="External"/><Relationship Id="rId132" Type="http://schemas.openxmlformats.org/officeDocument/2006/relationships/hyperlink" Target="https://www.greatschools.org/california/davis/18768-International-Parent-Child-Care-Center/" TargetMode="External"/><Relationship Id="rId15" Type="http://schemas.openxmlformats.org/officeDocument/2006/relationships/hyperlink" Target="https://www.greatschools.org/california/davis/davis-joint-unified-school-district/" TargetMode="External"/><Relationship Id="rId36" Type="http://schemas.openxmlformats.org/officeDocument/2006/relationships/hyperlink" Target="https://www.greatschools.org/california/davis/davis-joint-unified-school-district/" TargetMode="External"/><Relationship Id="rId57" Type="http://schemas.openxmlformats.org/officeDocument/2006/relationships/hyperlink" Target="https://www.greatschools.org/california/davis/25300-Merryhill-School-Davis/" TargetMode="External"/><Relationship Id="rId106" Type="http://schemas.openxmlformats.org/officeDocument/2006/relationships/hyperlink" Target="https://www.greatschools.org/california/davis/18756-Ca-Human-Dev-Corp-HD-St.-Davis/" TargetMode="External"/><Relationship Id="rId127" Type="http://schemas.openxmlformats.org/officeDocument/2006/relationships/hyperlink" Target="https://www.zillow.com/CA-95616?cbpartner=Great+Schools&amp;utm_source=GreatSchools&amp;utm_medium=referral&amp;utm_campaign=schoolsearch" TargetMode="External"/><Relationship Id="rId10" Type="http://schemas.openxmlformats.org/officeDocument/2006/relationships/hyperlink" Target="https://www.greatschools.org/california/davis/25103-Da-Vinci-Charter-Academy/" TargetMode="External"/><Relationship Id="rId31" Type="http://schemas.openxmlformats.org/officeDocument/2006/relationships/hyperlink" Target="https://www.greatschools.org/california/davis/14643-Frances-Ellen-Watkins-Harper-Junior-High-School/" TargetMode="External"/><Relationship Id="rId52" Type="http://schemas.openxmlformats.org/officeDocument/2006/relationships/hyperlink" Target="https://www.greatschools.org/california/davis/9658-Davis-Waldorf-School/" TargetMode="External"/><Relationship Id="rId73" Type="http://schemas.openxmlformats.org/officeDocument/2006/relationships/hyperlink" Target="https://www.zillow.com/CA-95616?cbpartner=Great+Schools&amp;utm_source=GreatSchools&amp;utm_medium=referral&amp;utm_campaign=schoolsearch" TargetMode="External"/><Relationship Id="rId78" Type="http://schemas.openxmlformats.org/officeDocument/2006/relationships/hyperlink" Target="https://www.greatschools.org/california/davis/30347-Gan-Haverim-Pre-School/" TargetMode="External"/><Relationship Id="rId94" Type="http://schemas.openxmlformats.org/officeDocument/2006/relationships/hyperlink" Target="https://www.zillow.com/CA-95616?cbpartner=Great+Schools&amp;utm_source=GreatSchools&amp;utm_medium=referral&amp;utm_campaign=schoolsearch" TargetMode="External"/><Relationship Id="rId99" Type="http://schemas.openxmlformats.org/officeDocument/2006/relationships/hyperlink" Target="https://www.zillow.com/CA-95616?cbpartner=Great+Schools&amp;utm_source=GreatSchools&amp;utm_medium=referral&amp;utm_campaign=schoolsearch" TargetMode="External"/><Relationship Id="rId101" Type="http://schemas.openxmlformats.org/officeDocument/2006/relationships/hyperlink" Target="https://www.greatschools.org/california/davis/18754-West-Davis-Child-Development-Center/" TargetMode="External"/><Relationship Id="rId122" Type="http://schemas.openxmlformats.org/officeDocument/2006/relationships/hyperlink" Target="https://www.greatschools.org/california/davis/18765-Escuela-Alobos/" TargetMode="External"/><Relationship Id="rId4" Type="http://schemas.openxmlformats.org/officeDocument/2006/relationships/hyperlink" Target="https://www.greatschools.org/california/davis/7795-Pioneer-Elementary-School/" TargetMode="External"/><Relationship Id="rId9" Type="http://schemas.openxmlformats.org/officeDocument/2006/relationships/hyperlink" Target="https://www.greatschools.org/california/davis/davis-joint-unified-school-district/" TargetMode="External"/><Relationship Id="rId26" Type="http://schemas.openxmlformats.org/officeDocument/2006/relationships/hyperlink" Target="https://www.greatschools.org/california/davis/7794-Patwin-Elementary-School/" TargetMode="External"/><Relationship Id="rId47" Type="http://schemas.openxmlformats.org/officeDocument/2006/relationships/hyperlink" Target="https://www.greatschools.org/california/davis/7792-King-Martin-Luther-High-Continuation-School/" TargetMode="External"/><Relationship Id="rId68" Type="http://schemas.openxmlformats.org/officeDocument/2006/relationships/hyperlink" Target="https://www.greatschools.org/california/davis/27969-Patwin-Child-Development-Center/" TargetMode="External"/><Relationship Id="rId89" Type="http://schemas.openxmlformats.org/officeDocument/2006/relationships/hyperlink" Target="https://www.zillow.com/CA-95616?cbpartner=Great+Schools&amp;utm_source=GreatSchools&amp;utm_medium=referral&amp;utm_campaign=schoolsearch" TargetMode="External"/><Relationship Id="rId112" Type="http://schemas.openxmlformats.org/officeDocument/2006/relationships/hyperlink" Target="https://www.zillow.com/CA-95616?cbpartner=Great+Schools&amp;utm_source=GreatSchools&amp;utm_medium=referral&amp;utm_campaign=schoolsearch" TargetMode="External"/><Relationship Id="rId133" Type="http://schemas.openxmlformats.org/officeDocument/2006/relationships/hyperlink" Target="https://www.zillow.com/CA-95616?cbpartner=Great+Schools&amp;utm_source=GreatSchools&amp;utm_medium=referral&amp;utm_campaign=school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E1EE-C5B3-C14E-867A-6F1213D3C70F}">
  <dimension ref="A1:I276"/>
  <sheetViews>
    <sheetView tabSelected="1" topLeftCell="A255" workbookViewId="0">
      <selection activeCell="J276" sqref="J276"/>
    </sheetView>
  </sheetViews>
  <sheetFormatPr baseColWidth="10" defaultRowHeight="16"/>
  <cols>
    <col min="1" max="1" width="45.6640625" bestFit="1" customWidth="1"/>
    <col min="3" max="3" width="10.83203125" style="13"/>
  </cols>
  <sheetData>
    <row r="1" spans="1:9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24">
      <c r="A2" s="2">
        <v>43718</v>
      </c>
      <c r="B2" s="5" t="s">
        <v>88</v>
      </c>
      <c r="C2" s="12">
        <v>43750</v>
      </c>
      <c r="D2" s="5">
        <v>1683</v>
      </c>
      <c r="E2" s="7">
        <v>0.91736111111111107</v>
      </c>
      <c r="F2" s="8" t="s">
        <v>12</v>
      </c>
      <c r="G2" s="8" t="s">
        <v>13</v>
      </c>
      <c r="I2" t="str">
        <f>_xlfn.CONCAT("(","'",A4,"'",",")</f>
        <v>('Davis Senior High School',</v>
      </c>
    </row>
    <row r="3" spans="1:9">
      <c r="A3" s="3" t="s">
        <v>7</v>
      </c>
      <c r="B3" s="5"/>
      <c r="C3" s="12"/>
      <c r="D3" s="5"/>
      <c r="E3" s="7"/>
      <c r="F3" s="8"/>
      <c r="G3" s="8"/>
      <c r="I3" s="10" t="str">
        <f>_xlfn.CONCAT("'",B2,"'",",")</f>
        <v>'Public',</v>
      </c>
    </row>
    <row r="4" spans="1:9">
      <c r="A4" s="4" t="s">
        <v>8</v>
      </c>
      <c r="B4" s="5"/>
      <c r="C4" s="12"/>
      <c r="D4" s="5"/>
      <c r="E4" s="7"/>
      <c r="F4" s="8"/>
      <c r="G4" s="8"/>
      <c r="I4" s="10" t="str">
        <f>_xlfn.CONCAT("'",C2,"'",",")</f>
        <v>'43750',</v>
      </c>
    </row>
    <row r="5" spans="1:9">
      <c r="A5" t="s">
        <v>9</v>
      </c>
      <c r="B5" s="5"/>
      <c r="C5" s="12"/>
      <c r="D5" s="5"/>
      <c r="E5" s="7"/>
      <c r="F5" s="8"/>
      <c r="G5" s="8"/>
      <c r="I5" t="str">
        <f>_xlfn.CONCAT("'",A5,"'",")",",")</f>
        <v>'315 West 14th Street, Davis, CA, 95616'),</v>
      </c>
    </row>
    <row r="6" spans="1:9">
      <c r="A6" s="4"/>
      <c r="B6" s="5"/>
      <c r="C6" s="12"/>
      <c r="D6" s="5"/>
      <c r="E6" s="7"/>
      <c r="F6" s="8"/>
      <c r="G6" s="8"/>
    </row>
    <row r="7" spans="1:9" ht="24">
      <c r="A7" s="2">
        <v>43718</v>
      </c>
      <c r="B7" s="5" t="s">
        <v>88</v>
      </c>
      <c r="C7" s="12" t="s">
        <v>16</v>
      </c>
      <c r="D7" s="5">
        <v>555</v>
      </c>
      <c r="E7" s="7">
        <v>0.9590277777777777</v>
      </c>
      <c r="F7" s="8" t="s">
        <v>17</v>
      </c>
      <c r="G7" s="8" t="s">
        <v>13</v>
      </c>
      <c r="I7" t="str">
        <f t="shared" ref="I7" si="0">_xlfn.CONCAT("(","'",A9,"'",",")</f>
        <v>('Pioneer Elementary School',</v>
      </c>
    </row>
    <row r="8" spans="1:9">
      <c r="A8" s="3" t="s">
        <v>7</v>
      </c>
      <c r="B8" s="5"/>
      <c r="C8" s="12"/>
      <c r="D8" s="5"/>
      <c r="E8" s="7"/>
      <c r="F8" s="8"/>
      <c r="G8" s="8"/>
      <c r="I8" s="10" t="str">
        <f t="shared" ref="I8:I26" si="1">_xlfn.CONCAT("'",B7,"'",",")</f>
        <v>'Public',</v>
      </c>
    </row>
    <row r="9" spans="1:9">
      <c r="A9" s="4" t="s">
        <v>14</v>
      </c>
      <c r="B9" s="5"/>
      <c r="C9" s="12"/>
      <c r="D9" s="5"/>
      <c r="E9" s="7"/>
      <c r="F9" s="8"/>
      <c r="G9" s="8"/>
      <c r="I9" s="10" t="str">
        <f t="shared" ref="I9" si="2">_xlfn.CONCAT("'",C7,"'",",")</f>
        <v>'K-6',</v>
      </c>
    </row>
    <row r="10" spans="1:9">
      <c r="A10" t="s">
        <v>15</v>
      </c>
      <c r="B10" s="5"/>
      <c r="C10" s="12"/>
      <c r="D10" s="5"/>
      <c r="E10" s="7"/>
      <c r="F10" s="8"/>
      <c r="G10" s="8"/>
      <c r="I10" t="str">
        <f t="shared" ref="I10" si="3">_xlfn.CONCAT("'",A10,"'",")",",")</f>
        <v>'5215 Hamel Street, Davis, CA, 95616'),</v>
      </c>
    </row>
    <row r="11" spans="1:9">
      <c r="A11" s="4"/>
      <c r="B11" s="5"/>
      <c r="C11" s="12"/>
      <c r="D11" s="5"/>
      <c r="E11" s="7"/>
      <c r="F11" s="8"/>
      <c r="G11" s="8"/>
    </row>
    <row r="12" spans="1:9" ht="24">
      <c r="A12" s="2">
        <v>43718</v>
      </c>
      <c r="B12" s="5" t="s">
        <v>88</v>
      </c>
      <c r="C12" s="12" t="s">
        <v>16</v>
      </c>
      <c r="D12" s="5">
        <v>529</v>
      </c>
      <c r="E12" s="7">
        <v>0.9590277777777777</v>
      </c>
      <c r="F12" s="8" t="s">
        <v>20</v>
      </c>
      <c r="G12" s="8" t="s">
        <v>13</v>
      </c>
      <c r="I12" t="str">
        <f t="shared" ref="I12" si="4">_xlfn.CONCAT("(","'",A14,"'",",")</f>
        <v>('Robert E. Willett Elementary School',</v>
      </c>
    </row>
    <row r="13" spans="1:9">
      <c r="A13" s="3" t="s">
        <v>7</v>
      </c>
      <c r="B13" s="5"/>
      <c r="C13" s="12"/>
      <c r="D13" s="5"/>
      <c r="E13" s="7"/>
      <c r="F13" s="8"/>
      <c r="G13" s="8"/>
      <c r="I13" s="10" t="str">
        <f t="shared" ref="I13:I26" si="5">_xlfn.CONCAT("'",B12,"'",",")</f>
        <v>'Public',</v>
      </c>
    </row>
    <row r="14" spans="1:9">
      <c r="A14" s="4" t="s">
        <v>18</v>
      </c>
      <c r="B14" s="5"/>
      <c r="C14" s="12"/>
      <c r="D14" s="5"/>
      <c r="E14" s="7"/>
      <c r="F14" s="8"/>
      <c r="G14" s="8"/>
      <c r="I14" s="10" t="str">
        <f t="shared" ref="I14" si="6">_xlfn.CONCAT("'",C12,"'",",")</f>
        <v>'K-6',</v>
      </c>
    </row>
    <row r="15" spans="1:9">
      <c r="A15" t="s">
        <v>19</v>
      </c>
      <c r="B15" s="5"/>
      <c r="C15" s="12"/>
      <c r="D15" s="5"/>
      <c r="E15" s="7"/>
      <c r="F15" s="8"/>
      <c r="G15" s="8"/>
      <c r="I15" t="str">
        <f t="shared" ref="I15" si="7">_xlfn.CONCAT("'",A15,"'",")",",")</f>
        <v>'1207 Sycamore Lane, Davis, CA, 95616'),</v>
      </c>
    </row>
    <row r="16" spans="1:9">
      <c r="A16" s="4"/>
      <c r="B16" s="5"/>
      <c r="C16" s="12"/>
      <c r="D16" s="5"/>
      <c r="E16" s="7"/>
      <c r="F16" s="8"/>
      <c r="G16" s="8"/>
    </row>
    <row r="17" spans="1:9" ht="24">
      <c r="A17" s="2">
        <v>43718</v>
      </c>
      <c r="B17" s="5" t="s">
        <v>23</v>
      </c>
      <c r="C17" s="12">
        <v>43658</v>
      </c>
      <c r="D17" s="5">
        <v>583</v>
      </c>
      <c r="E17" s="9">
        <v>1.0840277777777778</v>
      </c>
      <c r="F17" s="8" t="s">
        <v>24</v>
      </c>
      <c r="G17" s="8" t="s">
        <v>13</v>
      </c>
      <c r="I17" t="str">
        <f t="shared" ref="I17" si="8">_xlfn.CONCAT("(","'",A19,"'",",")</f>
        <v>('Da Vinci Charter Academy',</v>
      </c>
    </row>
    <row r="18" spans="1:9">
      <c r="A18" s="3" t="s">
        <v>7</v>
      </c>
      <c r="B18" s="5"/>
      <c r="C18" s="12"/>
      <c r="D18" s="5"/>
      <c r="E18" s="9"/>
      <c r="F18" s="8"/>
      <c r="G18" s="8"/>
      <c r="I18" s="10" t="str">
        <f t="shared" ref="I18:I26" si="9">_xlfn.CONCAT("'",B17,"'",",")</f>
        <v>'Public charter',</v>
      </c>
    </row>
    <row r="19" spans="1:9">
      <c r="A19" s="4" t="s">
        <v>21</v>
      </c>
      <c r="B19" s="5"/>
      <c r="C19" s="12"/>
      <c r="D19" s="5"/>
      <c r="E19" s="9"/>
      <c r="F19" s="8"/>
      <c r="G19" s="8"/>
      <c r="I19" s="10" t="str">
        <f t="shared" ref="I19" si="10">_xlfn.CONCAT("'",C17,"'",",")</f>
        <v>'43658',</v>
      </c>
    </row>
    <row r="20" spans="1:9">
      <c r="A20" t="s">
        <v>22</v>
      </c>
      <c r="B20" s="5"/>
      <c r="C20" s="12"/>
      <c r="D20" s="5"/>
      <c r="E20" s="9"/>
      <c r="F20" s="8"/>
      <c r="G20" s="8"/>
      <c r="I20" t="str">
        <f t="shared" ref="I20" si="11">_xlfn.CONCAT("'",A20,"'",")",",")</f>
        <v>'1400 East Eighth Street, Davis, CA, 95616'),</v>
      </c>
    </row>
    <row r="21" spans="1:9">
      <c r="A21" s="4"/>
      <c r="B21" s="5"/>
      <c r="C21" s="12"/>
      <c r="D21" s="5"/>
      <c r="E21" s="9"/>
      <c r="F21" s="8"/>
      <c r="G21" s="8"/>
    </row>
    <row r="22" spans="1:9" ht="24">
      <c r="A22" s="2">
        <v>43687</v>
      </c>
      <c r="B22" s="5" t="s">
        <v>88</v>
      </c>
      <c r="C22" s="12">
        <v>43655</v>
      </c>
      <c r="D22" s="5">
        <v>477</v>
      </c>
      <c r="E22" s="7">
        <v>0.62569444444444444</v>
      </c>
      <c r="F22" s="8" t="s">
        <v>27</v>
      </c>
      <c r="G22" s="8" t="s">
        <v>13</v>
      </c>
      <c r="I22" t="str">
        <f t="shared" ref="I22" si="12">_xlfn.CONCAT("(","'",A24,"'",",")</f>
        <v>('Ralph Waldo Emerson Junior High School',</v>
      </c>
    </row>
    <row r="23" spans="1:9">
      <c r="A23" s="3" t="s">
        <v>7</v>
      </c>
      <c r="B23" s="5"/>
      <c r="C23" s="12"/>
      <c r="D23" s="5"/>
      <c r="E23" s="7"/>
      <c r="F23" s="8"/>
      <c r="G23" s="8"/>
      <c r="I23" s="10" t="str">
        <f t="shared" ref="I23:I38" si="13">_xlfn.CONCAT("'",B22,"'",",")</f>
        <v>'Public',</v>
      </c>
    </row>
    <row r="24" spans="1:9">
      <c r="A24" s="4" t="s">
        <v>25</v>
      </c>
      <c r="B24" s="5"/>
      <c r="C24" s="12"/>
      <c r="D24" s="5"/>
      <c r="E24" s="7"/>
      <c r="F24" s="8"/>
      <c r="G24" s="8"/>
      <c r="I24" s="10" t="str">
        <f t="shared" ref="I24" si="14">_xlfn.CONCAT("'",C22,"'",",")</f>
        <v>'43655',</v>
      </c>
    </row>
    <row r="25" spans="1:9">
      <c r="A25" t="s">
        <v>26</v>
      </c>
      <c r="B25" s="5"/>
      <c r="C25" s="12"/>
      <c r="D25" s="5"/>
      <c r="E25" s="7"/>
      <c r="F25" s="8"/>
      <c r="G25" s="8"/>
      <c r="I25" t="str">
        <f t="shared" ref="I25" si="15">_xlfn.CONCAT("'",A25,"'",")",",")</f>
        <v>'2121 Calaveras Avenue, Davis, CA, 95616'),</v>
      </c>
    </row>
    <row r="26" spans="1:9">
      <c r="A26" s="4"/>
      <c r="B26" s="5"/>
      <c r="C26" s="12"/>
      <c r="D26" s="5"/>
      <c r="E26" s="7"/>
      <c r="F26" s="8"/>
      <c r="G26" s="8"/>
    </row>
    <row r="27" spans="1:9" ht="24">
      <c r="A27" s="2">
        <v>43687</v>
      </c>
      <c r="B27" s="5" t="s">
        <v>88</v>
      </c>
      <c r="C27" s="12" t="s">
        <v>16</v>
      </c>
      <c r="D27" s="5">
        <v>555</v>
      </c>
      <c r="E27" s="7">
        <v>0.9590277777777777</v>
      </c>
      <c r="F27" s="8" t="s">
        <v>30</v>
      </c>
      <c r="G27" s="8" t="s">
        <v>13</v>
      </c>
      <c r="I27" t="str">
        <f t="shared" ref="I27:I37" si="16">_xlfn.CONCAT("(","'",A29,"'",",")</f>
        <v>('North Davis Elementary School',</v>
      </c>
    </row>
    <row r="28" spans="1:9">
      <c r="A28" s="3" t="s">
        <v>7</v>
      </c>
      <c r="B28" s="5"/>
      <c r="C28" s="12"/>
      <c r="D28" s="5"/>
      <c r="E28" s="7"/>
      <c r="F28" s="8"/>
      <c r="G28" s="8"/>
      <c r="I28" s="10" t="str">
        <f t="shared" si="13"/>
        <v>'Public',</v>
      </c>
    </row>
    <row r="29" spans="1:9">
      <c r="A29" s="4" t="s">
        <v>28</v>
      </c>
      <c r="B29" s="5"/>
      <c r="C29" s="12"/>
      <c r="D29" s="5"/>
      <c r="E29" s="7"/>
      <c r="F29" s="8"/>
      <c r="G29" s="8"/>
      <c r="I29" s="10" t="str">
        <f t="shared" ref="I29:I39" si="17">_xlfn.CONCAT("'",C27,"'",",")</f>
        <v>'K-6',</v>
      </c>
    </row>
    <row r="30" spans="1:9">
      <c r="A30" t="s">
        <v>29</v>
      </c>
      <c r="B30" s="5"/>
      <c r="C30" s="12"/>
      <c r="D30" s="5"/>
      <c r="E30" s="7"/>
      <c r="F30" s="8"/>
      <c r="G30" s="8"/>
      <c r="I30" t="str">
        <f t="shared" ref="I30:I40" si="18">_xlfn.CONCAT("'",A30,"'",")",",")</f>
        <v>'555 East 14th Street, Davis, CA, 95616'),</v>
      </c>
    </row>
    <row r="31" spans="1:9">
      <c r="A31" s="4"/>
      <c r="B31" s="5"/>
      <c r="C31" s="12"/>
      <c r="D31" s="5"/>
      <c r="E31" s="7"/>
      <c r="F31" s="8"/>
      <c r="G31" s="8"/>
    </row>
    <row r="32" spans="1:9" ht="24">
      <c r="A32" s="2">
        <v>43656</v>
      </c>
      <c r="B32" s="5" t="s">
        <v>88</v>
      </c>
      <c r="C32" s="12" t="s">
        <v>16</v>
      </c>
      <c r="D32" s="5">
        <v>610</v>
      </c>
      <c r="E32" s="7">
        <v>0.87569444444444444</v>
      </c>
      <c r="F32" s="8" t="s">
        <v>33</v>
      </c>
      <c r="G32" s="8" t="s">
        <v>13</v>
      </c>
      <c r="I32" t="str">
        <f t="shared" si="16"/>
        <v>('Birch Lane Elementary School',</v>
      </c>
    </row>
    <row r="33" spans="1:9">
      <c r="A33" s="3" t="s">
        <v>7</v>
      </c>
      <c r="B33" s="5"/>
      <c r="C33" s="12"/>
      <c r="D33" s="5"/>
      <c r="E33" s="7"/>
      <c r="F33" s="8"/>
      <c r="G33" s="8"/>
      <c r="I33" s="10" t="str">
        <f t="shared" si="13"/>
        <v>'Public',</v>
      </c>
    </row>
    <row r="34" spans="1:9">
      <c r="A34" s="4" t="s">
        <v>31</v>
      </c>
      <c r="B34" s="5"/>
      <c r="C34" s="12"/>
      <c r="D34" s="5"/>
      <c r="E34" s="7"/>
      <c r="F34" s="8"/>
      <c r="G34" s="8"/>
      <c r="I34" s="10" t="str">
        <f t="shared" si="17"/>
        <v>'K-6',</v>
      </c>
    </row>
    <row r="35" spans="1:9">
      <c r="A35" t="s">
        <v>32</v>
      </c>
      <c r="B35" s="5"/>
      <c r="C35" s="12"/>
      <c r="D35" s="5"/>
      <c r="E35" s="7"/>
      <c r="F35" s="8"/>
      <c r="G35" s="8"/>
      <c r="I35" t="str">
        <f t="shared" si="18"/>
        <v>'1600 Birch Lane, Davis, CA, 95616'),</v>
      </c>
    </row>
    <row r="36" spans="1:9">
      <c r="A36" s="4"/>
      <c r="B36" s="5"/>
      <c r="C36" s="12"/>
      <c r="D36" s="5"/>
      <c r="E36" s="7"/>
      <c r="F36" s="8"/>
      <c r="G36" s="8"/>
    </row>
    <row r="37" spans="1:9" ht="24">
      <c r="A37" s="2">
        <v>43656</v>
      </c>
      <c r="B37" s="5" t="s">
        <v>88</v>
      </c>
      <c r="C37" s="12">
        <v>43655</v>
      </c>
      <c r="D37" s="5">
        <v>731</v>
      </c>
      <c r="E37" s="7">
        <v>0.79236111111111107</v>
      </c>
      <c r="F37" s="8" t="s">
        <v>36</v>
      </c>
      <c r="G37" s="8" t="s">
        <v>13</v>
      </c>
      <c r="I37" t="str">
        <f t="shared" si="16"/>
        <v>('Oliver Wendell Holmes Junior High School',</v>
      </c>
    </row>
    <row r="38" spans="1:9">
      <c r="A38" s="3" t="s">
        <v>7</v>
      </c>
      <c r="B38" s="5"/>
      <c r="C38" s="12"/>
      <c r="D38" s="5"/>
      <c r="E38" s="7"/>
      <c r="F38" s="8"/>
      <c r="G38" s="8"/>
      <c r="I38" s="10" t="str">
        <f t="shared" si="13"/>
        <v>'Public',</v>
      </c>
    </row>
    <row r="39" spans="1:9">
      <c r="A39" s="4" t="s">
        <v>34</v>
      </c>
      <c r="B39" s="5"/>
      <c r="C39" s="12"/>
      <c r="D39" s="5"/>
      <c r="E39" s="7"/>
      <c r="F39" s="8"/>
      <c r="G39" s="8"/>
      <c r="I39" s="10" t="str">
        <f t="shared" si="17"/>
        <v>'43655',</v>
      </c>
    </row>
    <row r="40" spans="1:9">
      <c r="A40" t="s">
        <v>35</v>
      </c>
      <c r="B40" s="5"/>
      <c r="C40" s="12"/>
      <c r="D40" s="5"/>
      <c r="E40" s="7"/>
      <c r="F40" s="8"/>
      <c r="G40" s="8"/>
      <c r="I40" t="str">
        <f t="shared" si="18"/>
        <v>'1220 Drexel Drive, Davis, CA, 95616'),</v>
      </c>
    </row>
    <row r="41" spans="1:9">
      <c r="A41" s="4"/>
      <c r="B41" s="5"/>
      <c r="C41" s="12"/>
      <c r="D41" s="5"/>
      <c r="E41" s="7"/>
      <c r="F41" s="8"/>
      <c r="G41" s="8"/>
    </row>
    <row r="42" spans="1:9" ht="24">
      <c r="A42" s="2">
        <v>43656</v>
      </c>
      <c r="B42" s="5" t="s">
        <v>88</v>
      </c>
      <c r="C42" s="12" t="s">
        <v>16</v>
      </c>
      <c r="D42" s="5">
        <v>404</v>
      </c>
      <c r="E42" s="7">
        <v>0.79236111111111107</v>
      </c>
      <c r="F42" s="8" t="s">
        <v>39</v>
      </c>
      <c r="G42" s="8" t="s">
        <v>13</v>
      </c>
      <c r="I42" t="str">
        <f t="shared" ref="I42" si="19">_xlfn.CONCAT("(","'",A44,"'",",")</f>
        <v>('Patwin Elementary School',</v>
      </c>
    </row>
    <row r="43" spans="1:9">
      <c r="A43" s="3" t="s">
        <v>7</v>
      </c>
      <c r="B43" s="5"/>
      <c r="C43" s="12"/>
      <c r="D43" s="5"/>
      <c r="E43" s="7"/>
      <c r="F43" s="8"/>
      <c r="G43" s="8"/>
      <c r="I43" s="10" t="str">
        <f t="shared" ref="I43:I56" si="20">_xlfn.CONCAT("'",B42,"'",",")</f>
        <v>'Public',</v>
      </c>
    </row>
    <row r="44" spans="1:9">
      <c r="A44" s="4" t="s">
        <v>37</v>
      </c>
      <c r="B44" s="5"/>
      <c r="C44" s="12"/>
      <c r="D44" s="5"/>
      <c r="E44" s="7"/>
      <c r="F44" s="8"/>
      <c r="G44" s="8"/>
      <c r="I44" s="10" t="str">
        <f t="shared" ref="I44" si="21">_xlfn.CONCAT("'",C42,"'",",")</f>
        <v>'K-6',</v>
      </c>
    </row>
    <row r="45" spans="1:9">
      <c r="A45" t="s">
        <v>38</v>
      </c>
      <c r="B45" s="5"/>
      <c r="C45" s="12"/>
      <c r="D45" s="5"/>
      <c r="E45" s="7"/>
      <c r="F45" s="8"/>
      <c r="G45" s="8"/>
      <c r="I45" t="str">
        <f t="shared" ref="I45" si="22">_xlfn.CONCAT("'",A45,"'",")",",")</f>
        <v>'2222 Shasta Drive, Davis, CA, 95616'),</v>
      </c>
    </row>
    <row r="46" spans="1:9">
      <c r="A46" s="4"/>
      <c r="B46" s="5"/>
      <c r="C46" s="12"/>
      <c r="D46" s="5"/>
      <c r="E46" s="7"/>
      <c r="F46" s="8"/>
      <c r="G46" s="8"/>
    </row>
    <row r="47" spans="1:9" ht="24">
      <c r="A47" s="2">
        <v>43656</v>
      </c>
      <c r="B47" s="5" t="s">
        <v>88</v>
      </c>
      <c r="C47" s="12" t="s">
        <v>42</v>
      </c>
      <c r="D47" s="5">
        <v>119</v>
      </c>
      <c r="E47" s="7">
        <v>0.58402777777777781</v>
      </c>
      <c r="F47" s="8" t="s">
        <v>24</v>
      </c>
      <c r="G47" s="8" t="s">
        <v>13</v>
      </c>
      <c r="I47" t="str">
        <f t="shared" ref="I47:I52" si="23">_xlfn.CONCAT("(","'",A49,"'",",")</f>
        <v>('Davis School For Independent Study',</v>
      </c>
    </row>
    <row r="48" spans="1:9">
      <c r="A48" s="3" t="s">
        <v>7</v>
      </c>
      <c r="B48" s="5"/>
      <c r="C48" s="12"/>
      <c r="D48" s="5"/>
      <c r="E48" s="7"/>
      <c r="F48" s="8"/>
      <c r="G48" s="8"/>
      <c r="I48" s="10" t="str">
        <f t="shared" si="20"/>
        <v>'Public',</v>
      </c>
    </row>
    <row r="49" spans="1:9">
      <c r="A49" s="4" t="s">
        <v>40</v>
      </c>
      <c r="B49" s="5"/>
      <c r="C49" s="12"/>
      <c r="D49" s="5"/>
      <c r="E49" s="7"/>
      <c r="F49" s="8"/>
      <c r="G49" s="8"/>
      <c r="I49" s="10" t="str">
        <f t="shared" ref="I49:I54" si="24">_xlfn.CONCAT("'",C47,"'",",")</f>
        <v>'K-12',</v>
      </c>
    </row>
    <row r="50" spans="1:9">
      <c r="A50" t="s">
        <v>41</v>
      </c>
      <c r="B50" s="5"/>
      <c r="C50" s="12"/>
      <c r="D50" s="5"/>
      <c r="E50" s="7"/>
      <c r="F50" s="8"/>
      <c r="G50" s="8"/>
      <c r="I50" t="str">
        <f t="shared" ref="I50:I55" si="25">_xlfn.CONCAT("'",A50,"'",")",",")</f>
        <v>'526 B Street, Davis, CA, 95616'),</v>
      </c>
    </row>
    <row r="51" spans="1:9">
      <c r="A51" s="4"/>
      <c r="B51" s="5"/>
      <c r="C51" s="12"/>
      <c r="D51" s="5"/>
      <c r="E51" s="7"/>
      <c r="F51" s="8"/>
      <c r="G51" s="8"/>
    </row>
    <row r="52" spans="1:9" ht="24">
      <c r="A52" s="2">
        <v>43656</v>
      </c>
      <c r="B52" s="5" t="s">
        <v>88</v>
      </c>
      <c r="C52" s="12">
        <v>43655</v>
      </c>
      <c r="D52" s="5">
        <v>622</v>
      </c>
      <c r="E52" s="7">
        <v>0.8340277777777777</v>
      </c>
      <c r="F52" s="8" t="s">
        <v>45</v>
      </c>
      <c r="G52" s="8" t="s">
        <v>13</v>
      </c>
      <c r="I52" t="str">
        <f t="shared" si="23"/>
        <v>('Frances Ellen Watkins Harper Junior High School',</v>
      </c>
    </row>
    <row r="53" spans="1:9">
      <c r="A53" s="3" t="s">
        <v>7</v>
      </c>
      <c r="B53" s="5"/>
      <c r="C53" s="12"/>
      <c r="D53" s="5"/>
      <c r="E53" s="7"/>
      <c r="F53" s="8"/>
      <c r="G53" s="8"/>
      <c r="I53" s="10" t="str">
        <f t="shared" si="20"/>
        <v>'Public',</v>
      </c>
    </row>
    <row r="54" spans="1:9">
      <c r="A54" s="4" t="s">
        <v>43</v>
      </c>
      <c r="B54" s="5"/>
      <c r="C54" s="12"/>
      <c r="D54" s="5"/>
      <c r="E54" s="7"/>
      <c r="F54" s="8"/>
      <c r="G54" s="8"/>
      <c r="I54" s="10" t="str">
        <f t="shared" si="24"/>
        <v>'43655',</v>
      </c>
    </row>
    <row r="55" spans="1:9">
      <c r="A55" t="s">
        <v>44</v>
      </c>
      <c r="B55" s="5"/>
      <c r="C55" s="12"/>
      <c r="D55" s="5"/>
      <c r="E55" s="7"/>
      <c r="F55" s="8"/>
      <c r="G55" s="8"/>
      <c r="I55" t="str">
        <f t="shared" si="25"/>
        <v>'4000 East Covell Boulevard, Davis, CA, 95618'),</v>
      </c>
    </row>
    <row r="56" spans="1:9">
      <c r="A56" s="4"/>
      <c r="B56" s="5"/>
      <c r="C56" s="12"/>
      <c r="D56" s="5"/>
      <c r="E56" s="7"/>
      <c r="F56" s="8"/>
      <c r="G56" s="8"/>
    </row>
    <row r="57" spans="1:9" ht="24">
      <c r="A57" s="2">
        <v>43656</v>
      </c>
      <c r="B57" s="5" t="s">
        <v>88</v>
      </c>
      <c r="C57" s="12" t="s">
        <v>16</v>
      </c>
      <c r="D57" s="5">
        <v>520</v>
      </c>
      <c r="E57" s="7">
        <v>0.9590277777777777</v>
      </c>
      <c r="F57" s="8" t="s">
        <v>17</v>
      </c>
      <c r="G57" s="8" t="s">
        <v>13</v>
      </c>
      <c r="I57" t="str">
        <f t="shared" ref="I57" si="26">_xlfn.CONCAT("(","'",A59,"'",",")</f>
        <v>('Fred T. Korematsu Elementary School At Mace Ranch',</v>
      </c>
    </row>
    <row r="58" spans="1:9">
      <c r="A58" s="3" t="s">
        <v>7</v>
      </c>
      <c r="B58" s="5"/>
      <c r="C58" s="12"/>
      <c r="D58" s="5"/>
      <c r="E58" s="7"/>
      <c r="F58" s="8"/>
      <c r="G58" s="8"/>
      <c r="I58" s="10" t="str">
        <f t="shared" ref="I58:I71" si="27">_xlfn.CONCAT("'",B57,"'",",")</f>
        <v>'Public',</v>
      </c>
    </row>
    <row r="59" spans="1:9">
      <c r="A59" s="4" t="s">
        <v>46</v>
      </c>
      <c r="B59" s="5"/>
      <c r="C59" s="12"/>
      <c r="D59" s="5"/>
      <c r="E59" s="7"/>
      <c r="F59" s="8"/>
      <c r="G59" s="8"/>
      <c r="I59" s="10" t="str">
        <f t="shared" ref="I59" si="28">_xlfn.CONCAT("'",C57,"'",",")</f>
        <v>'K-6',</v>
      </c>
    </row>
    <row r="60" spans="1:9">
      <c r="A60" t="s">
        <v>47</v>
      </c>
      <c r="B60" s="5"/>
      <c r="C60" s="12"/>
      <c r="D60" s="5"/>
      <c r="E60" s="7"/>
      <c r="F60" s="8"/>
      <c r="G60" s="8"/>
      <c r="I60" t="str">
        <f t="shared" ref="I60" si="29">_xlfn.CONCAT("'",A60,"'",")",",")</f>
        <v>'3100 Loyola Drive, Davis, CA, 95616'),</v>
      </c>
    </row>
    <row r="61" spans="1:9">
      <c r="A61" s="4"/>
      <c r="B61" s="5"/>
      <c r="C61" s="12"/>
      <c r="D61" s="5"/>
      <c r="E61" s="7"/>
      <c r="F61" s="8"/>
      <c r="G61" s="8"/>
    </row>
    <row r="62" spans="1:9" ht="24">
      <c r="A62" s="2">
        <v>43626</v>
      </c>
      <c r="B62" s="5" t="s">
        <v>88</v>
      </c>
      <c r="C62" s="12" t="s">
        <v>16</v>
      </c>
      <c r="D62" s="5">
        <v>622</v>
      </c>
      <c r="E62" s="7">
        <v>0.9590277777777777</v>
      </c>
      <c r="F62" s="8" t="s">
        <v>51</v>
      </c>
      <c r="G62" s="8" t="s">
        <v>13</v>
      </c>
      <c r="I62" t="str">
        <f t="shared" ref="I62:I67" si="30">_xlfn.CONCAT("(","'",A64,"'",",")</f>
        <v>('Cesar Chavez Elementary School',</v>
      </c>
    </row>
    <row r="63" spans="1:9">
      <c r="A63" s="3" t="s">
        <v>48</v>
      </c>
      <c r="B63" s="5"/>
      <c r="C63" s="12"/>
      <c r="D63" s="5"/>
      <c r="E63" s="7"/>
      <c r="F63" s="8"/>
      <c r="G63" s="8"/>
      <c r="I63" s="10" t="str">
        <f t="shared" si="27"/>
        <v>'Public',</v>
      </c>
    </row>
    <row r="64" spans="1:9">
      <c r="A64" s="4" t="s">
        <v>49</v>
      </c>
      <c r="B64" s="5"/>
      <c r="C64" s="12"/>
      <c r="D64" s="5"/>
      <c r="E64" s="7"/>
      <c r="F64" s="8"/>
      <c r="G64" s="8"/>
      <c r="I64" s="10" t="str">
        <f t="shared" ref="I64:I69" si="31">_xlfn.CONCAT("'",C62,"'",",")</f>
        <v>'K-6',</v>
      </c>
    </row>
    <row r="65" spans="1:9">
      <c r="A65" t="s">
        <v>50</v>
      </c>
      <c r="B65" s="5"/>
      <c r="C65" s="12"/>
      <c r="D65" s="5"/>
      <c r="E65" s="7"/>
      <c r="F65" s="8"/>
      <c r="G65" s="8"/>
      <c r="I65" t="str">
        <f t="shared" ref="I65:I70" si="32">_xlfn.CONCAT("'",A65,"'",")",",")</f>
        <v>'1221 Anderson Road, Davis, CA, 95616'),</v>
      </c>
    </row>
    <row r="66" spans="1:9">
      <c r="A66" s="4"/>
      <c r="B66" s="5"/>
      <c r="C66" s="12"/>
      <c r="D66" s="5"/>
      <c r="E66" s="7"/>
      <c r="F66" s="8"/>
      <c r="G66" s="8"/>
    </row>
    <row r="67" spans="1:9" ht="24">
      <c r="A67" s="2">
        <v>43595</v>
      </c>
      <c r="B67" s="5" t="s">
        <v>88</v>
      </c>
      <c r="C67" s="12" t="s">
        <v>16</v>
      </c>
      <c r="D67" s="5">
        <v>443</v>
      </c>
      <c r="E67" s="7">
        <v>0.75069444444444444</v>
      </c>
      <c r="F67" s="8" t="s">
        <v>54</v>
      </c>
      <c r="G67" s="8" t="s">
        <v>13</v>
      </c>
      <c r="I67" t="str">
        <f t="shared" si="30"/>
        <v>('Marguerite Montgomery Elementary School',</v>
      </c>
    </row>
    <row r="68" spans="1:9">
      <c r="A68" s="3" t="s">
        <v>48</v>
      </c>
      <c r="B68" s="5"/>
      <c r="C68" s="12"/>
      <c r="D68" s="5"/>
      <c r="E68" s="7"/>
      <c r="F68" s="8"/>
      <c r="G68" s="8"/>
      <c r="I68" s="10" t="str">
        <f t="shared" si="27"/>
        <v>'Public',</v>
      </c>
    </row>
    <row r="69" spans="1:9">
      <c r="A69" s="4" t="s">
        <v>52</v>
      </c>
      <c r="B69" s="5"/>
      <c r="C69" s="12"/>
      <c r="D69" s="5"/>
      <c r="E69" s="7"/>
      <c r="F69" s="8"/>
      <c r="G69" s="8"/>
      <c r="I69" s="10" t="str">
        <f t="shared" si="31"/>
        <v>'K-6',</v>
      </c>
    </row>
    <row r="70" spans="1:9">
      <c r="A70" t="s">
        <v>53</v>
      </c>
      <c r="B70" s="5"/>
      <c r="C70" s="12"/>
      <c r="D70" s="5"/>
      <c r="E70" s="7"/>
      <c r="F70" s="8"/>
      <c r="G70" s="8"/>
      <c r="I70" t="str">
        <f t="shared" si="32"/>
        <v>'1441 Danbury Drive, Davis, CA, 95616'),</v>
      </c>
    </row>
    <row r="71" spans="1:9">
      <c r="A71" s="4"/>
      <c r="B71" s="5"/>
      <c r="C71" s="12"/>
      <c r="D71" s="5"/>
      <c r="E71" s="7"/>
      <c r="F71" s="8"/>
      <c r="G71" s="8"/>
    </row>
    <row r="72" spans="1:9">
      <c r="B72" s="5" t="s">
        <v>88</v>
      </c>
      <c r="C72" s="12" t="s">
        <v>58</v>
      </c>
      <c r="D72" s="5">
        <v>48</v>
      </c>
      <c r="E72" s="9">
        <v>1.0840277777777778</v>
      </c>
      <c r="F72" s="8" t="s">
        <v>59</v>
      </c>
      <c r="G72" s="8" t="s">
        <v>13</v>
      </c>
      <c r="I72" t="str">
        <f t="shared" ref="I72" si="33">_xlfn.CONCAT("(","'",A74,"'",",")</f>
        <v>('Fairfield Elementary School',</v>
      </c>
    </row>
    <row r="73" spans="1:9">
      <c r="A73" s="3" t="s">
        <v>55</v>
      </c>
      <c r="B73" s="5"/>
      <c r="C73" s="12"/>
      <c r="D73" s="5"/>
      <c r="E73" s="9"/>
      <c r="F73" s="8"/>
      <c r="G73" s="8"/>
      <c r="I73" s="10" t="str">
        <f t="shared" ref="I73:I88" si="34">_xlfn.CONCAT("'",B72,"'",",")</f>
        <v>'Public',</v>
      </c>
    </row>
    <row r="74" spans="1:9">
      <c r="A74" s="4" t="s">
        <v>56</v>
      </c>
      <c r="B74" s="5"/>
      <c r="C74" s="12"/>
      <c r="D74" s="5"/>
      <c r="E74" s="9"/>
      <c r="F74" s="8"/>
      <c r="G74" s="8"/>
      <c r="I74" s="10" t="str">
        <f t="shared" ref="I74" si="35">_xlfn.CONCAT("'",C72,"'",",")</f>
        <v>'K-3',</v>
      </c>
    </row>
    <row r="75" spans="1:9">
      <c r="A75" t="s">
        <v>57</v>
      </c>
      <c r="B75" s="5"/>
      <c r="C75" s="12"/>
      <c r="D75" s="5"/>
      <c r="E75" s="9"/>
      <c r="F75" s="8"/>
      <c r="G75" s="8"/>
      <c r="I75" t="str">
        <f t="shared" ref="I75" si="36">_xlfn.CONCAT("'",A75,"'",")",",")</f>
        <v>'26960 County Road 96, Davis, CA, 95616'),</v>
      </c>
    </row>
    <row r="76" spans="1:9">
      <c r="A76" s="4"/>
      <c r="B76" s="5"/>
      <c r="C76" s="12"/>
      <c r="D76" s="5"/>
      <c r="E76" s="9"/>
      <c r="F76" s="8"/>
      <c r="G76" s="8"/>
    </row>
    <row r="77" spans="1:9">
      <c r="B77" s="5" t="s">
        <v>88</v>
      </c>
      <c r="C77" s="12">
        <v>43720</v>
      </c>
      <c r="D77" s="5">
        <v>50</v>
      </c>
      <c r="E77" s="7">
        <v>0.33402777777777781</v>
      </c>
      <c r="F77" s="8" t="s">
        <v>24</v>
      </c>
      <c r="G77" s="8" t="s">
        <v>13</v>
      </c>
      <c r="I77" t="str">
        <f t="shared" ref="I77:I87" si="37">_xlfn.CONCAT("(","'",A79,"'",",")</f>
        <v>('King (Martin Luther) High (Continuation) School',</v>
      </c>
    </row>
    <row r="78" spans="1:9">
      <c r="A78" s="3" t="s">
        <v>55</v>
      </c>
      <c r="B78" s="5"/>
      <c r="C78" s="12"/>
      <c r="D78" s="5"/>
      <c r="E78" s="7"/>
      <c r="F78" s="8"/>
      <c r="G78" s="8"/>
      <c r="I78" s="10" t="str">
        <f t="shared" si="34"/>
        <v>'Public',</v>
      </c>
    </row>
    <row r="79" spans="1:9">
      <c r="A79" s="4" t="s">
        <v>60</v>
      </c>
      <c r="B79" s="5"/>
      <c r="C79" s="12"/>
      <c r="D79" s="5"/>
      <c r="E79" s="7"/>
      <c r="F79" s="8"/>
      <c r="G79" s="8"/>
      <c r="I79" s="10" t="str">
        <f t="shared" ref="I79:I89" si="38">_xlfn.CONCAT("'",C77,"'",",")</f>
        <v>'43720',</v>
      </c>
    </row>
    <row r="80" spans="1:9">
      <c r="A80" t="s">
        <v>61</v>
      </c>
      <c r="B80" s="5"/>
      <c r="C80" s="12"/>
      <c r="D80" s="5"/>
      <c r="E80" s="7"/>
      <c r="F80" s="8"/>
      <c r="G80" s="8"/>
      <c r="I80" t="str">
        <f t="shared" ref="I80:I90" si="39">_xlfn.CONCAT("'",A80,"'",")",",")</f>
        <v>'635 B Street, Davis, CA, 95616'),</v>
      </c>
    </row>
    <row r="81" spans="1:9">
      <c r="A81" s="4"/>
      <c r="B81" s="5"/>
      <c r="C81" s="12"/>
      <c r="D81" s="5"/>
      <c r="E81" s="7"/>
      <c r="F81" s="8"/>
      <c r="G81" s="8"/>
    </row>
    <row r="82" spans="1:9">
      <c r="B82" s="5" t="s">
        <v>64</v>
      </c>
      <c r="C82" s="12" t="s">
        <v>65</v>
      </c>
      <c r="D82" s="5">
        <v>54</v>
      </c>
      <c r="E82" s="5" t="s">
        <v>66</v>
      </c>
      <c r="F82" s="5" t="s">
        <v>67</v>
      </c>
      <c r="G82" s="5" t="s">
        <v>66</v>
      </c>
      <c r="I82" t="str">
        <f t="shared" si="37"/>
        <v>('Tender Learning Care',</v>
      </c>
    </row>
    <row r="83" spans="1:9">
      <c r="A83" s="3" t="s">
        <v>55</v>
      </c>
      <c r="B83" s="5"/>
      <c r="C83" s="12"/>
      <c r="D83" s="5"/>
      <c r="E83" s="5"/>
      <c r="F83" s="5"/>
      <c r="G83" s="5"/>
      <c r="I83" s="10" t="str">
        <f t="shared" si="34"/>
        <v>'Private',</v>
      </c>
    </row>
    <row r="84" spans="1:9">
      <c r="A84" s="4" t="s">
        <v>62</v>
      </c>
      <c r="B84" s="5"/>
      <c r="C84" s="12"/>
      <c r="D84" s="5"/>
      <c r="E84" s="5"/>
      <c r="F84" s="5"/>
      <c r="G84" s="5"/>
      <c r="I84" s="10" t="str">
        <f t="shared" si="38"/>
        <v>'PK-K',</v>
      </c>
    </row>
    <row r="85" spans="1:9">
      <c r="A85" t="s">
        <v>63</v>
      </c>
      <c r="B85" s="5"/>
      <c r="C85" s="12"/>
      <c r="D85" s="5"/>
      <c r="E85" s="5"/>
      <c r="F85" s="5"/>
      <c r="G85" s="5"/>
      <c r="I85" t="str">
        <f t="shared" si="39"/>
        <v>'1818 Lake Boulevard, Davis, CA, 95616'),</v>
      </c>
    </row>
    <row r="86" spans="1:9">
      <c r="A86" s="4"/>
      <c r="B86" s="5"/>
      <c r="C86" s="12"/>
      <c r="D86" s="5"/>
      <c r="E86" s="5"/>
      <c r="F86" s="5"/>
      <c r="G86" s="5"/>
    </row>
    <row r="87" spans="1:9">
      <c r="B87" s="5" t="s">
        <v>64</v>
      </c>
      <c r="C87" s="12" t="s">
        <v>70</v>
      </c>
      <c r="D87" s="5">
        <v>287</v>
      </c>
      <c r="E87" s="5" t="s">
        <v>66</v>
      </c>
      <c r="F87" s="8" t="s">
        <v>71</v>
      </c>
      <c r="G87" s="5" t="s">
        <v>66</v>
      </c>
      <c r="I87" t="str">
        <f t="shared" si="37"/>
        <v>('St James School',</v>
      </c>
    </row>
    <row r="88" spans="1:9">
      <c r="A88" s="3" t="s">
        <v>55</v>
      </c>
      <c r="B88" s="5"/>
      <c r="C88" s="12"/>
      <c r="D88" s="5"/>
      <c r="E88" s="5"/>
      <c r="F88" s="8"/>
      <c r="G88" s="5"/>
      <c r="I88" s="10" t="str">
        <f t="shared" si="34"/>
        <v>'Private',</v>
      </c>
    </row>
    <row r="89" spans="1:9">
      <c r="A89" s="4" t="s">
        <v>68</v>
      </c>
      <c r="B89" s="5"/>
      <c r="C89" s="12"/>
      <c r="D89" s="5"/>
      <c r="E89" s="5"/>
      <c r="F89" s="8"/>
      <c r="G89" s="5"/>
      <c r="I89" s="10" t="str">
        <f t="shared" si="38"/>
        <v>'K-8',</v>
      </c>
    </row>
    <row r="90" spans="1:9">
      <c r="A90" t="s">
        <v>69</v>
      </c>
      <c r="B90" s="5"/>
      <c r="C90" s="12"/>
      <c r="D90" s="5"/>
      <c r="E90" s="5"/>
      <c r="F90" s="8"/>
      <c r="G90" s="5"/>
      <c r="I90" t="str">
        <f t="shared" si="39"/>
        <v>'1215 B Street, Davis, CA, 95616'),</v>
      </c>
    </row>
    <row r="91" spans="1:9">
      <c r="A91" s="4"/>
      <c r="B91" s="5"/>
      <c r="C91" s="12"/>
      <c r="D91" s="5"/>
      <c r="E91" s="5"/>
      <c r="F91" s="8"/>
      <c r="G91" s="5"/>
    </row>
    <row r="92" spans="1:9">
      <c r="B92" s="5" t="s">
        <v>64</v>
      </c>
      <c r="C92" s="12" t="s">
        <v>70</v>
      </c>
      <c r="D92" s="5">
        <v>200</v>
      </c>
      <c r="E92" s="5" t="s">
        <v>66</v>
      </c>
      <c r="F92" s="8" t="s">
        <v>74</v>
      </c>
      <c r="G92" s="5" t="s">
        <v>66</v>
      </c>
      <c r="I92" t="str">
        <f t="shared" ref="I92" si="40">_xlfn.CONCAT("(","'",A94,"'",",")</f>
        <v>('Davis Waldorf School',</v>
      </c>
    </row>
    <row r="93" spans="1:9">
      <c r="A93" s="3" t="s">
        <v>55</v>
      </c>
      <c r="B93" s="5"/>
      <c r="C93" s="12"/>
      <c r="D93" s="5"/>
      <c r="E93" s="5"/>
      <c r="F93" s="8"/>
      <c r="G93" s="5"/>
      <c r="I93" s="10" t="str">
        <f t="shared" ref="I93:I96" si="41">_xlfn.CONCAT("'",B92,"'",",")</f>
        <v>'Private',</v>
      </c>
    </row>
    <row r="94" spans="1:9">
      <c r="A94" s="4" t="s">
        <v>72</v>
      </c>
      <c r="B94" s="5"/>
      <c r="C94" s="12"/>
      <c r="D94" s="5"/>
      <c r="E94" s="5"/>
      <c r="F94" s="8"/>
      <c r="G94" s="5"/>
      <c r="I94" s="10" t="str">
        <f t="shared" ref="I94" si="42">_xlfn.CONCAT("'",C92,"'",",")</f>
        <v>'K-8',</v>
      </c>
    </row>
    <row r="95" spans="1:9">
      <c r="A95" t="s">
        <v>73</v>
      </c>
      <c r="B95" s="5"/>
      <c r="C95" s="12"/>
      <c r="D95" s="5"/>
      <c r="E95" s="5"/>
      <c r="F95" s="8"/>
      <c r="G95" s="5"/>
      <c r="I95" t="str">
        <f t="shared" ref="I95" si="43">_xlfn.CONCAT("'",A95,"'",")",",")</f>
        <v>'3100 Sycamore Lane, Davis, CA, 95616'),</v>
      </c>
    </row>
    <row r="96" spans="1:9">
      <c r="A96" s="4"/>
      <c r="B96" s="5"/>
      <c r="C96" s="12"/>
      <c r="D96" s="5"/>
      <c r="E96" s="5"/>
      <c r="F96" s="8"/>
      <c r="G96" s="5"/>
    </row>
    <row r="97" spans="1:9">
      <c r="B97" s="5" t="s">
        <v>64</v>
      </c>
      <c r="C97" s="12">
        <v>43477</v>
      </c>
      <c r="D97" s="5" t="s">
        <v>66</v>
      </c>
      <c r="E97" s="5" t="s">
        <v>66</v>
      </c>
      <c r="F97" s="5" t="s">
        <v>67</v>
      </c>
      <c r="G97" s="5" t="s">
        <v>66</v>
      </c>
      <c r="I97" t="str">
        <f t="shared" ref="I97" si="44">_xlfn.CONCAT("(","'",A99,"'",",")</f>
        <v>('The School of Science &amp; Fine Art',</v>
      </c>
    </row>
    <row r="98" spans="1:9">
      <c r="A98" s="3" t="s">
        <v>55</v>
      </c>
      <c r="B98" s="5"/>
      <c r="C98" s="12"/>
      <c r="D98" s="5"/>
      <c r="E98" s="5"/>
      <c r="F98" s="5"/>
      <c r="G98" s="5"/>
      <c r="I98" s="10" t="str">
        <f t="shared" ref="I98:I133" si="45">_xlfn.CONCAT("'",B97,"'",",")</f>
        <v>'Private',</v>
      </c>
    </row>
    <row r="99" spans="1:9">
      <c r="A99" s="4" t="s">
        <v>75</v>
      </c>
      <c r="B99" s="5"/>
      <c r="C99" s="12"/>
      <c r="D99" s="5"/>
      <c r="E99" s="5"/>
      <c r="F99" s="5"/>
      <c r="G99" s="5"/>
      <c r="I99" s="10" t="str">
        <f t="shared" ref="I99" si="46">_xlfn.CONCAT("'",C97,"'",",")</f>
        <v>'43477',</v>
      </c>
    </row>
    <row r="100" spans="1:9">
      <c r="A100" t="s">
        <v>76</v>
      </c>
      <c r="B100" s="5"/>
      <c r="C100" s="12"/>
      <c r="D100" s="5"/>
      <c r="E100" s="5"/>
      <c r="F100" s="5"/>
      <c r="G100" s="5"/>
      <c r="I100" t="str">
        <f t="shared" ref="I100" si="47">_xlfn.CONCAT("'",A100,"'",")",",")</f>
        <v>'45161 County Road 32b, Davis, CA, 95618'),</v>
      </c>
    </row>
    <row r="101" spans="1:9">
      <c r="A101" s="4"/>
      <c r="B101" s="5"/>
      <c r="C101" s="12"/>
      <c r="D101" s="5"/>
      <c r="E101" s="5"/>
      <c r="F101" s="5"/>
      <c r="G101" s="5"/>
    </row>
    <row r="102" spans="1:9">
      <c r="B102" s="5" t="s">
        <v>88</v>
      </c>
      <c r="C102" s="12" t="s">
        <v>78</v>
      </c>
      <c r="D102" s="5">
        <v>46</v>
      </c>
      <c r="E102" s="5" t="s">
        <v>66</v>
      </c>
      <c r="F102" s="5" t="s">
        <v>67</v>
      </c>
      <c r="G102" s="8" t="s">
        <v>13</v>
      </c>
      <c r="I102" t="str">
        <f t="shared" ref="I102:I132" si="48">_xlfn.CONCAT("(","'",A104,"'",",")</f>
        <v>('Davis Special Education Pre-School',</v>
      </c>
    </row>
    <row r="103" spans="1:9">
      <c r="A103" s="3" t="s">
        <v>55</v>
      </c>
      <c r="B103" s="5"/>
      <c r="C103" s="12"/>
      <c r="D103" s="5"/>
      <c r="E103" s="5"/>
      <c r="F103" s="5"/>
      <c r="G103" s="8"/>
      <c r="I103" s="10" t="str">
        <f t="shared" si="45"/>
        <v>'Public',</v>
      </c>
    </row>
    <row r="104" spans="1:9">
      <c r="A104" s="4" t="s">
        <v>77</v>
      </c>
      <c r="B104" s="5"/>
      <c r="C104" s="12"/>
      <c r="D104" s="5"/>
      <c r="E104" s="5"/>
      <c r="F104" s="5"/>
      <c r="G104" s="8"/>
      <c r="I104" s="10" t="str">
        <f t="shared" ref="I104:I134" si="49">_xlfn.CONCAT("'",C102,"'",",")</f>
        <v>'PK',</v>
      </c>
    </row>
    <row r="105" spans="1:9">
      <c r="A105" t="s">
        <v>22</v>
      </c>
      <c r="B105" s="5"/>
      <c r="C105" s="12"/>
      <c r="D105" s="5"/>
      <c r="E105" s="5"/>
      <c r="F105" s="5"/>
      <c r="G105" s="8"/>
      <c r="I105" t="str">
        <f t="shared" ref="I105:I135" si="50">_xlfn.CONCAT("'",A105,"'",")",",")</f>
        <v>'1400 East Eighth Street, Davis, CA, 95616'),</v>
      </c>
    </row>
    <row r="106" spans="1:9">
      <c r="A106" s="4"/>
      <c r="B106" s="5"/>
      <c r="C106" s="12"/>
      <c r="D106" s="5"/>
      <c r="E106" s="5"/>
      <c r="F106" s="5"/>
      <c r="G106" s="8"/>
    </row>
    <row r="107" spans="1:9">
      <c r="B107" s="5" t="s">
        <v>64</v>
      </c>
      <c r="C107" s="12" t="s">
        <v>78</v>
      </c>
      <c r="D107" s="5">
        <v>102</v>
      </c>
      <c r="E107" s="5" t="s">
        <v>66</v>
      </c>
      <c r="F107" s="5" t="s">
        <v>67</v>
      </c>
      <c r="G107" s="5" t="s">
        <v>66</v>
      </c>
      <c r="I107" t="str">
        <f t="shared" si="48"/>
        <v>('Merryhill School Davis',</v>
      </c>
    </row>
    <row r="108" spans="1:9">
      <c r="A108" s="3" t="s">
        <v>55</v>
      </c>
      <c r="B108" s="5"/>
      <c r="C108" s="12"/>
      <c r="D108" s="5"/>
      <c r="E108" s="5"/>
      <c r="F108" s="5"/>
      <c r="G108" s="5"/>
      <c r="I108" s="10" t="str">
        <f t="shared" si="45"/>
        <v>'Private',</v>
      </c>
    </row>
    <row r="109" spans="1:9">
      <c r="A109" s="4" t="s">
        <v>79</v>
      </c>
      <c r="B109" s="5"/>
      <c r="C109" s="12"/>
      <c r="D109" s="5"/>
      <c r="E109" s="5"/>
      <c r="F109" s="5"/>
      <c r="G109" s="5"/>
      <c r="I109" s="10" t="str">
        <f t="shared" si="49"/>
        <v>'PK',</v>
      </c>
    </row>
    <row r="110" spans="1:9">
      <c r="A110" t="s">
        <v>80</v>
      </c>
      <c r="B110" s="5"/>
      <c r="C110" s="12"/>
      <c r="D110" s="5"/>
      <c r="E110" s="5"/>
      <c r="F110" s="5"/>
      <c r="G110" s="5"/>
      <c r="I110" t="str">
        <f t="shared" si="50"/>
        <v>'222 La Vida Way, Davis, CA, 95618'),</v>
      </c>
    </row>
    <row r="111" spans="1:9">
      <c r="A111" s="4"/>
      <c r="B111" s="5"/>
      <c r="C111" s="12"/>
      <c r="D111" s="5"/>
      <c r="E111" s="5"/>
      <c r="F111" s="5"/>
      <c r="G111" s="5"/>
    </row>
    <row r="112" spans="1:9">
      <c r="B112" s="5" t="s">
        <v>64</v>
      </c>
      <c r="C112" s="12" t="s">
        <v>83</v>
      </c>
      <c r="D112" s="5">
        <v>188</v>
      </c>
      <c r="E112" s="5" t="s">
        <v>66</v>
      </c>
      <c r="F112" s="5" t="s">
        <v>67</v>
      </c>
      <c r="G112" s="5" t="s">
        <v>66</v>
      </c>
      <c r="I112" t="str">
        <f t="shared" si="48"/>
        <v>('Peregrine School',</v>
      </c>
    </row>
    <row r="113" spans="1:9">
      <c r="A113" s="3" t="s">
        <v>55</v>
      </c>
      <c r="B113" s="5"/>
      <c r="C113" s="12"/>
      <c r="D113" s="5"/>
      <c r="E113" s="5"/>
      <c r="F113" s="5"/>
      <c r="G113" s="5"/>
      <c r="I113" s="10" t="str">
        <f t="shared" si="45"/>
        <v>'Private',</v>
      </c>
    </row>
    <row r="114" spans="1:9">
      <c r="A114" s="4" t="s">
        <v>81</v>
      </c>
      <c r="B114" s="5"/>
      <c r="C114" s="12"/>
      <c r="D114" s="5"/>
      <c r="E114" s="5"/>
      <c r="F114" s="5"/>
      <c r="G114" s="5"/>
      <c r="I114" s="10" t="str">
        <f t="shared" si="49"/>
        <v>'K-7',</v>
      </c>
    </row>
    <row r="115" spans="1:9">
      <c r="A115" t="s">
        <v>82</v>
      </c>
      <c r="B115" s="5"/>
      <c r="C115" s="12"/>
      <c r="D115" s="5"/>
      <c r="E115" s="5"/>
      <c r="F115" s="5"/>
      <c r="G115" s="5"/>
      <c r="I115" t="str">
        <f t="shared" si="50"/>
        <v>'1909 Galileo Court, Davis, CA, 95618'),</v>
      </c>
    </row>
    <row r="116" spans="1:9">
      <c r="A116" s="4"/>
      <c r="B116" s="5"/>
      <c r="C116" s="12"/>
      <c r="D116" s="5"/>
      <c r="E116" s="5"/>
      <c r="F116" s="5"/>
      <c r="G116" s="5"/>
    </row>
    <row r="117" spans="1:9">
      <c r="B117" s="5" t="s">
        <v>64</v>
      </c>
      <c r="C117" s="12" t="s">
        <v>78</v>
      </c>
      <c r="D117" s="5">
        <v>76</v>
      </c>
      <c r="E117" s="5" t="s">
        <v>66</v>
      </c>
      <c r="F117" s="8" t="s">
        <v>71</v>
      </c>
      <c r="G117" s="5" t="s">
        <v>66</v>
      </c>
      <c r="I117" t="str">
        <f t="shared" si="48"/>
        <v>('University Covenant Nursery School',</v>
      </c>
    </row>
    <row r="118" spans="1:9">
      <c r="A118" s="3" t="s">
        <v>55</v>
      </c>
      <c r="B118" s="5"/>
      <c r="C118" s="12"/>
      <c r="D118" s="5"/>
      <c r="E118" s="5"/>
      <c r="F118" s="8"/>
      <c r="G118" s="5"/>
      <c r="I118" s="10" t="str">
        <f t="shared" si="45"/>
        <v>'Private',</v>
      </c>
    </row>
    <row r="119" spans="1:9">
      <c r="A119" s="4" t="s">
        <v>84</v>
      </c>
      <c r="B119" s="5"/>
      <c r="C119" s="12"/>
      <c r="D119" s="5"/>
      <c r="E119" s="5"/>
      <c r="F119" s="8"/>
      <c r="G119" s="5"/>
      <c r="I119" s="10" t="str">
        <f t="shared" si="49"/>
        <v>'PK',</v>
      </c>
    </row>
    <row r="120" spans="1:9">
      <c r="A120" t="s">
        <v>85</v>
      </c>
      <c r="B120" s="5"/>
      <c r="C120" s="12"/>
      <c r="D120" s="5"/>
      <c r="E120" s="5"/>
      <c r="F120" s="8"/>
      <c r="G120" s="5"/>
      <c r="I120" t="str">
        <f t="shared" si="50"/>
        <v>'315 Mace Blvd., Davis, CA, 95618'),</v>
      </c>
    </row>
    <row r="121" spans="1:9">
      <c r="A121" s="4"/>
      <c r="B121" s="5"/>
      <c r="C121" s="12"/>
      <c r="D121" s="5"/>
      <c r="E121" s="5"/>
      <c r="F121" s="8"/>
      <c r="G121" s="5"/>
    </row>
    <row r="122" spans="1:9">
      <c r="B122" s="5" t="s">
        <v>64</v>
      </c>
      <c r="C122" s="12" t="s">
        <v>78</v>
      </c>
      <c r="D122" s="5" t="s">
        <v>66</v>
      </c>
      <c r="E122" s="5" t="s">
        <v>66</v>
      </c>
      <c r="F122" s="5" t="s">
        <v>67</v>
      </c>
      <c r="G122" s="5" t="s">
        <v>66</v>
      </c>
      <c r="I122" t="str">
        <f t="shared" si="48"/>
        <v>('Larue Park Cdc',</v>
      </c>
    </row>
    <row r="123" spans="1:9">
      <c r="A123" s="3" t="s">
        <v>55</v>
      </c>
      <c r="B123" s="5"/>
      <c r="C123" s="12"/>
      <c r="D123" s="5"/>
      <c r="E123" s="5"/>
      <c r="F123" s="5"/>
      <c r="G123" s="5"/>
      <c r="I123" s="10" t="str">
        <f t="shared" si="45"/>
        <v>'Private',</v>
      </c>
    </row>
    <row r="124" spans="1:9">
      <c r="A124" s="4" t="s">
        <v>86</v>
      </c>
      <c r="B124" s="5"/>
      <c r="C124" s="12"/>
      <c r="D124" s="5"/>
      <c r="E124" s="5"/>
      <c r="F124" s="5"/>
      <c r="G124" s="5"/>
      <c r="I124" s="10" t="str">
        <f t="shared" si="49"/>
        <v>'PK',</v>
      </c>
    </row>
    <row r="125" spans="1:9">
      <c r="A125" t="s">
        <v>87</v>
      </c>
      <c r="B125" s="5"/>
      <c r="C125" s="12"/>
      <c r="D125" s="5"/>
      <c r="E125" s="5"/>
      <c r="F125" s="5"/>
      <c r="G125" s="5"/>
      <c r="I125" t="str">
        <f t="shared" si="50"/>
        <v>'50 Atrium Way, Davis, CA, 95616'),</v>
      </c>
    </row>
    <row r="126" spans="1:9">
      <c r="A126" s="4"/>
      <c r="B126" s="5"/>
      <c r="C126" s="12"/>
      <c r="D126" s="5"/>
      <c r="E126" s="5"/>
      <c r="F126" s="5"/>
      <c r="G126" s="5"/>
    </row>
    <row r="127" spans="1:9">
      <c r="B127" s="5" t="s">
        <v>64</v>
      </c>
      <c r="C127" s="5" t="s">
        <v>78</v>
      </c>
      <c r="D127" s="5" t="s">
        <v>66</v>
      </c>
      <c r="E127" s="5" t="s">
        <v>66</v>
      </c>
      <c r="F127" s="5" t="s">
        <v>67</v>
      </c>
      <c r="G127" s="5" t="s">
        <v>66</v>
      </c>
      <c r="I127" t="str">
        <f t="shared" si="48"/>
        <v>('Davis Parnt Nursery School',</v>
      </c>
    </row>
    <row r="128" spans="1:9">
      <c r="A128" s="3" t="s">
        <v>55</v>
      </c>
      <c r="B128" s="5"/>
      <c r="C128" s="5"/>
      <c r="D128" s="5"/>
      <c r="E128" s="5"/>
      <c r="F128" s="5"/>
      <c r="G128" s="5"/>
      <c r="I128" s="10" t="str">
        <f t="shared" si="45"/>
        <v>'Private',</v>
      </c>
    </row>
    <row r="129" spans="1:9">
      <c r="A129" s="4" t="s">
        <v>89</v>
      </c>
      <c r="B129" s="5"/>
      <c r="C129" s="5"/>
      <c r="D129" s="5"/>
      <c r="E129" s="5"/>
      <c r="F129" s="5"/>
      <c r="G129" s="5"/>
      <c r="I129" s="10" t="str">
        <f t="shared" si="49"/>
        <v>'PK',</v>
      </c>
    </row>
    <row r="130" spans="1:9">
      <c r="A130" t="s">
        <v>90</v>
      </c>
      <c r="B130" s="5"/>
      <c r="C130" s="5"/>
      <c r="D130" s="5"/>
      <c r="E130" s="5"/>
      <c r="F130" s="5"/>
      <c r="G130" s="5"/>
      <c r="I130" t="str">
        <f t="shared" si="50"/>
        <v>'426 West 8th Street, Davis, CA, 95616'),</v>
      </c>
    </row>
    <row r="131" spans="1:9">
      <c r="A131" s="4" t="s">
        <v>10</v>
      </c>
      <c r="B131" s="5"/>
      <c r="C131" s="5"/>
      <c r="D131" s="5"/>
      <c r="E131" s="5"/>
      <c r="F131" s="5"/>
      <c r="G131" s="5"/>
    </row>
    <row r="132" spans="1:9">
      <c r="B132" s="5" t="s">
        <v>64</v>
      </c>
      <c r="C132" s="5" t="s">
        <v>78</v>
      </c>
      <c r="D132" s="5" t="s">
        <v>66</v>
      </c>
      <c r="E132" s="5" t="s">
        <v>66</v>
      </c>
      <c r="F132" s="5" t="s">
        <v>67</v>
      </c>
      <c r="G132" s="5" t="s">
        <v>66</v>
      </c>
      <c r="I132" t="str">
        <f t="shared" si="48"/>
        <v>('Montessori Country Day School',</v>
      </c>
    </row>
    <row r="133" spans="1:9">
      <c r="A133" s="3" t="s">
        <v>55</v>
      </c>
      <c r="B133" s="5"/>
      <c r="C133" s="5"/>
      <c r="D133" s="5"/>
      <c r="E133" s="5"/>
      <c r="F133" s="5"/>
      <c r="G133" s="5"/>
      <c r="I133" s="10" t="str">
        <f t="shared" si="45"/>
        <v>'Private',</v>
      </c>
    </row>
    <row r="134" spans="1:9">
      <c r="A134" s="4" t="s">
        <v>91</v>
      </c>
      <c r="B134" s="5"/>
      <c r="C134" s="5"/>
      <c r="D134" s="5"/>
      <c r="E134" s="5"/>
      <c r="F134" s="5"/>
      <c r="G134" s="5"/>
      <c r="I134" s="10" t="str">
        <f t="shared" si="49"/>
        <v>'PK',</v>
      </c>
    </row>
    <row r="135" spans="1:9">
      <c r="A135" t="s">
        <v>92</v>
      </c>
      <c r="B135" s="5"/>
      <c r="C135" s="5"/>
      <c r="D135" s="5"/>
      <c r="E135" s="5"/>
      <c r="F135" s="5"/>
      <c r="G135" s="5"/>
      <c r="I135" t="str">
        <f t="shared" si="50"/>
        <v>'1811 Renoir Avenue, Davis, CA, 95618'),</v>
      </c>
    </row>
    <row r="136" spans="1:9">
      <c r="A136" s="4" t="s">
        <v>10</v>
      </c>
      <c r="B136" s="5"/>
      <c r="C136" s="5"/>
      <c r="D136" s="5"/>
      <c r="E136" s="5"/>
      <c r="F136" s="5"/>
      <c r="G136" s="5"/>
    </row>
    <row r="137" spans="1:9">
      <c r="B137" s="5" t="s">
        <v>64</v>
      </c>
      <c r="C137" s="5" t="s">
        <v>78</v>
      </c>
      <c r="D137" s="5" t="s">
        <v>66</v>
      </c>
      <c r="E137" s="5" t="s">
        <v>66</v>
      </c>
      <c r="F137" s="5" t="s">
        <v>67</v>
      </c>
      <c r="G137" s="5" t="s">
        <v>66</v>
      </c>
      <c r="I137" t="str">
        <f t="shared" ref="I137:I157" si="51">_xlfn.CONCAT("(","'",A139,"'",",")</f>
        <v>('North Davis Child Development Center',</v>
      </c>
    </row>
    <row r="138" spans="1:9">
      <c r="A138" s="3" t="s">
        <v>55</v>
      </c>
      <c r="B138" s="5"/>
      <c r="C138" s="5"/>
      <c r="D138" s="5"/>
      <c r="E138" s="5"/>
      <c r="F138" s="5"/>
      <c r="G138" s="5"/>
      <c r="I138" s="10" t="str">
        <f t="shared" ref="I138:I161" si="52">_xlfn.CONCAT("'",B137,"'",",")</f>
        <v>'Private',</v>
      </c>
    </row>
    <row r="139" spans="1:9">
      <c r="A139" s="4" t="s">
        <v>93</v>
      </c>
      <c r="B139" s="5"/>
      <c r="C139" s="5"/>
      <c r="D139" s="5"/>
      <c r="E139" s="5"/>
      <c r="F139" s="5"/>
      <c r="G139" s="5"/>
      <c r="I139" s="10" t="str">
        <f t="shared" ref="I139:I159" si="53">_xlfn.CONCAT("'",C137,"'",",")</f>
        <v>'PK',</v>
      </c>
    </row>
    <row r="140" spans="1:9">
      <c r="A140" t="s">
        <v>94</v>
      </c>
      <c r="B140" s="5"/>
      <c r="C140" s="5"/>
      <c r="D140" s="5"/>
      <c r="E140" s="5"/>
      <c r="F140" s="5"/>
      <c r="G140" s="5"/>
      <c r="I140" t="str">
        <f t="shared" ref="I140:I161" si="54">_xlfn.CONCAT("'",A140,"'",")",",")</f>
        <v>'607 East 14th Street, Davis, CA, 95616'),</v>
      </c>
    </row>
    <row r="141" spans="1:9">
      <c r="A141" s="4" t="s">
        <v>10</v>
      </c>
      <c r="B141" s="5"/>
      <c r="C141" s="5"/>
      <c r="D141" s="5"/>
      <c r="E141" s="5"/>
      <c r="F141" s="5"/>
      <c r="G141" s="5"/>
    </row>
    <row r="142" spans="1:9">
      <c r="B142" s="5" t="s">
        <v>64</v>
      </c>
      <c r="C142" s="5" t="s">
        <v>78</v>
      </c>
      <c r="D142" s="5" t="s">
        <v>66</v>
      </c>
      <c r="E142" s="5" t="s">
        <v>66</v>
      </c>
      <c r="F142" s="5" t="s">
        <v>67</v>
      </c>
      <c r="G142" s="5" t="s">
        <v>66</v>
      </c>
      <c r="I142" t="str">
        <f t="shared" si="51"/>
        <v>('Patwin Child Development Center',</v>
      </c>
    </row>
    <row r="143" spans="1:9">
      <c r="A143" s="3" t="s">
        <v>55</v>
      </c>
      <c r="B143" s="5"/>
      <c r="C143" s="5"/>
      <c r="D143" s="5"/>
      <c r="E143" s="5"/>
      <c r="F143" s="5"/>
      <c r="G143" s="5"/>
      <c r="I143" s="10" t="str">
        <f t="shared" si="52"/>
        <v>'Private',</v>
      </c>
    </row>
    <row r="144" spans="1:9">
      <c r="A144" s="4" t="s">
        <v>95</v>
      </c>
      <c r="B144" s="5"/>
      <c r="C144" s="5"/>
      <c r="D144" s="5"/>
      <c r="E144" s="5"/>
      <c r="F144" s="5"/>
      <c r="G144" s="5"/>
      <c r="I144" s="10" t="str">
        <f t="shared" si="53"/>
        <v>'PK',</v>
      </c>
    </row>
    <row r="145" spans="1:9">
      <c r="A145" t="s">
        <v>38</v>
      </c>
      <c r="B145" s="5"/>
      <c r="C145" s="5"/>
      <c r="D145" s="5"/>
      <c r="E145" s="5"/>
      <c r="F145" s="5"/>
      <c r="G145" s="5"/>
      <c r="I145" t="str">
        <f t="shared" si="54"/>
        <v>'2222 Shasta Drive, Davis, CA, 95616'),</v>
      </c>
    </row>
    <row r="146" spans="1:9">
      <c r="A146" s="4" t="s">
        <v>10</v>
      </c>
      <c r="B146" s="5"/>
      <c r="C146" s="5"/>
      <c r="D146" s="5"/>
      <c r="E146" s="5"/>
      <c r="F146" s="5"/>
      <c r="G146" s="5"/>
    </row>
    <row r="147" spans="1:9">
      <c r="B147" s="5" t="s">
        <v>64</v>
      </c>
      <c r="C147" s="5" t="s">
        <v>78</v>
      </c>
      <c r="D147" s="5" t="s">
        <v>66</v>
      </c>
      <c r="E147" s="5" t="s">
        <v>66</v>
      </c>
      <c r="F147" s="5" t="s">
        <v>67</v>
      </c>
      <c r="G147" s="5" t="s">
        <v>66</v>
      </c>
      <c r="I147" t="str">
        <f t="shared" si="51"/>
        <v>('Hutchinson Child Development Center',</v>
      </c>
    </row>
    <row r="148" spans="1:9">
      <c r="A148" s="3" t="s">
        <v>55</v>
      </c>
      <c r="B148" s="5"/>
      <c r="C148" s="5"/>
      <c r="D148" s="5"/>
      <c r="E148" s="5"/>
      <c r="F148" s="5"/>
      <c r="G148" s="5"/>
      <c r="I148" s="10" t="str">
        <f t="shared" si="52"/>
        <v>'Private',</v>
      </c>
    </row>
    <row r="149" spans="1:9">
      <c r="A149" s="4" t="s">
        <v>96</v>
      </c>
      <c r="B149" s="5"/>
      <c r="C149" s="5"/>
      <c r="D149" s="5"/>
      <c r="E149" s="5"/>
      <c r="F149" s="5"/>
      <c r="G149" s="5"/>
      <c r="I149" s="10" t="str">
        <f t="shared" si="53"/>
        <v>'PK',</v>
      </c>
    </row>
    <row r="150" spans="1:9">
      <c r="A150" t="s">
        <v>97</v>
      </c>
      <c r="B150" s="5"/>
      <c r="C150" s="5"/>
      <c r="D150" s="5"/>
      <c r="E150" s="5"/>
      <c r="F150" s="5"/>
      <c r="G150" s="5"/>
      <c r="I150" t="str">
        <f t="shared" si="54"/>
        <v>'1055 Extension Center Dr, Davis, CA, 95616'),</v>
      </c>
    </row>
    <row r="151" spans="1:9">
      <c r="A151" s="4" t="s">
        <v>10</v>
      </c>
      <c r="B151" s="5"/>
      <c r="C151" s="5"/>
      <c r="D151" s="5"/>
      <c r="E151" s="5"/>
      <c r="F151" s="5"/>
      <c r="G151" s="5"/>
    </row>
    <row r="152" spans="1:9">
      <c r="B152" s="5" t="s">
        <v>64</v>
      </c>
      <c r="C152" s="5" t="s">
        <v>78</v>
      </c>
      <c r="D152" s="5" t="s">
        <v>66</v>
      </c>
      <c r="E152" s="5" t="s">
        <v>66</v>
      </c>
      <c r="F152" s="5" t="s">
        <v>67</v>
      </c>
      <c r="G152" s="5" t="s">
        <v>66</v>
      </c>
      <c r="I152" t="str">
        <f t="shared" si="51"/>
        <v>('Neighborhood Clubhouse Dc',</v>
      </c>
    </row>
    <row r="153" spans="1:9">
      <c r="A153" s="3" t="s">
        <v>55</v>
      </c>
      <c r="B153" s="5"/>
      <c r="C153" s="5"/>
      <c r="D153" s="5"/>
      <c r="E153" s="5"/>
      <c r="F153" s="5"/>
      <c r="G153" s="5"/>
      <c r="I153" s="10" t="str">
        <f t="shared" si="52"/>
        <v>'Private',</v>
      </c>
    </row>
    <row r="154" spans="1:9">
      <c r="A154" s="4" t="s">
        <v>98</v>
      </c>
      <c r="B154" s="5"/>
      <c r="C154" s="5"/>
      <c r="D154" s="5"/>
      <c r="E154" s="5"/>
      <c r="F154" s="5"/>
      <c r="G154" s="5"/>
      <c r="I154" s="10" t="str">
        <f t="shared" si="53"/>
        <v>'PK',</v>
      </c>
    </row>
    <row r="155" spans="1:9">
      <c r="A155" t="s">
        <v>99</v>
      </c>
      <c r="B155" s="5"/>
      <c r="C155" s="5"/>
      <c r="D155" s="5"/>
      <c r="E155" s="5"/>
      <c r="F155" s="5"/>
      <c r="G155" s="5"/>
      <c r="I155" t="str">
        <f t="shared" si="54"/>
        <v>'2400 Bombadil Lane, Davis, CA, 95616'),</v>
      </c>
    </row>
    <row r="156" spans="1:9">
      <c r="A156" s="4" t="s">
        <v>10</v>
      </c>
      <c r="B156" s="5"/>
      <c r="C156" s="5"/>
      <c r="D156" s="5"/>
      <c r="E156" s="5"/>
      <c r="F156" s="5"/>
      <c r="G156" s="5"/>
    </row>
    <row r="157" spans="1:9">
      <c r="B157" s="5" t="s">
        <v>64</v>
      </c>
      <c r="C157" s="5" t="s">
        <v>78</v>
      </c>
      <c r="D157" s="5" t="s">
        <v>66</v>
      </c>
      <c r="E157" s="5" t="s">
        <v>66</v>
      </c>
      <c r="F157" s="5" t="s">
        <v>67</v>
      </c>
      <c r="G157" s="5" t="s">
        <v>66</v>
      </c>
      <c r="I157" t="str">
        <f t="shared" si="51"/>
        <v>('Univ Covenant Nursery School',</v>
      </c>
    </row>
    <row r="158" spans="1:9">
      <c r="A158" s="3" t="s">
        <v>55</v>
      </c>
      <c r="B158" s="5"/>
      <c r="C158" s="5"/>
      <c r="D158" s="5"/>
      <c r="E158" s="5"/>
      <c r="F158" s="5"/>
      <c r="G158" s="5"/>
      <c r="I158" s="10" t="str">
        <f t="shared" si="52"/>
        <v>'Private',</v>
      </c>
    </row>
    <row r="159" spans="1:9">
      <c r="A159" s="4" t="s">
        <v>100</v>
      </c>
      <c r="B159" s="5"/>
      <c r="C159" s="5"/>
      <c r="D159" s="5"/>
      <c r="E159" s="5"/>
      <c r="F159" s="5"/>
      <c r="G159" s="5"/>
      <c r="I159" s="10" t="str">
        <f t="shared" si="53"/>
        <v>'PK',</v>
      </c>
    </row>
    <row r="160" spans="1:9">
      <c r="A160" t="s">
        <v>101</v>
      </c>
      <c r="B160" s="5"/>
      <c r="C160" s="5"/>
      <c r="D160" s="5"/>
      <c r="E160" s="5"/>
      <c r="F160" s="5"/>
      <c r="G160" s="5"/>
      <c r="I160" t="str">
        <f t="shared" si="54"/>
        <v>'315 Mace Boulevard, Davis, CA, 95618'),</v>
      </c>
    </row>
    <row r="161" spans="1:9">
      <c r="A161" s="4" t="s">
        <v>10</v>
      </c>
      <c r="B161" s="5"/>
      <c r="C161" s="5"/>
      <c r="D161" s="5"/>
      <c r="E161" s="5"/>
      <c r="F161" s="5"/>
      <c r="G161" s="5"/>
    </row>
    <row r="162" spans="1:9">
      <c r="B162" s="5" t="s">
        <v>64</v>
      </c>
      <c r="C162" s="5" t="s">
        <v>78</v>
      </c>
      <c r="D162" s="5" t="s">
        <v>66</v>
      </c>
      <c r="E162" s="5" t="s">
        <v>66</v>
      </c>
      <c r="F162" s="5" t="s">
        <v>67</v>
      </c>
      <c r="G162" s="5" t="s">
        <v>66</v>
      </c>
      <c r="I162" t="str">
        <f t="shared" ref="I162:I182" si="55">_xlfn.CONCAT("(","'",A164,"'",",")</f>
        <v>('Kormatsu Child Development Center',</v>
      </c>
    </row>
    <row r="163" spans="1:9">
      <c r="A163" s="3" t="s">
        <v>55</v>
      </c>
      <c r="B163" s="5"/>
      <c r="C163" s="5"/>
      <c r="D163" s="5"/>
      <c r="E163" s="5"/>
      <c r="F163" s="5"/>
      <c r="G163" s="5"/>
      <c r="I163" s="10" t="str">
        <f t="shared" ref="I163:I186" si="56">_xlfn.CONCAT("'",B162,"'",",")</f>
        <v>'Private',</v>
      </c>
    </row>
    <row r="164" spans="1:9">
      <c r="A164" s="4" t="s">
        <v>102</v>
      </c>
      <c r="B164" s="5"/>
      <c r="C164" s="5"/>
      <c r="D164" s="5"/>
      <c r="E164" s="5"/>
      <c r="F164" s="5"/>
      <c r="G164" s="5"/>
      <c r="I164" s="10" t="str">
        <f t="shared" ref="I164:I184" si="57">_xlfn.CONCAT("'",C162,"'",",")</f>
        <v>'PK',</v>
      </c>
    </row>
    <row r="165" spans="1:9">
      <c r="A165" t="s">
        <v>103</v>
      </c>
      <c r="B165" s="5"/>
      <c r="C165" s="5"/>
      <c r="D165" s="5"/>
      <c r="E165" s="5"/>
      <c r="F165" s="5"/>
      <c r="G165" s="5"/>
      <c r="I165" t="str">
        <f t="shared" ref="I165:I186" si="58">_xlfn.CONCAT("'",A165,"'",")",",")</f>
        <v>'3100 Loyola Drive, Davis, CA, 95618'),</v>
      </c>
    </row>
    <row r="166" spans="1:9">
      <c r="A166" s="4" t="s">
        <v>10</v>
      </c>
      <c r="B166" s="5"/>
      <c r="C166" s="5"/>
      <c r="D166" s="5"/>
      <c r="E166" s="5"/>
      <c r="F166" s="5"/>
      <c r="G166" s="5"/>
    </row>
    <row r="167" spans="1:9">
      <c r="B167" s="5" t="s">
        <v>64</v>
      </c>
      <c r="C167" s="5" t="s">
        <v>78</v>
      </c>
      <c r="D167" s="5" t="s">
        <v>66</v>
      </c>
      <c r="E167" s="5" t="s">
        <v>66</v>
      </c>
      <c r="F167" s="5" t="s">
        <v>67</v>
      </c>
      <c r="G167" s="5" t="s">
        <v>66</v>
      </c>
      <c r="I167" t="str">
        <f t="shared" si="55"/>
        <v>('Gan Haverim Pre-School',</v>
      </c>
    </row>
    <row r="168" spans="1:9">
      <c r="A168" s="3" t="s">
        <v>55</v>
      </c>
      <c r="B168" s="5"/>
      <c r="C168" s="5"/>
      <c r="D168" s="5"/>
      <c r="E168" s="5"/>
      <c r="F168" s="5"/>
      <c r="G168" s="5"/>
      <c r="I168" s="10" t="str">
        <f t="shared" si="56"/>
        <v>'Private',</v>
      </c>
    </row>
    <row r="169" spans="1:9">
      <c r="A169" s="4" t="s">
        <v>104</v>
      </c>
      <c r="B169" s="5"/>
      <c r="C169" s="5"/>
      <c r="D169" s="5"/>
      <c r="E169" s="5"/>
      <c r="F169" s="5"/>
      <c r="G169" s="5"/>
      <c r="I169" s="10" t="str">
        <f t="shared" si="57"/>
        <v>'PK',</v>
      </c>
    </row>
    <row r="170" spans="1:9">
      <c r="A170" t="s">
        <v>105</v>
      </c>
      <c r="B170" s="5"/>
      <c r="C170" s="5"/>
      <c r="D170" s="5"/>
      <c r="E170" s="5"/>
      <c r="F170" s="5"/>
      <c r="G170" s="5"/>
      <c r="I170" t="str">
        <f t="shared" si="58"/>
        <v>'1715 Anderson Road, Davis, CA, 95616'),</v>
      </c>
    </row>
    <row r="171" spans="1:9">
      <c r="A171" s="4" t="s">
        <v>10</v>
      </c>
      <c r="B171" s="5"/>
      <c r="C171" s="5"/>
      <c r="D171" s="5"/>
      <c r="E171" s="5"/>
      <c r="F171" s="5"/>
      <c r="G171" s="5"/>
    </row>
    <row r="172" spans="1:9">
      <c r="B172" s="5" t="s">
        <v>64</v>
      </c>
      <c r="C172" s="5" t="s">
        <v>65</v>
      </c>
      <c r="D172" s="5">
        <v>32</v>
      </c>
      <c r="E172" s="5" t="s">
        <v>66</v>
      </c>
      <c r="F172" s="8" t="s">
        <v>59</v>
      </c>
      <c r="G172" s="5" t="s">
        <v>66</v>
      </c>
      <c r="I172" t="str">
        <f t="shared" si="55"/>
        <v>('Little Friends Montessori School',</v>
      </c>
    </row>
    <row r="173" spans="1:9">
      <c r="A173" s="3" t="s">
        <v>55</v>
      </c>
      <c r="B173" s="5"/>
      <c r="C173" s="5"/>
      <c r="D173" s="5"/>
      <c r="E173" s="5"/>
      <c r="F173" s="8"/>
      <c r="G173" s="5"/>
      <c r="I173" s="10" t="str">
        <f t="shared" si="56"/>
        <v>'Private',</v>
      </c>
    </row>
    <row r="174" spans="1:9">
      <c r="A174" s="4" t="s">
        <v>106</v>
      </c>
      <c r="B174" s="5"/>
      <c r="C174" s="5"/>
      <c r="D174" s="5"/>
      <c r="E174" s="5"/>
      <c r="F174" s="8"/>
      <c r="G174" s="5"/>
      <c r="I174" s="10" t="str">
        <f t="shared" si="57"/>
        <v>'PK-K',</v>
      </c>
    </row>
    <row r="175" spans="1:9">
      <c r="A175" t="s">
        <v>107</v>
      </c>
      <c r="B175" s="5"/>
      <c r="C175" s="5"/>
      <c r="D175" s="5"/>
      <c r="E175" s="5"/>
      <c r="F175" s="8"/>
      <c r="G175" s="5"/>
      <c r="I175" t="str">
        <f t="shared" si="58"/>
        <v>'1101 F Street, Davis, CA, 95616'),</v>
      </c>
    </row>
    <row r="176" spans="1:9">
      <c r="A176" s="4" t="s">
        <v>10</v>
      </c>
      <c r="B176" s="5"/>
      <c r="C176" s="5"/>
      <c r="D176" s="5"/>
      <c r="E176" s="5"/>
      <c r="F176" s="8"/>
      <c r="G176" s="5"/>
    </row>
    <row r="177" spans="1:9">
      <c r="B177" s="5" t="s">
        <v>64</v>
      </c>
      <c r="C177" s="6">
        <v>43508</v>
      </c>
      <c r="D177" s="5">
        <v>72</v>
      </c>
      <c r="E177" s="5" t="s">
        <v>66</v>
      </c>
      <c r="F177" s="5" t="s">
        <v>67</v>
      </c>
      <c r="G177" s="5" t="s">
        <v>66</v>
      </c>
      <c r="I177" t="str">
        <f t="shared" si="55"/>
        <v>('Familiesfirst Non Public School',</v>
      </c>
    </row>
    <row r="178" spans="1:9">
      <c r="A178" s="3" t="s">
        <v>55</v>
      </c>
      <c r="B178" s="5"/>
      <c r="C178" s="6"/>
      <c r="D178" s="5"/>
      <c r="E178" s="5"/>
      <c r="F178" s="5"/>
      <c r="G178" s="5"/>
      <c r="I178" s="10" t="str">
        <f t="shared" si="56"/>
        <v>'Private',</v>
      </c>
    </row>
    <row r="179" spans="1:9">
      <c r="A179" s="4" t="s">
        <v>108</v>
      </c>
      <c r="B179" s="5"/>
      <c r="C179" s="6"/>
      <c r="D179" s="5"/>
      <c r="E179" s="5"/>
      <c r="F179" s="5"/>
      <c r="G179" s="5"/>
      <c r="I179" s="10" t="str">
        <f t="shared" si="57"/>
        <v>'43508',</v>
      </c>
    </row>
    <row r="180" spans="1:9">
      <c r="A180" t="s">
        <v>109</v>
      </c>
      <c r="B180" s="5"/>
      <c r="C180" s="6"/>
      <c r="D180" s="5"/>
      <c r="E180" s="5"/>
      <c r="F180" s="5"/>
      <c r="G180" s="5"/>
      <c r="I180" t="str">
        <f t="shared" si="58"/>
        <v>'2100 5th Street, Davis, CA, 95618'),</v>
      </c>
    </row>
    <row r="181" spans="1:9">
      <c r="A181" s="4" t="s">
        <v>10</v>
      </c>
      <c r="B181" s="5"/>
      <c r="C181" s="6"/>
      <c r="D181" s="5"/>
      <c r="E181" s="5"/>
      <c r="F181" s="5"/>
      <c r="G181" s="5"/>
    </row>
    <row r="182" spans="1:9">
      <c r="B182" s="5" t="s">
        <v>64</v>
      </c>
      <c r="C182" s="5" t="s">
        <v>112</v>
      </c>
      <c r="D182" s="5">
        <v>121</v>
      </c>
      <c r="E182" s="5" t="s">
        <v>66</v>
      </c>
      <c r="F182" s="8" t="s">
        <v>140</v>
      </c>
      <c r="G182" s="5" t="s">
        <v>66</v>
      </c>
      <c r="I182" t="str">
        <f t="shared" si="55"/>
        <v>('Grace Valley Christian Academy',</v>
      </c>
    </row>
    <row r="183" spans="1:9">
      <c r="A183" s="3" t="s">
        <v>55</v>
      </c>
      <c r="B183" s="5"/>
      <c r="C183" s="5"/>
      <c r="D183" s="5"/>
      <c r="E183" s="5"/>
      <c r="F183" s="8"/>
      <c r="G183" s="5"/>
      <c r="I183" s="10" t="str">
        <f t="shared" si="56"/>
        <v>'Private',</v>
      </c>
    </row>
    <row r="184" spans="1:9">
      <c r="A184" s="4" t="s">
        <v>110</v>
      </c>
      <c r="B184" s="5"/>
      <c r="C184" s="5"/>
      <c r="D184" s="5"/>
      <c r="E184" s="5"/>
      <c r="F184" s="8"/>
      <c r="G184" s="5"/>
      <c r="I184" s="10" t="str">
        <f t="shared" si="57"/>
        <v>'K-9',</v>
      </c>
    </row>
    <row r="185" spans="1:9">
      <c r="A185" t="s">
        <v>111</v>
      </c>
      <c r="B185" s="5"/>
      <c r="C185" s="5"/>
      <c r="D185" s="5"/>
      <c r="E185" s="5"/>
      <c r="F185" s="8"/>
      <c r="G185" s="5"/>
      <c r="I185" t="str">
        <f t="shared" si="58"/>
        <v>'27173 County Road 98, Davis, CA, 95616'),</v>
      </c>
    </row>
    <row r="186" spans="1:9">
      <c r="A186" s="4" t="s">
        <v>10</v>
      </c>
      <c r="B186" s="5"/>
      <c r="C186" s="5"/>
      <c r="D186" s="5"/>
      <c r="E186" s="5"/>
      <c r="F186" s="8"/>
      <c r="G186" s="5"/>
    </row>
    <row r="187" spans="1:9">
      <c r="B187" s="5" t="s">
        <v>64</v>
      </c>
      <c r="C187" s="5" t="s">
        <v>115</v>
      </c>
      <c r="D187" s="5">
        <v>10</v>
      </c>
      <c r="E187" s="5" t="s">
        <v>66</v>
      </c>
      <c r="F187" s="8" t="s">
        <v>141</v>
      </c>
      <c r="G187" s="5" t="s">
        <v>66</v>
      </c>
      <c r="I187" t="str">
        <f t="shared" ref="I187:I207" si="59">_xlfn.CONCAT("(","'",A189,"'",",")</f>
        <v>('Redbud Montessori School',</v>
      </c>
    </row>
    <row r="188" spans="1:9">
      <c r="A188" s="3" t="s">
        <v>55</v>
      </c>
      <c r="B188" s="5"/>
      <c r="C188" s="5"/>
      <c r="D188" s="5"/>
      <c r="E188" s="5"/>
      <c r="F188" s="8"/>
      <c r="G188" s="5"/>
      <c r="I188" s="10" t="str">
        <f t="shared" ref="I188:I211" si="60">_xlfn.CONCAT("'",B187,"'",",")</f>
        <v>'Private',</v>
      </c>
    </row>
    <row r="189" spans="1:9">
      <c r="A189" s="4" t="s">
        <v>113</v>
      </c>
      <c r="B189" s="5"/>
      <c r="C189" s="5"/>
      <c r="D189" s="5"/>
      <c r="E189" s="5"/>
      <c r="F189" s="8"/>
      <c r="G189" s="5"/>
      <c r="I189" s="10" t="str">
        <f t="shared" ref="I189:I209" si="61">_xlfn.CONCAT("'",C187,"'",",")</f>
        <v>'K',</v>
      </c>
    </row>
    <row r="190" spans="1:9">
      <c r="A190" t="s">
        <v>114</v>
      </c>
      <c r="B190" s="5"/>
      <c r="C190" s="5"/>
      <c r="D190" s="5"/>
      <c r="E190" s="5"/>
      <c r="F190" s="8"/>
      <c r="G190" s="5"/>
      <c r="I190" t="str">
        <f t="shared" ref="I190:I211" si="62">_xlfn.CONCAT("'",A190,"'",")",",")</f>
        <v>'27082 Patwin Road, Davis, CA, 95616'),</v>
      </c>
    </row>
    <row r="191" spans="1:9">
      <c r="A191" s="4" t="s">
        <v>10</v>
      </c>
      <c r="B191" s="5"/>
      <c r="C191" s="5"/>
      <c r="D191" s="5"/>
      <c r="E191" s="5"/>
      <c r="F191" s="8"/>
      <c r="G191" s="5"/>
    </row>
    <row r="192" spans="1:9">
      <c r="B192" s="5" t="s">
        <v>64</v>
      </c>
      <c r="C192" s="5" t="s">
        <v>65</v>
      </c>
      <c r="D192" s="5" t="s">
        <v>66</v>
      </c>
      <c r="E192" s="5" t="s">
        <v>66</v>
      </c>
      <c r="F192" s="5" t="s">
        <v>67</v>
      </c>
      <c r="G192" s="5" t="s">
        <v>66</v>
      </c>
      <c r="I192" t="str">
        <f t="shared" si="59"/>
        <v>('Montessori Country Day Ii',</v>
      </c>
    </row>
    <row r="193" spans="1:9">
      <c r="A193" s="3" t="s">
        <v>55</v>
      </c>
      <c r="B193" s="5"/>
      <c r="C193" s="5"/>
      <c r="D193" s="5"/>
      <c r="E193" s="5"/>
      <c r="F193" s="5"/>
      <c r="G193" s="5"/>
      <c r="I193" s="10" t="str">
        <f t="shared" si="60"/>
        <v>'Private',</v>
      </c>
    </row>
    <row r="194" spans="1:9">
      <c r="A194" s="4" t="s">
        <v>116</v>
      </c>
      <c r="B194" s="5"/>
      <c r="C194" s="5"/>
      <c r="D194" s="5"/>
      <c r="E194" s="5"/>
      <c r="F194" s="5"/>
      <c r="G194" s="5"/>
      <c r="I194" s="10" t="str">
        <f t="shared" si="61"/>
        <v>'PK-K',</v>
      </c>
    </row>
    <row r="195" spans="1:9">
      <c r="A195" t="s">
        <v>117</v>
      </c>
      <c r="B195" s="5"/>
      <c r="C195" s="5"/>
      <c r="D195" s="5"/>
      <c r="E195" s="5"/>
      <c r="F195" s="5"/>
      <c r="G195" s="5"/>
      <c r="I195" t="str">
        <f t="shared" si="62"/>
        <v>'2802 Spafford Street, Davis, CA, 95618'),</v>
      </c>
    </row>
    <row r="196" spans="1:9">
      <c r="A196" s="4" t="s">
        <v>10</v>
      </c>
      <c r="B196" s="5"/>
      <c r="C196" s="5"/>
      <c r="D196" s="5"/>
      <c r="E196" s="5"/>
      <c r="F196" s="5"/>
      <c r="G196" s="5"/>
    </row>
    <row r="197" spans="1:9">
      <c r="B197" s="5" t="s">
        <v>11</v>
      </c>
      <c r="C197" s="5" t="s">
        <v>119</v>
      </c>
      <c r="D197" s="5" t="s">
        <v>66</v>
      </c>
      <c r="E197" s="5" t="s">
        <v>66</v>
      </c>
      <c r="F197" s="5" t="s">
        <v>67</v>
      </c>
      <c r="G197" s="8" t="s">
        <v>13</v>
      </c>
      <c r="I197" t="str">
        <f t="shared" si="59"/>
        <v>('Davis Adult Education',</v>
      </c>
    </row>
    <row r="198" spans="1:9">
      <c r="A198" s="3" t="s">
        <v>55</v>
      </c>
      <c r="B198" s="5"/>
      <c r="C198" s="5"/>
      <c r="D198" s="5"/>
      <c r="E198" s="5"/>
      <c r="F198" s="5"/>
      <c r="G198" s="8"/>
      <c r="I198" s="10" t="str">
        <f t="shared" si="60"/>
        <v>'Public district',</v>
      </c>
    </row>
    <row r="199" spans="1:9">
      <c r="A199" s="4" t="s">
        <v>118</v>
      </c>
      <c r="B199" s="5"/>
      <c r="C199" s="5"/>
      <c r="D199" s="5"/>
      <c r="E199" s="5"/>
      <c r="F199" s="5"/>
      <c r="G199" s="8"/>
      <c r="I199" s="10" t="str">
        <f t="shared" si="61"/>
        <v>'Ungraded',</v>
      </c>
    </row>
    <row r="200" spans="1:9">
      <c r="A200" t="s">
        <v>9</v>
      </c>
      <c r="B200" s="5"/>
      <c r="C200" s="5"/>
      <c r="D200" s="5"/>
      <c r="E200" s="5"/>
      <c r="F200" s="5"/>
      <c r="G200" s="8"/>
      <c r="I200" t="str">
        <f t="shared" si="62"/>
        <v>'315 West 14th Street, Davis, CA, 95616'),</v>
      </c>
    </row>
    <row r="201" spans="1:9">
      <c r="A201" s="4" t="s">
        <v>10</v>
      </c>
      <c r="B201" s="5"/>
      <c r="C201" s="5"/>
      <c r="D201" s="5"/>
      <c r="E201" s="5"/>
      <c r="F201" s="5"/>
      <c r="G201" s="8"/>
    </row>
    <row r="202" spans="1:9">
      <c r="B202" s="5" t="s">
        <v>64</v>
      </c>
      <c r="C202" s="5" t="s">
        <v>42</v>
      </c>
      <c r="D202" s="5" t="s">
        <v>66</v>
      </c>
      <c r="E202" s="5" t="s">
        <v>66</v>
      </c>
      <c r="F202" s="5" t="s">
        <v>67</v>
      </c>
      <c r="G202" s="5" t="s">
        <v>66</v>
      </c>
      <c r="I202" t="str">
        <f t="shared" si="59"/>
        <v>('Clonlara',</v>
      </c>
    </row>
    <row r="203" spans="1:9">
      <c r="A203" s="3" t="s">
        <v>55</v>
      </c>
      <c r="B203" s="5"/>
      <c r="C203" s="5"/>
      <c r="D203" s="5"/>
      <c r="E203" s="5"/>
      <c r="F203" s="5"/>
      <c r="G203" s="5"/>
      <c r="I203" s="10" t="str">
        <f t="shared" si="60"/>
        <v>'Private',</v>
      </c>
    </row>
    <row r="204" spans="1:9">
      <c r="A204" s="4" t="s">
        <v>120</v>
      </c>
      <c r="B204" s="5"/>
      <c r="C204" s="5"/>
      <c r="D204" s="5"/>
      <c r="E204" s="5"/>
      <c r="F204" s="5"/>
      <c r="G204" s="5"/>
      <c r="I204" s="10" t="str">
        <f t="shared" si="61"/>
        <v>'K-12',</v>
      </c>
    </row>
    <row r="205" spans="1:9">
      <c r="A205" t="s">
        <v>121</v>
      </c>
      <c r="B205" s="5"/>
      <c r="C205" s="5"/>
      <c r="D205" s="5"/>
      <c r="E205" s="5"/>
      <c r="F205" s="5"/>
      <c r="G205" s="5"/>
      <c r="I205" t="str">
        <f t="shared" si="62"/>
        <v>'2724 Eel Place, Davis, CA, 95616'),</v>
      </c>
    </row>
    <row r="206" spans="1:9">
      <c r="A206" s="4" t="s">
        <v>10</v>
      </c>
      <c r="B206" s="5"/>
      <c r="C206" s="5"/>
      <c r="D206" s="5"/>
      <c r="E206" s="5"/>
      <c r="F206" s="5"/>
      <c r="G206" s="5"/>
    </row>
    <row r="207" spans="1:9">
      <c r="B207" s="5" t="s">
        <v>64</v>
      </c>
      <c r="C207" s="5" t="s">
        <v>78</v>
      </c>
      <c r="D207" s="5" t="s">
        <v>66</v>
      </c>
      <c r="E207" s="5" t="s">
        <v>66</v>
      </c>
      <c r="F207" s="8" t="s">
        <v>142</v>
      </c>
      <c r="G207" s="5" t="s">
        <v>66</v>
      </c>
      <c r="I207" t="str">
        <f t="shared" si="59"/>
        <v>('Discovery Pre-School &amp; Child Care',</v>
      </c>
    </row>
    <row r="208" spans="1:9">
      <c r="A208" s="3" t="s">
        <v>55</v>
      </c>
      <c r="B208" s="5"/>
      <c r="C208" s="5"/>
      <c r="D208" s="5"/>
      <c r="E208" s="5"/>
      <c r="F208" s="8"/>
      <c r="G208" s="5"/>
      <c r="I208" s="10" t="str">
        <f t="shared" si="60"/>
        <v>'Private',</v>
      </c>
    </row>
    <row r="209" spans="1:9">
      <c r="A209" s="4" t="s">
        <v>122</v>
      </c>
      <c r="B209" s="5"/>
      <c r="C209" s="5"/>
      <c r="D209" s="5"/>
      <c r="E209" s="5"/>
      <c r="F209" s="8"/>
      <c r="G209" s="5"/>
      <c r="I209" s="10" t="str">
        <f t="shared" si="61"/>
        <v>'PK',</v>
      </c>
    </row>
    <row r="210" spans="1:9">
      <c r="A210" t="s">
        <v>123</v>
      </c>
      <c r="B210" s="5"/>
      <c r="C210" s="5"/>
      <c r="D210" s="5"/>
      <c r="E210" s="5"/>
      <c r="F210" s="8"/>
      <c r="G210" s="5"/>
      <c r="I210" t="str">
        <f t="shared" si="62"/>
        <v>'1020 F Street, Davis, CA, 95616'),</v>
      </c>
    </row>
    <row r="211" spans="1:9">
      <c r="A211" s="4" t="s">
        <v>10</v>
      </c>
      <c r="B211" s="5"/>
      <c r="C211" s="5"/>
      <c r="D211" s="5"/>
      <c r="E211" s="5"/>
      <c r="F211" s="8"/>
      <c r="G211" s="5"/>
    </row>
    <row r="212" spans="1:9">
      <c r="B212" s="5" t="s">
        <v>64</v>
      </c>
      <c r="C212" s="5" t="s">
        <v>78</v>
      </c>
      <c r="D212" s="5" t="s">
        <v>66</v>
      </c>
      <c r="E212" s="5" t="s">
        <v>66</v>
      </c>
      <c r="F212" s="5" t="s">
        <v>67</v>
      </c>
      <c r="G212" s="5" t="s">
        <v>66</v>
      </c>
      <c r="I212" t="str">
        <f t="shared" ref="I212:I232" si="63">_xlfn.CONCAT("(","'",A214,"'",",")</f>
        <v>('West Davis Child Development Center',</v>
      </c>
    </row>
    <row r="213" spans="1:9">
      <c r="A213" s="3" t="s">
        <v>55</v>
      </c>
      <c r="B213" s="5"/>
      <c r="C213" s="5"/>
      <c r="D213" s="5"/>
      <c r="E213" s="5"/>
      <c r="F213" s="5"/>
      <c r="G213" s="5"/>
      <c r="I213" s="10" t="str">
        <f t="shared" ref="I213:I236" si="64">_xlfn.CONCAT("'",B212,"'",",")</f>
        <v>'Private',</v>
      </c>
    </row>
    <row r="214" spans="1:9">
      <c r="A214" s="4" t="s">
        <v>124</v>
      </c>
      <c r="B214" s="5"/>
      <c r="C214" s="5"/>
      <c r="D214" s="5"/>
      <c r="E214" s="5"/>
      <c r="F214" s="5"/>
      <c r="G214" s="5"/>
      <c r="I214" s="10" t="str">
        <f t="shared" ref="I214:I234" si="65">_xlfn.CONCAT("'",C212,"'",",")</f>
        <v>'PK',</v>
      </c>
    </row>
    <row r="215" spans="1:9">
      <c r="A215" t="s">
        <v>125</v>
      </c>
      <c r="B215" s="5"/>
      <c r="C215" s="5"/>
      <c r="D215" s="5"/>
      <c r="E215" s="5"/>
      <c r="F215" s="5"/>
      <c r="G215" s="5"/>
      <c r="I215" t="str">
        <f t="shared" ref="I215:I236" si="66">_xlfn.CONCAT("'",A215,"'",")",",")</f>
        <v>'1221 Anderson Rd, Davis, CA, 95616'),</v>
      </c>
    </row>
    <row r="216" spans="1:9">
      <c r="A216" s="4" t="s">
        <v>10</v>
      </c>
      <c r="B216" s="5"/>
      <c r="C216" s="5"/>
      <c r="D216" s="5"/>
      <c r="E216" s="5"/>
      <c r="F216" s="5"/>
      <c r="G216" s="5"/>
    </row>
    <row r="217" spans="1:9">
      <c r="B217" s="5" t="s">
        <v>64</v>
      </c>
      <c r="C217" s="5" t="s">
        <v>78</v>
      </c>
      <c r="D217" s="5" t="s">
        <v>66</v>
      </c>
      <c r="E217" s="5" t="s">
        <v>66</v>
      </c>
      <c r="F217" s="8" t="s">
        <v>143</v>
      </c>
      <c r="G217" s="5" t="s">
        <v>66</v>
      </c>
      <c r="I217" t="str">
        <f t="shared" si="63"/>
        <v>('Applegate Nursery School',</v>
      </c>
    </row>
    <row r="218" spans="1:9">
      <c r="A218" s="3" t="s">
        <v>55</v>
      </c>
      <c r="B218" s="5"/>
      <c r="C218" s="5"/>
      <c r="D218" s="5"/>
      <c r="E218" s="5"/>
      <c r="F218" s="8"/>
      <c r="G218" s="5"/>
      <c r="I218" s="10" t="str">
        <f t="shared" si="64"/>
        <v>'Private',</v>
      </c>
    </row>
    <row r="219" spans="1:9">
      <c r="A219" s="4" t="s">
        <v>126</v>
      </c>
      <c r="B219" s="5"/>
      <c r="C219" s="5"/>
      <c r="D219" s="5"/>
      <c r="E219" s="5"/>
      <c r="F219" s="8"/>
      <c r="G219" s="5"/>
      <c r="I219" s="10" t="str">
        <f t="shared" si="65"/>
        <v>'PK',</v>
      </c>
    </row>
    <row r="220" spans="1:9">
      <c r="A220" t="s">
        <v>127</v>
      </c>
      <c r="B220" s="5"/>
      <c r="C220" s="5"/>
      <c r="D220" s="5"/>
      <c r="E220" s="5"/>
      <c r="F220" s="8"/>
      <c r="G220" s="5"/>
      <c r="I220" t="str">
        <f t="shared" si="66"/>
        <v>'2040 Bishop Place, Davis, CA, 95618'),</v>
      </c>
    </row>
    <row r="221" spans="1:9">
      <c r="A221" s="4" t="s">
        <v>10</v>
      </c>
      <c r="B221" s="5"/>
      <c r="C221" s="5"/>
      <c r="D221" s="5"/>
      <c r="E221" s="5"/>
      <c r="F221" s="8"/>
      <c r="G221" s="5"/>
    </row>
    <row r="222" spans="1:9">
      <c r="B222" s="5" t="s">
        <v>64</v>
      </c>
      <c r="C222" s="5" t="s">
        <v>78</v>
      </c>
      <c r="D222" s="5" t="s">
        <v>66</v>
      </c>
      <c r="E222" s="5" t="s">
        <v>66</v>
      </c>
      <c r="F222" s="5" t="s">
        <v>67</v>
      </c>
      <c r="G222" s="5" t="s">
        <v>66</v>
      </c>
      <c r="I222" t="str">
        <f t="shared" si="63"/>
        <v>('Ca Human Dev Corp HD St.-Davis',</v>
      </c>
    </row>
    <row r="223" spans="1:9">
      <c r="A223" s="3" t="s">
        <v>55</v>
      </c>
      <c r="B223" s="5"/>
      <c r="C223" s="5"/>
      <c r="D223" s="5"/>
      <c r="E223" s="5"/>
      <c r="F223" s="5"/>
      <c r="G223" s="5"/>
      <c r="I223" s="10" t="str">
        <f t="shared" si="64"/>
        <v>'Private',</v>
      </c>
    </row>
    <row r="224" spans="1:9">
      <c r="A224" s="4" t="s">
        <v>128</v>
      </c>
      <c r="B224" s="5"/>
      <c r="C224" s="5"/>
      <c r="D224" s="5"/>
      <c r="E224" s="5"/>
      <c r="F224" s="5"/>
      <c r="G224" s="5"/>
      <c r="I224" s="10" t="str">
        <f t="shared" si="65"/>
        <v>'PK',</v>
      </c>
    </row>
    <row r="225" spans="1:9">
      <c r="A225" t="s">
        <v>129</v>
      </c>
      <c r="B225" s="5"/>
      <c r="C225" s="5"/>
      <c r="D225" s="5"/>
      <c r="E225" s="5"/>
      <c r="F225" s="5"/>
      <c r="G225" s="5"/>
      <c r="I225" t="str">
        <f t="shared" si="66"/>
        <v>'1850 Hanover Dr, Davis, CA, 95616'),</v>
      </c>
    </row>
    <row r="226" spans="1:9">
      <c r="A226" s="4" t="s">
        <v>10</v>
      </c>
      <c r="B226" s="5"/>
      <c r="C226" s="5"/>
      <c r="D226" s="5"/>
      <c r="E226" s="5"/>
      <c r="F226" s="5"/>
      <c r="G226" s="5"/>
    </row>
    <row r="227" spans="1:9">
      <c r="B227" s="5" t="s">
        <v>64</v>
      </c>
      <c r="C227" s="5" t="s">
        <v>78</v>
      </c>
      <c r="D227" s="5" t="s">
        <v>66</v>
      </c>
      <c r="E227" s="5" t="s">
        <v>66</v>
      </c>
      <c r="F227" s="8" t="s">
        <v>144</v>
      </c>
      <c r="G227" s="5" t="s">
        <v>66</v>
      </c>
      <c r="I227" t="str">
        <f t="shared" si="63"/>
        <v>('Ann's Nursery School',</v>
      </c>
    </row>
    <row r="228" spans="1:9">
      <c r="A228" s="3" t="s">
        <v>55</v>
      </c>
      <c r="B228" s="5"/>
      <c r="C228" s="5"/>
      <c r="D228" s="5"/>
      <c r="E228" s="5"/>
      <c r="F228" s="8"/>
      <c r="G228" s="5"/>
      <c r="I228" s="10" t="str">
        <f t="shared" si="64"/>
        <v>'Private',</v>
      </c>
    </row>
    <row r="229" spans="1:9">
      <c r="A229" s="4" t="s">
        <v>130</v>
      </c>
      <c r="B229" s="5"/>
      <c r="C229" s="5"/>
      <c r="D229" s="5"/>
      <c r="E229" s="5"/>
      <c r="F229" s="8"/>
      <c r="G229" s="5"/>
      <c r="I229" s="10" t="str">
        <f t="shared" si="65"/>
        <v>'PK',</v>
      </c>
    </row>
    <row r="230" spans="1:9">
      <c r="A230" t="s">
        <v>131</v>
      </c>
      <c r="B230" s="5"/>
      <c r="C230" s="5"/>
      <c r="D230" s="5"/>
      <c r="E230" s="5"/>
      <c r="F230" s="8"/>
      <c r="G230" s="5"/>
      <c r="I230" t="str">
        <f t="shared" si="66"/>
        <v>'3208 Grosbeak Court, Davis, CA, 95616'),</v>
      </c>
    </row>
    <row r="231" spans="1:9">
      <c r="A231" s="4" t="s">
        <v>10</v>
      </c>
      <c r="B231" s="5"/>
      <c r="C231" s="5"/>
      <c r="D231" s="5"/>
      <c r="E231" s="5"/>
      <c r="F231" s="8"/>
      <c r="G231" s="5"/>
    </row>
    <row r="232" spans="1:9">
      <c r="B232" s="5" t="s">
        <v>64</v>
      </c>
      <c r="C232" s="5" t="s">
        <v>78</v>
      </c>
      <c r="D232" s="5" t="s">
        <v>66</v>
      </c>
      <c r="E232" s="5" t="s">
        <v>66</v>
      </c>
      <c r="F232" s="5" t="s">
        <v>67</v>
      </c>
      <c r="G232" s="5" t="s">
        <v>66</v>
      </c>
      <c r="I232" t="str">
        <f t="shared" si="63"/>
        <v>('Patwin State Pre-School',</v>
      </c>
    </row>
    <row r="233" spans="1:9">
      <c r="A233" s="3" t="s">
        <v>55</v>
      </c>
      <c r="B233" s="5"/>
      <c r="C233" s="5"/>
      <c r="D233" s="5"/>
      <c r="E233" s="5"/>
      <c r="F233" s="5"/>
      <c r="G233" s="5"/>
      <c r="I233" s="10" t="str">
        <f t="shared" si="64"/>
        <v>'Private',</v>
      </c>
    </row>
    <row r="234" spans="1:9">
      <c r="A234" s="4" t="s">
        <v>132</v>
      </c>
      <c r="B234" s="5"/>
      <c r="C234" s="5"/>
      <c r="D234" s="5"/>
      <c r="E234" s="5"/>
      <c r="F234" s="5"/>
      <c r="G234" s="5"/>
      <c r="I234" s="10" t="str">
        <f t="shared" si="65"/>
        <v>'PK',</v>
      </c>
    </row>
    <row r="235" spans="1:9">
      <c r="A235" t="s">
        <v>133</v>
      </c>
      <c r="B235" s="5"/>
      <c r="C235" s="5"/>
      <c r="D235" s="5"/>
      <c r="E235" s="5"/>
      <c r="F235" s="5"/>
      <c r="G235" s="5"/>
      <c r="I235" t="str">
        <f t="shared" si="66"/>
        <v>'2222 Shasta Dr, Davis, CA, 95616'),</v>
      </c>
    </row>
    <row r="236" spans="1:9">
      <c r="A236" s="4" t="s">
        <v>10</v>
      </c>
      <c r="B236" s="5"/>
      <c r="C236" s="5"/>
      <c r="D236" s="5"/>
      <c r="E236" s="5"/>
      <c r="F236" s="5"/>
      <c r="G236" s="5"/>
    </row>
    <row r="237" spans="1:9">
      <c r="B237" s="5" t="s">
        <v>64</v>
      </c>
      <c r="C237" s="5" t="s">
        <v>78</v>
      </c>
      <c r="D237" s="5" t="s">
        <v>66</v>
      </c>
      <c r="E237" s="5" t="s">
        <v>66</v>
      </c>
      <c r="F237" s="5" t="s">
        <v>67</v>
      </c>
      <c r="G237" s="5" t="s">
        <v>66</v>
      </c>
      <c r="I237" t="str">
        <f t="shared" ref="I237:I262" si="67">_xlfn.CONCAT("(","'",A239,"'",",")</f>
        <v>('Uc Davies Center Chld &amp; Family Stdy',</v>
      </c>
    </row>
    <row r="238" spans="1:9">
      <c r="A238" s="3" t="s">
        <v>55</v>
      </c>
      <c r="B238" s="5"/>
      <c r="C238" s="5"/>
      <c r="D238" s="5"/>
      <c r="E238" s="5"/>
      <c r="F238" s="5"/>
      <c r="G238" s="5"/>
      <c r="I238" s="10" t="str">
        <f t="shared" ref="I238:I266" si="68">_xlfn.CONCAT("'",B237,"'",",")</f>
        <v>'Private',</v>
      </c>
    </row>
    <row r="239" spans="1:9">
      <c r="A239" s="4" t="s">
        <v>134</v>
      </c>
      <c r="B239" s="5"/>
      <c r="C239" s="5"/>
      <c r="D239" s="5"/>
      <c r="E239" s="5"/>
      <c r="F239" s="5"/>
      <c r="G239" s="5"/>
      <c r="I239" s="10" t="str">
        <f t="shared" ref="I239:I264" si="69">_xlfn.CONCAT("'",C237,"'",",")</f>
        <v>'PK',</v>
      </c>
    </row>
    <row r="240" spans="1:9">
      <c r="A240" t="s">
        <v>135</v>
      </c>
      <c r="B240" s="5"/>
      <c r="C240" s="5"/>
      <c r="D240" s="5"/>
      <c r="E240" s="5"/>
      <c r="F240" s="5"/>
      <c r="G240" s="5"/>
      <c r="I240" t="str">
        <f t="shared" ref="I240:I266" si="70">_xlfn.CONCAT("'",A240,"'",")",",")</f>
        <v>'1 Shields Ave, Davis, CA, 95616'),</v>
      </c>
    </row>
    <row r="241" spans="1:9">
      <c r="A241" s="4" t="s">
        <v>10</v>
      </c>
      <c r="B241" s="5"/>
      <c r="C241" s="5"/>
      <c r="D241" s="5"/>
      <c r="E241" s="5"/>
      <c r="F241" s="5"/>
      <c r="G241" s="5"/>
    </row>
    <row r="242" spans="1:9">
      <c r="B242" s="5" t="s">
        <v>64</v>
      </c>
      <c r="C242" s="5" t="s">
        <v>78</v>
      </c>
      <c r="D242" s="5" t="s">
        <v>66</v>
      </c>
      <c r="E242" s="5" t="s">
        <v>66</v>
      </c>
      <c r="F242" s="8" t="s">
        <v>24</v>
      </c>
      <c r="G242" s="5" t="s">
        <v>66</v>
      </c>
      <c r="I242" t="str">
        <f t="shared" si="67"/>
        <v>('Rivendell Nursery School',</v>
      </c>
    </row>
    <row r="243" spans="1:9">
      <c r="A243" s="3" t="s">
        <v>55</v>
      </c>
      <c r="B243" s="5"/>
      <c r="C243" s="5"/>
      <c r="D243" s="5"/>
      <c r="E243" s="5"/>
      <c r="F243" s="8"/>
      <c r="G243" s="5"/>
      <c r="I243" s="10" t="str">
        <f t="shared" si="68"/>
        <v>'Private',</v>
      </c>
    </row>
    <row r="244" spans="1:9">
      <c r="A244" s="4" t="s">
        <v>136</v>
      </c>
      <c r="B244" s="5"/>
      <c r="C244" s="5"/>
      <c r="D244" s="5"/>
      <c r="E244" s="5"/>
      <c r="F244" s="8"/>
      <c r="G244" s="5"/>
      <c r="I244" s="10" t="str">
        <f t="shared" si="69"/>
        <v>'PK',</v>
      </c>
    </row>
    <row r="245" spans="1:9">
      <c r="A245" t="s">
        <v>137</v>
      </c>
      <c r="B245" s="5"/>
      <c r="C245" s="5"/>
      <c r="D245" s="5"/>
      <c r="E245" s="5"/>
      <c r="F245" s="8"/>
      <c r="G245" s="5"/>
      <c r="I245" t="str">
        <f t="shared" si="70"/>
        <v>'2661 Portage Bay East, Davis, CA, 95616'),</v>
      </c>
    </row>
    <row r="246" spans="1:9">
      <c r="A246" s="4" t="s">
        <v>10</v>
      </c>
      <c r="B246" s="5"/>
      <c r="C246" s="5"/>
      <c r="D246" s="5"/>
      <c r="E246" s="5"/>
      <c r="F246" s="8"/>
      <c r="G246" s="5"/>
    </row>
    <row r="247" spans="1:9">
      <c r="B247" s="5" t="s">
        <v>64</v>
      </c>
      <c r="C247" s="5" t="s">
        <v>78</v>
      </c>
      <c r="D247" s="5" t="s">
        <v>66</v>
      </c>
      <c r="E247" s="5" t="s">
        <v>66</v>
      </c>
      <c r="F247" s="5" t="s">
        <v>67</v>
      </c>
      <c r="G247" s="5" t="s">
        <v>66</v>
      </c>
      <c r="I247" t="str">
        <f t="shared" si="67"/>
        <v>('Children's Creative Center',</v>
      </c>
    </row>
    <row r="248" spans="1:9">
      <c r="A248" s="3" t="s">
        <v>55</v>
      </c>
      <c r="B248" s="5"/>
      <c r="C248" s="5"/>
      <c r="D248" s="5"/>
      <c r="E248" s="5"/>
      <c r="F248" s="5"/>
      <c r="G248" s="5"/>
      <c r="I248" s="10" t="str">
        <f t="shared" si="68"/>
        <v>'Private',</v>
      </c>
    </row>
    <row r="249" spans="1:9">
      <c r="A249" s="4" t="s">
        <v>138</v>
      </c>
      <c r="B249" s="5"/>
      <c r="C249" s="5"/>
      <c r="D249" s="5"/>
      <c r="E249" s="5"/>
      <c r="F249" s="5"/>
      <c r="G249" s="5"/>
      <c r="I249" s="10" t="str">
        <f t="shared" si="69"/>
        <v>'PK',</v>
      </c>
    </row>
    <row r="250" spans="1:9">
      <c r="A250" t="s">
        <v>139</v>
      </c>
      <c r="B250" s="5"/>
      <c r="C250" s="5"/>
      <c r="D250" s="5"/>
      <c r="E250" s="5"/>
      <c r="F250" s="5"/>
      <c r="G250" s="5"/>
      <c r="I250" t="str">
        <f t="shared" si="70"/>
        <v>'2742 Siene Ave, Davis, CA, 95616'),</v>
      </c>
    </row>
    <row r="251" spans="1:9">
      <c r="A251" s="4" t="s">
        <v>10</v>
      </c>
      <c r="B251" s="5"/>
      <c r="C251" s="5"/>
      <c r="D251" s="5"/>
      <c r="E251" s="5"/>
      <c r="F251" s="5"/>
      <c r="G251" s="5"/>
    </row>
    <row r="252" spans="1:9">
      <c r="B252" s="5" t="s">
        <v>64</v>
      </c>
      <c r="C252" s="5" t="s">
        <v>78</v>
      </c>
      <c r="D252" s="5">
        <v>60</v>
      </c>
      <c r="E252" s="5" t="s">
        <v>66</v>
      </c>
      <c r="F252" s="8" t="s">
        <v>143</v>
      </c>
      <c r="G252" s="5" t="s">
        <v>66</v>
      </c>
      <c r="I252" t="str">
        <f t="shared" si="67"/>
        <v>('Escuela Alobos',</v>
      </c>
    </row>
    <row r="253" spans="1:9">
      <c r="A253" s="3" t="s">
        <v>55</v>
      </c>
      <c r="B253" s="5"/>
      <c r="C253" s="5"/>
      <c r="D253" s="5"/>
      <c r="E253" s="5"/>
      <c r="F253" s="8"/>
      <c r="G253" s="5"/>
      <c r="I253" s="10" t="str">
        <f t="shared" si="68"/>
        <v>'Private',</v>
      </c>
    </row>
    <row r="254" spans="1:9">
      <c r="A254" s="4" t="s">
        <v>145</v>
      </c>
      <c r="B254" s="5"/>
      <c r="C254" s="5"/>
      <c r="D254" s="5"/>
      <c r="E254" s="5"/>
      <c r="F254" s="8"/>
      <c r="G254" s="5"/>
      <c r="I254" s="10" t="str">
        <f t="shared" si="69"/>
        <v>'PK',</v>
      </c>
    </row>
    <row r="255" spans="1:9">
      <c r="A255" t="s">
        <v>146</v>
      </c>
      <c r="B255" s="5"/>
      <c r="C255" s="5"/>
      <c r="D255" s="5"/>
      <c r="E255" s="5"/>
      <c r="F255" s="8"/>
      <c r="G255" s="5"/>
      <c r="I255" t="str">
        <f t="shared" si="70"/>
        <v>'2907 Portage Bay West, Davis, CA, 95616'),</v>
      </c>
    </row>
    <row r="256" spans="1:9">
      <c r="A256" s="4" t="s">
        <v>10</v>
      </c>
      <c r="B256" s="5"/>
      <c r="C256" s="5"/>
      <c r="D256" s="5"/>
      <c r="E256" s="5"/>
      <c r="F256" s="8"/>
      <c r="G256" s="5"/>
    </row>
    <row r="257" spans="1:9">
      <c r="B257" s="5" t="s">
        <v>64</v>
      </c>
      <c r="C257" s="5" t="s">
        <v>16</v>
      </c>
      <c r="D257" s="5">
        <v>42</v>
      </c>
      <c r="E257" s="5" t="s">
        <v>66</v>
      </c>
      <c r="F257" s="8" t="s">
        <v>12</v>
      </c>
      <c r="G257" s="5" t="s">
        <v>66</v>
      </c>
      <c r="I257" t="str">
        <f t="shared" si="67"/>
        <v>('Peregrine Elementary School',</v>
      </c>
    </row>
    <row r="258" spans="1:9">
      <c r="A258" s="3" t="s">
        <v>55</v>
      </c>
      <c r="B258" s="5"/>
      <c r="C258" s="5"/>
      <c r="D258" s="5"/>
      <c r="E258" s="5"/>
      <c r="F258" s="8"/>
      <c r="G258" s="5"/>
      <c r="I258" s="10" t="str">
        <f t="shared" si="68"/>
        <v>'Private',</v>
      </c>
    </row>
    <row r="259" spans="1:9">
      <c r="A259" s="4" t="s">
        <v>147</v>
      </c>
      <c r="B259" s="5"/>
      <c r="C259" s="5"/>
      <c r="D259" s="5"/>
      <c r="E259" s="5"/>
      <c r="F259" s="8"/>
      <c r="G259" s="5"/>
      <c r="I259" s="10" t="str">
        <f t="shared" si="69"/>
        <v>'K-6',</v>
      </c>
    </row>
    <row r="260" spans="1:9">
      <c r="A260" t="s">
        <v>148</v>
      </c>
      <c r="B260" s="5"/>
      <c r="C260" s="5"/>
      <c r="D260" s="5"/>
      <c r="E260" s="5"/>
      <c r="F260" s="8"/>
      <c r="G260" s="5"/>
      <c r="I260" t="str">
        <f t="shared" si="70"/>
        <v>'2650 Lillard Drive, Davis, CA, 95616'),</v>
      </c>
    </row>
    <row r="261" spans="1:9">
      <c r="A261" s="4" t="s">
        <v>10</v>
      </c>
      <c r="B261" s="5"/>
      <c r="C261" s="5"/>
      <c r="D261" s="5"/>
      <c r="E261" s="5"/>
      <c r="F261" s="8"/>
      <c r="G261" s="5"/>
    </row>
    <row r="262" spans="1:9">
      <c r="B262" s="5" t="s">
        <v>64</v>
      </c>
      <c r="C262" s="5" t="s">
        <v>65</v>
      </c>
      <c r="D262" s="5" t="s">
        <v>66</v>
      </c>
      <c r="E262" s="5" t="s">
        <v>66</v>
      </c>
      <c r="F262" s="8" t="s">
        <v>59</v>
      </c>
      <c r="G262" s="5" t="s">
        <v>66</v>
      </c>
      <c r="I262" t="str">
        <f t="shared" si="67"/>
        <v>('Russell Park Child Development Center',</v>
      </c>
    </row>
    <row r="263" spans="1:9">
      <c r="A263" s="3" t="s">
        <v>55</v>
      </c>
      <c r="B263" s="5"/>
      <c r="C263" s="5"/>
      <c r="D263" s="5"/>
      <c r="E263" s="5"/>
      <c r="F263" s="8"/>
      <c r="G263" s="5"/>
      <c r="I263" s="10" t="str">
        <f t="shared" si="68"/>
        <v>'Private',</v>
      </c>
    </row>
    <row r="264" spans="1:9">
      <c r="A264" s="4" t="s">
        <v>149</v>
      </c>
      <c r="B264" s="5"/>
      <c r="C264" s="5"/>
      <c r="D264" s="5"/>
      <c r="E264" s="5"/>
      <c r="F264" s="8"/>
      <c r="G264" s="5"/>
      <c r="I264" s="10" t="str">
        <f t="shared" si="69"/>
        <v>'PK-K',</v>
      </c>
    </row>
    <row r="265" spans="1:9">
      <c r="A265" t="s">
        <v>150</v>
      </c>
      <c r="B265" s="5"/>
      <c r="C265" s="5"/>
      <c r="D265" s="5"/>
      <c r="E265" s="5"/>
      <c r="F265" s="8"/>
      <c r="G265" s="5"/>
      <c r="I265" t="str">
        <f t="shared" si="70"/>
        <v>'400 Russell Park, Davis, CA, 95616'),</v>
      </c>
    </row>
    <row r="266" spans="1:9">
      <c r="A266" s="4" t="s">
        <v>10</v>
      </c>
      <c r="B266" s="5"/>
      <c r="C266" s="5"/>
      <c r="D266" s="5"/>
      <c r="E266" s="5"/>
      <c r="F266" s="8"/>
      <c r="G266" s="5"/>
    </row>
    <row r="267" spans="1:9">
      <c r="B267" s="5" t="s">
        <v>64</v>
      </c>
      <c r="C267" s="5" t="s">
        <v>78</v>
      </c>
      <c r="D267" s="5" t="s">
        <v>66</v>
      </c>
      <c r="E267" s="5" t="s">
        <v>66</v>
      </c>
      <c r="F267" s="8" t="s">
        <v>24</v>
      </c>
      <c r="G267" s="5" t="s">
        <v>66</v>
      </c>
      <c r="I267" t="str">
        <f t="shared" ref="I267:I272" si="71">_xlfn.CONCAT("(","'",A269,"'",",")</f>
        <v>('Davis Community Church Nursery School',</v>
      </c>
    </row>
    <row r="268" spans="1:9">
      <c r="A268" s="3" t="s">
        <v>55</v>
      </c>
      <c r="B268" s="5"/>
      <c r="C268" s="5"/>
      <c r="D268" s="5"/>
      <c r="E268" s="5"/>
      <c r="F268" s="8"/>
      <c r="G268" s="5"/>
      <c r="I268" s="10" t="str">
        <f t="shared" ref="I268:I276" si="72">_xlfn.CONCAT("'",B267,"'",",")</f>
        <v>'Private',</v>
      </c>
    </row>
    <row r="269" spans="1:9">
      <c r="A269" s="4" t="s">
        <v>151</v>
      </c>
      <c r="B269" s="5"/>
      <c r="C269" s="5"/>
      <c r="D269" s="5"/>
      <c r="E269" s="5"/>
      <c r="F269" s="8"/>
      <c r="G269" s="5"/>
      <c r="I269" s="10" t="str">
        <f t="shared" ref="I269:I274" si="73">_xlfn.CONCAT("'",C267,"'",",")</f>
        <v>'PK',</v>
      </c>
    </row>
    <row r="270" spans="1:9">
      <c r="A270" t="s">
        <v>152</v>
      </c>
      <c r="B270" s="5"/>
      <c r="C270" s="5"/>
      <c r="D270" s="5"/>
      <c r="E270" s="5"/>
      <c r="F270" s="8"/>
      <c r="G270" s="5"/>
      <c r="I270" t="str">
        <f t="shared" ref="I270:I276" si="74">_xlfn.CONCAT("'",A270,"'",")",",")</f>
        <v>'412 C Street, Davis, CA, 95616'),</v>
      </c>
    </row>
    <row r="271" spans="1:9">
      <c r="A271" s="4" t="s">
        <v>10</v>
      </c>
      <c r="B271" s="5"/>
      <c r="C271" s="5"/>
      <c r="D271" s="5"/>
      <c r="E271" s="5"/>
      <c r="F271" s="8"/>
      <c r="G271" s="5"/>
    </row>
    <row r="272" spans="1:9">
      <c r="B272" s="5" t="s">
        <v>64</v>
      </c>
      <c r="C272" s="5" t="s">
        <v>78</v>
      </c>
      <c r="D272" s="5" t="s">
        <v>66</v>
      </c>
      <c r="E272" s="5" t="s">
        <v>66</v>
      </c>
      <c r="F272" s="5" t="s">
        <v>67</v>
      </c>
      <c r="G272" s="5" t="s">
        <v>66</v>
      </c>
      <c r="I272" t="str">
        <f t="shared" si="71"/>
        <v>('International Parent-Child Care Center',</v>
      </c>
    </row>
    <row r="273" spans="1:9">
      <c r="A273" s="3" t="s">
        <v>55</v>
      </c>
      <c r="B273" s="5"/>
      <c r="C273" s="5"/>
      <c r="D273" s="5"/>
      <c r="E273" s="5"/>
      <c r="F273" s="5"/>
      <c r="G273" s="5"/>
      <c r="I273" s="10" t="str">
        <f t="shared" si="72"/>
        <v>'Private',</v>
      </c>
    </row>
    <row r="274" spans="1:9">
      <c r="A274" s="4" t="s">
        <v>153</v>
      </c>
      <c r="B274" s="5"/>
      <c r="C274" s="5"/>
      <c r="D274" s="5"/>
      <c r="E274" s="5"/>
      <c r="F274" s="5"/>
      <c r="G274" s="5"/>
      <c r="I274" s="10" t="str">
        <f t="shared" si="73"/>
        <v>'PK',</v>
      </c>
    </row>
    <row r="275" spans="1:9">
      <c r="A275" t="s">
        <v>154</v>
      </c>
      <c r="B275" s="5"/>
      <c r="C275" s="5"/>
      <c r="D275" s="5"/>
      <c r="E275" s="5"/>
      <c r="F275" s="5"/>
      <c r="G275" s="5"/>
      <c r="I275" t="str">
        <f t="shared" si="74"/>
        <v>'640 Hawthorne Ln, Davis, CA, 95616'),</v>
      </c>
    </row>
    <row r="276" spans="1:9">
      <c r="A276" s="4" t="s">
        <v>10</v>
      </c>
      <c r="B276" s="5"/>
      <c r="C276" s="5"/>
      <c r="D276" s="5"/>
      <c r="E276" s="5"/>
      <c r="F276" s="5"/>
      <c r="G276" s="5"/>
    </row>
  </sheetData>
  <mergeCells count="330">
    <mergeCell ref="B272:B276"/>
    <mergeCell ref="C272:C276"/>
    <mergeCell ref="D272:D276"/>
    <mergeCell ref="E272:E276"/>
    <mergeCell ref="F272:F276"/>
    <mergeCell ref="G272:G276"/>
    <mergeCell ref="B267:B271"/>
    <mergeCell ref="C267:C271"/>
    <mergeCell ref="D267:D271"/>
    <mergeCell ref="E267:E271"/>
    <mergeCell ref="F267:F271"/>
    <mergeCell ref="G267:G271"/>
    <mergeCell ref="B262:B266"/>
    <mergeCell ref="C262:C266"/>
    <mergeCell ref="D262:D266"/>
    <mergeCell ref="E262:E266"/>
    <mergeCell ref="F262:F266"/>
    <mergeCell ref="G262:G266"/>
    <mergeCell ref="B257:B261"/>
    <mergeCell ref="C257:C261"/>
    <mergeCell ref="D257:D261"/>
    <mergeCell ref="E257:E261"/>
    <mergeCell ref="F257:F261"/>
    <mergeCell ref="G257:G261"/>
    <mergeCell ref="B252:B256"/>
    <mergeCell ref="C252:C256"/>
    <mergeCell ref="D252:D256"/>
    <mergeCell ref="E252:E256"/>
    <mergeCell ref="F252:F256"/>
    <mergeCell ref="G252:G256"/>
    <mergeCell ref="B247:B251"/>
    <mergeCell ref="C247:C251"/>
    <mergeCell ref="D247:D251"/>
    <mergeCell ref="E247:E251"/>
    <mergeCell ref="F247:F251"/>
    <mergeCell ref="G247:G251"/>
    <mergeCell ref="B242:B246"/>
    <mergeCell ref="C242:C246"/>
    <mergeCell ref="D242:D246"/>
    <mergeCell ref="E242:E246"/>
    <mergeCell ref="F242:F246"/>
    <mergeCell ref="G242:G246"/>
    <mergeCell ref="B237:B241"/>
    <mergeCell ref="C237:C241"/>
    <mergeCell ref="D237:D241"/>
    <mergeCell ref="E237:E241"/>
    <mergeCell ref="F237:F241"/>
    <mergeCell ref="G237:G241"/>
    <mergeCell ref="B232:B236"/>
    <mergeCell ref="C232:C236"/>
    <mergeCell ref="D232:D236"/>
    <mergeCell ref="E232:E236"/>
    <mergeCell ref="F232:F236"/>
    <mergeCell ref="G232:G236"/>
    <mergeCell ref="B227:B231"/>
    <mergeCell ref="C227:C231"/>
    <mergeCell ref="D227:D231"/>
    <mergeCell ref="E227:E231"/>
    <mergeCell ref="F227:F231"/>
    <mergeCell ref="G227:G231"/>
    <mergeCell ref="B222:B226"/>
    <mergeCell ref="C222:C226"/>
    <mergeCell ref="D222:D226"/>
    <mergeCell ref="E222:E226"/>
    <mergeCell ref="F222:F226"/>
    <mergeCell ref="G222:G226"/>
    <mergeCell ref="B217:B221"/>
    <mergeCell ref="C217:C221"/>
    <mergeCell ref="D217:D221"/>
    <mergeCell ref="E217:E221"/>
    <mergeCell ref="F217:F221"/>
    <mergeCell ref="G217:G221"/>
    <mergeCell ref="B212:B216"/>
    <mergeCell ref="C212:C216"/>
    <mergeCell ref="D212:D216"/>
    <mergeCell ref="E212:E216"/>
    <mergeCell ref="F212:F216"/>
    <mergeCell ref="G212:G216"/>
    <mergeCell ref="B207:B211"/>
    <mergeCell ref="C207:C211"/>
    <mergeCell ref="D207:D211"/>
    <mergeCell ref="E207:E211"/>
    <mergeCell ref="F207:F211"/>
    <mergeCell ref="G207:G211"/>
    <mergeCell ref="B202:B206"/>
    <mergeCell ref="C202:C206"/>
    <mergeCell ref="D202:D206"/>
    <mergeCell ref="E202:E206"/>
    <mergeCell ref="F202:F206"/>
    <mergeCell ref="G202:G206"/>
    <mergeCell ref="B197:B201"/>
    <mergeCell ref="C197:C201"/>
    <mergeCell ref="D197:D201"/>
    <mergeCell ref="E197:E201"/>
    <mergeCell ref="F197:F201"/>
    <mergeCell ref="G197:G201"/>
    <mergeCell ref="B192:B196"/>
    <mergeCell ref="C192:C196"/>
    <mergeCell ref="D192:D196"/>
    <mergeCell ref="E192:E196"/>
    <mergeCell ref="F192:F196"/>
    <mergeCell ref="G192:G196"/>
    <mergeCell ref="B187:B191"/>
    <mergeCell ref="C187:C191"/>
    <mergeCell ref="D187:D191"/>
    <mergeCell ref="E187:E191"/>
    <mergeCell ref="F187:F191"/>
    <mergeCell ref="G187:G191"/>
    <mergeCell ref="B182:B186"/>
    <mergeCell ref="C182:C186"/>
    <mergeCell ref="D182:D186"/>
    <mergeCell ref="E182:E186"/>
    <mergeCell ref="F182:F186"/>
    <mergeCell ref="G182:G186"/>
    <mergeCell ref="B177:B181"/>
    <mergeCell ref="C177:C181"/>
    <mergeCell ref="D177:D181"/>
    <mergeCell ref="E177:E181"/>
    <mergeCell ref="F177:F181"/>
    <mergeCell ref="G177:G181"/>
    <mergeCell ref="B172:B176"/>
    <mergeCell ref="C172:C176"/>
    <mergeCell ref="D172:D176"/>
    <mergeCell ref="E172:E176"/>
    <mergeCell ref="F172:F176"/>
    <mergeCell ref="G172:G176"/>
    <mergeCell ref="B167:B171"/>
    <mergeCell ref="C167:C171"/>
    <mergeCell ref="D167:D171"/>
    <mergeCell ref="E167:E171"/>
    <mergeCell ref="F167:F171"/>
    <mergeCell ref="G167:G171"/>
    <mergeCell ref="B162:B166"/>
    <mergeCell ref="C162:C166"/>
    <mergeCell ref="D162:D166"/>
    <mergeCell ref="E162:E166"/>
    <mergeCell ref="F162:F166"/>
    <mergeCell ref="G162:G166"/>
    <mergeCell ref="B157:B161"/>
    <mergeCell ref="C157:C161"/>
    <mergeCell ref="D157:D161"/>
    <mergeCell ref="E157:E161"/>
    <mergeCell ref="F157:F161"/>
    <mergeCell ref="G157:G161"/>
    <mergeCell ref="B152:B156"/>
    <mergeCell ref="C152:C156"/>
    <mergeCell ref="D152:D156"/>
    <mergeCell ref="E152:E156"/>
    <mergeCell ref="F152:F156"/>
    <mergeCell ref="G152:G156"/>
    <mergeCell ref="B147:B151"/>
    <mergeCell ref="C147:C151"/>
    <mergeCell ref="D147:D151"/>
    <mergeCell ref="E147:E151"/>
    <mergeCell ref="F147:F151"/>
    <mergeCell ref="G147:G151"/>
    <mergeCell ref="B142:B146"/>
    <mergeCell ref="C142:C146"/>
    <mergeCell ref="D142:D146"/>
    <mergeCell ref="E142:E146"/>
    <mergeCell ref="F142:F146"/>
    <mergeCell ref="G142:G146"/>
    <mergeCell ref="B137:B141"/>
    <mergeCell ref="C137:C141"/>
    <mergeCell ref="D137:D141"/>
    <mergeCell ref="E137:E141"/>
    <mergeCell ref="F137:F141"/>
    <mergeCell ref="G137:G141"/>
    <mergeCell ref="B132:B136"/>
    <mergeCell ref="C132:C136"/>
    <mergeCell ref="D132:D136"/>
    <mergeCell ref="E132:E136"/>
    <mergeCell ref="F132:F136"/>
    <mergeCell ref="G132:G136"/>
    <mergeCell ref="B127:B131"/>
    <mergeCell ref="C127:C131"/>
    <mergeCell ref="D127:D131"/>
    <mergeCell ref="E127:E131"/>
    <mergeCell ref="F127:F131"/>
    <mergeCell ref="G127:G131"/>
    <mergeCell ref="B122:B126"/>
    <mergeCell ref="C122:C126"/>
    <mergeCell ref="D122:D126"/>
    <mergeCell ref="E122:E126"/>
    <mergeCell ref="F122:F126"/>
    <mergeCell ref="G122:G126"/>
    <mergeCell ref="B117:B121"/>
    <mergeCell ref="C117:C121"/>
    <mergeCell ref="D117:D121"/>
    <mergeCell ref="E117:E121"/>
    <mergeCell ref="F117:F121"/>
    <mergeCell ref="G117:G121"/>
    <mergeCell ref="B112:B116"/>
    <mergeCell ref="C112:C116"/>
    <mergeCell ref="D112:D116"/>
    <mergeCell ref="E112:E116"/>
    <mergeCell ref="F112:F116"/>
    <mergeCell ref="G112:G116"/>
    <mergeCell ref="B107:B111"/>
    <mergeCell ref="C107:C111"/>
    <mergeCell ref="D107:D111"/>
    <mergeCell ref="E107:E111"/>
    <mergeCell ref="F107:F111"/>
    <mergeCell ref="G107:G111"/>
    <mergeCell ref="B102:B106"/>
    <mergeCell ref="C102:C106"/>
    <mergeCell ref="D102:D106"/>
    <mergeCell ref="E102:E106"/>
    <mergeCell ref="F102:F106"/>
    <mergeCell ref="G102:G106"/>
    <mergeCell ref="B97:B101"/>
    <mergeCell ref="C97:C101"/>
    <mergeCell ref="D97:D101"/>
    <mergeCell ref="E97:E101"/>
    <mergeCell ref="F97:F101"/>
    <mergeCell ref="G97:G101"/>
    <mergeCell ref="B92:B96"/>
    <mergeCell ref="C92:C96"/>
    <mergeCell ref="D92:D96"/>
    <mergeCell ref="E92:E96"/>
    <mergeCell ref="F92:F96"/>
    <mergeCell ref="G92:G96"/>
    <mergeCell ref="B87:B91"/>
    <mergeCell ref="C87:C91"/>
    <mergeCell ref="D87:D91"/>
    <mergeCell ref="E87:E91"/>
    <mergeCell ref="F87:F91"/>
    <mergeCell ref="G87:G91"/>
    <mergeCell ref="B82:B86"/>
    <mergeCell ref="C82:C86"/>
    <mergeCell ref="D82:D86"/>
    <mergeCell ref="E82:E86"/>
    <mergeCell ref="F82:F86"/>
    <mergeCell ref="G82:G86"/>
    <mergeCell ref="B77:B81"/>
    <mergeCell ref="C77:C81"/>
    <mergeCell ref="D77:D81"/>
    <mergeCell ref="E77:E81"/>
    <mergeCell ref="F77:F81"/>
    <mergeCell ref="G77:G81"/>
    <mergeCell ref="B72:B76"/>
    <mergeCell ref="C72:C76"/>
    <mergeCell ref="D72:D76"/>
    <mergeCell ref="E72:E76"/>
    <mergeCell ref="F72:F76"/>
    <mergeCell ref="G72:G76"/>
    <mergeCell ref="B67:B71"/>
    <mergeCell ref="C67:C71"/>
    <mergeCell ref="D67:D71"/>
    <mergeCell ref="E67:E71"/>
    <mergeCell ref="F67:F71"/>
    <mergeCell ref="G67:G71"/>
    <mergeCell ref="B62:B66"/>
    <mergeCell ref="C62:C66"/>
    <mergeCell ref="D62:D66"/>
    <mergeCell ref="E62:E66"/>
    <mergeCell ref="F62:F66"/>
    <mergeCell ref="G62:G66"/>
    <mergeCell ref="B57:B61"/>
    <mergeCell ref="C57:C61"/>
    <mergeCell ref="D57:D61"/>
    <mergeCell ref="E57:E61"/>
    <mergeCell ref="F57:F61"/>
    <mergeCell ref="G57:G61"/>
    <mergeCell ref="B52:B56"/>
    <mergeCell ref="C52:C56"/>
    <mergeCell ref="D52:D56"/>
    <mergeCell ref="E52:E56"/>
    <mergeCell ref="F52:F56"/>
    <mergeCell ref="G52:G56"/>
    <mergeCell ref="B47:B51"/>
    <mergeCell ref="C47:C51"/>
    <mergeCell ref="D47:D51"/>
    <mergeCell ref="E47:E51"/>
    <mergeCell ref="F47:F51"/>
    <mergeCell ref="G47:G51"/>
    <mergeCell ref="B42:B46"/>
    <mergeCell ref="C42:C46"/>
    <mergeCell ref="D42:D46"/>
    <mergeCell ref="E42:E46"/>
    <mergeCell ref="F42:F46"/>
    <mergeCell ref="G42:G46"/>
    <mergeCell ref="B37:B41"/>
    <mergeCell ref="C37:C41"/>
    <mergeCell ref="D37:D41"/>
    <mergeCell ref="E37:E41"/>
    <mergeCell ref="F37:F41"/>
    <mergeCell ref="G37:G41"/>
    <mergeCell ref="B32:B36"/>
    <mergeCell ref="C32:C36"/>
    <mergeCell ref="D32:D36"/>
    <mergeCell ref="E32:E36"/>
    <mergeCell ref="F32:F36"/>
    <mergeCell ref="G32:G36"/>
    <mergeCell ref="B27:B31"/>
    <mergeCell ref="C27:C31"/>
    <mergeCell ref="D27:D31"/>
    <mergeCell ref="E27:E31"/>
    <mergeCell ref="F27:F31"/>
    <mergeCell ref="G27:G31"/>
    <mergeCell ref="B22:B26"/>
    <mergeCell ref="C22:C26"/>
    <mergeCell ref="D22:D26"/>
    <mergeCell ref="E22:E26"/>
    <mergeCell ref="F22:F26"/>
    <mergeCell ref="G22:G26"/>
    <mergeCell ref="B17:B21"/>
    <mergeCell ref="C17:C21"/>
    <mergeCell ref="D17:D21"/>
    <mergeCell ref="E17:E21"/>
    <mergeCell ref="F17:F21"/>
    <mergeCell ref="G17:G21"/>
    <mergeCell ref="B12:B16"/>
    <mergeCell ref="C12:C16"/>
    <mergeCell ref="D12:D16"/>
    <mergeCell ref="E12:E16"/>
    <mergeCell ref="F12:F16"/>
    <mergeCell ref="G12:G16"/>
    <mergeCell ref="B7:B11"/>
    <mergeCell ref="C7:C11"/>
    <mergeCell ref="D7:D11"/>
    <mergeCell ref="E7:E11"/>
    <mergeCell ref="F7:F11"/>
    <mergeCell ref="G7:G11"/>
    <mergeCell ref="B2:B6"/>
    <mergeCell ref="C2:C6"/>
    <mergeCell ref="D2:D6"/>
    <mergeCell ref="E2:E6"/>
    <mergeCell ref="F2:F6"/>
    <mergeCell ref="G2:G6"/>
  </mergeCells>
  <hyperlinks>
    <hyperlink ref="A4" r:id="rId1" display="https://www.greatschools.org/california/davis/7788-Davis-Senior-High-School/" xr:uid="{DAE6EF7E-8411-DD4A-8B87-BB4E1F5D839A}"/>
    <hyperlink ref="F2" r:id="rId2" location="Reviews" display="https://www.greatschools.org/california/davis/7788-Davis-Senior-High-School/ - Reviews" xr:uid="{2D86B900-BB27-9C44-BB03-276C6FDFCE1D}"/>
    <hyperlink ref="G2" r:id="rId3" display="https://www.greatschools.org/california/davis/davis-joint-unified-school-district/" xr:uid="{21EECDB7-C48C-1F44-B31E-F8B07017BCC7}"/>
    <hyperlink ref="A9" r:id="rId4" display="https://www.greatschools.org/california/davis/7795-Pioneer-Elementary-School/" xr:uid="{9EAA1F4F-25DD-4B45-8197-5A9C1455207E}"/>
    <hyperlink ref="F7" r:id="rId5" location="Reviews" display="https://www.greatschools.org/california/davis/7795-Pioneer-Elementary-School/ - Reviews" xr:uid="{B77F5269-CBCA-E54B-92A8-95F3BF67F065}"/>
    <hyperlink ref="G7" r:id="rId6" display="https://www.greatschools.org/california/davis/davis-joint-unified-school-district/" xr:uid="{7624E8E5-862D-664D-B6CF-055E60DBBB2D}"/>
    <hyperlink ref="A14" r:id="rId7" display="https://www.greatschools.org/california/davis/7797-Robert-E.-Willett-Elementary-School/" xr:uid="{453F1EF5-41B5-0646-B9F0-38F3F27C0455}"/>
    <hyperlink ref="F12" r:id="rId8" location="Reviews" display="https://www.greatschools.org/california/davis/7797-Robert-E.-Willett-Elementary-School/ - Reviews" xr:uid="{084595EB-DF40-D949-BDBD-535152A80D87}"/>
    <hyperlink ref="G12" r:id="rId9" display="https://www.greatschools.org/california/davis/davis-joint-unified-school-district/" xr:uid="{60A02621-43E5-9847-B12D-5D9B41A9F321}"/>
    <hyperlink ref="A19" r:id="rId10" display="https://www.greatschools.org/california/davis/25103-Da-Vinci-Charter-Academy/" xr:uid="{46275F5A-67A4-304B-9DE4-B936E04DA554}"/>
    <hyperlink ref="F17" r:id="rId11" location="Reviews" display="https://www.greatschools.org/california/davis/25103-Da-Vinci-Charter-Academy/ - Reviews" xr:uid="{F2106885-F062-164D-8438-74B8DD4699E1}"/>
    <hyperlink ref="G17" r:id="rId12" display="https://www.greatschools.org/california/davis/davis-joint-unified-school-district/" xr:uid="{EB474F1D-3E19-C641-A706-E11EA8E50570}"/>
    <hyperlink ref="A24" r:id="rId13" display="https://www.greatschools.org/california/davis/7789-Ralph-Waldo-Emerson-Junior-High-School/" xr:uid="{0DBAF165-DE18-D849-84E7-DBB759EAC07C}"/>
    <hyperlink ref="F22" r:id="rId14" location="Reviews" display="https://www.greatschools.org/california/davis/7789-Ralph-Waldo-Emerson-Junior-High-School/ - Reviews" xr:uid="{0AABFDCA-6C67-0643-A56C-D6B19739AD43}"/>
    <hyperlink ref="G22" r:id="rId15" display="https://www.greatschools.org/california/davis/davis-joint-unified-school-district/" xr:uid="{C07CD17B-4852-2B47-9411-906292B4B0B4}"/>
    <hyperlink ref="A29" r:id="rId16" display="https://www.greatschools.org/california/davis/7793-North-Davis-Elementary-School/" xr:uid="{B1A28AD2-BB65-9A47-AD68-635C1388334F}"/>
    <hyperlink ref="F27" r:id="rId17" location="Reviews" display="https://www.greatschools.org/california/davis/7793-North-Davis-Elementary-School/ - Reviews" xr:uid="{C8F4321B-7436-C743-AA97-0AA5A3DD87A1}"/>
    <hyperlink ref="G27" r:id="rId18" display="https://www.greatschools.org/california/davis/davis-joint-unified-school-district/" xr:uid="{9B0AE027-9B8C-8D49-B168-51130F5633CF}"/>
    <hyperlink ref="A34" r:id="rId19" display="https://www.greatschools.org/california/davis/7786-Birch-Lane-Elementary-School/" xr:uid="{2A6895D6-09B7-AD4C-9936-6DF457C180F2}"/>
    <hyperlink ref="F32" r:id="rId20" location="Reviews" display="https://www.greatschools.org/california/davis/7786-Birch-Lane-Elementary-School/ - Reviews" xr:uid="{9F740DFE-4FFA-EF47-AA73-66C522C02A1D}"/>
    <hyperlink ref="G32" r:id="rId21" display="https://www.greatschools.org/california/davis/davis-joint-unified-school-district/" xr:uid="{643000D5-7166-E548-B959-907E28FBAEE6}"/>
    <hyperlink ref="A39" r:id="rId22" display="https://www.greatschools.org/california/davis/7791-Oliver-Wendell-Holmes-Junior-High-School/" xr:uid="{455E23AA-ED90-2B4F-A0DC-D096D8D24923}"/>
    <hyperlink ref="F37" r:id="rId23" location="Reviews" display="https://www.greatschools.org/california/davis/7791-Oliver-Wendell-Holmes-Junior-High-School/ - Reviews" xr:uid="{53DDC8E0-2455-D545-93CE-B24EE3B06252}"/>
    <hyperlink ref="G37" r:id="rId24" display="https://www.greatschools.org/california/davis/davis-joint-unified-school-district/" xr:uid="{E199B656-DBC2-134B-8F0C-666A88099146}"/>
    <hyperlink ref="A44" r:id="rId25" display="https://www.greatschools.org/california/davis/7794-Patwin-Elementary-School/" xr:uid="{0295A6BE-4171-1143-B58D-4462A308F55F}"/>
    <hyperlink ref="F42" r:id="rId26" location="Reviews" display="https://www.greatschools.org/california/davis/7794-Patwin-Elementary-School/ - Reviews" xr:uid="{29DED9AC-29F3-0849-BE4C-02D06C991273}"/>
    <hyperlink ref="G42" r:id="rId27" display="https://www.greatschools.org/california/davis/davis-joint-unified-school-district/" xr:uid="{93ED15A4-1A0F-3A44-A480-22C065E716C3}"/>
    <hyperlink ref="A49" r:id="rId28" display="https://www.greatschools.org/california/davis/11222-Davis-School-For-Independent-Study/" xr:uid="{797C5C3C-E8F0-7044-A758-EC98C139AE23}"/>
    <hyperlink ref="F47" r:id="rId29" location="Reviews" display="https://www.greatschools.org/california/davis/11222-Davis-School-For-Independent-Study/ - Reviews" xr:uid="{0D8DC6D8-AB2C-6A4A-A7A0-16EBA17F67B1}"/>
    <hyperlink ref="G47" r:id="rId30" display="https://www.greatschools.org/california/davis/davis-joint-unified-school-district/" xr:uid="{2686D2B0-D25C-9445-9D9E-FF63CCD15DDF}"/>
    <hyperlink ref="A54" r:id="rId31" display="https://www.greatschools.org/california/davis/14643-Frances-Ellen-Watkins-Harper-Junior-High-School/" xr:uid="{6D8C663F-4A76-2640-A835-6519FFB2EB0A}"/>
    <hyperlink ref="F52" r:id="rId32" location="Reviews" display="https://www.greatschools.org/california/davis/14643-Frances-Ellen-Watkins-Harper-Junior-High-School/ - Reviews" xr:uid="{AED67CF1-1826-E74E-B431-221AD0ACA31E}"/>
    <hyperlink ref="G52" r:id="rId33" display="https://www.greatschools.org/california/davis/davis-joint-unified-school-district/" xr:uid="{CAA22A7D-B352-1844-9190-61821F7CD54B}"/>
    <hyperlink ref="A59" r:id="rId34" display="https://www.greatschools.org/california/davis/16993-Fred-T.-Korematsu-Elementary-School-At-Mace-Ranch/" xr:uid="{67B95ABB-4075-3343-A937-0462C338CABD}"/>
    <hyperlink ref="F57" r:id="rId35" location="Reviews" display="https://www.greatschools.org/california/davis/16993-Fred-T.-Korematsu-Elementary-School-At-Mace-Ranch/ - Reviews" xr:uid="{59A44ED9-4C56-464B-91F0-9380FFA3528E}"/>
    <hyperlink ref="G57" r:id="rId36" display="https://www.greatschools.org/california/davis/davis-joint-unified-school-district/" xr:uid="{99C6699C-04A5-5545-AF9E-7E8CFD7D3AC7}"/>
    <hyperlink ref="A64" r:id="rId37" display="https://www.greatschools.org/california/davis/7787-Cesar-Chavez-Elementary-School/" xr:uid="{FE78D365-7686-9C47-8596-F35436AB5DF9}"/>
    <hyperlink ref="F62" r:id="rId38" location="Reviews" display="https://www.greatschools.org/california/davis/7787-Cesar-Chavez-Elementary-School/ - Reviews" xr:uid="{32ECDF27-5A7C-5242-A9BB-D5D182A5B78B}"/>
    <hyperlink ref="G62" r:id="rId39" display="https://www.greatschools.org/california/davis/davis-joint-unified-school-district/" xr:uid="{96C15CBF-9957-E345-9E2E-99663EFA7EAC}"/>
    <hyperlink ref="A69" r:id="rId40" display="https://www.greatschools.org/california/davis/12119-Marguerite-Montgomery-Elementary-School/" xr:uid="{E2A37CCC-838B-CF48-ACB4-3AA9342FB758}"/>
    <hyperlink ref="F67" r:id="rId41" location="Reviews" display="https://www.greatschools.org/california/davis/12119-Marguerite-Montgomery-Elementary-School/ - Reviews" xr:uid="{84694F5E-3392-8049-A132-9A3C943AC5AE}"/>
    <hyperlink ref="G67" r:id="rId42" display="https://www.greatschools.org/california/davis/davis-joint-unified-school-district/" xr:uid="{E13E38DE-B377-E342-9665-8E49F9CCA2D6}"/>
    <hyperlink ref="A74" r:id="rId43" display="https://www.greatschools.org/california/davis/7790-Fairfield-Elementary-School/" xr:uid="{CB6FC55D-629B-F141-A519-82596EED93E9}"/>
    <hyperlink ref="F72" r:id="rId44" location="Reviews" display="https://www.greatschools.org/california/davis/7790-Fairfield-Elementary-School/ - Reviews" xr:uid="{9E2C94E4-10A2-F64F-914C-03BD8F6E6D1E}"/>
    <hyperlink ref="G72" r:id="rId45" display="https://www.greatschools.org/california/davis/davis-joint-unified-school-district/" xr:uid="{6FC5F359-2F2D-FA4E-8462-CC98B6FEF94D}"/>
    <hyperlink ref="A79" r:id="rId46" display="https://www.greatschools.org/california/davis/7792-King-Martin-Luther-High-Continuation-School/" xr:uid="{03EB0154-5A01-3140-BD03-02BC77533768}"/>
    <hyperlink ref="F77" r:id="rId47" location="Reviews" display="https://www.greatschools.org/california/davis/7792-King-Martin-Luther-High-Continuation-School/ - Reviews" xr:uid="{037CF605-989E-5D45-A0C6-E98F5E186D04}"/>
    <hyperlink ref="G77" r:id="rId48" display="https://www.greatschools.org/california/davis/davis-joint-unified-school-district/" xr:uid="{F5A4FB60-64DA-B347-863E-8C08B63AF4A6}"/>
    <hyperlink ref="A84" r:id="rId49" display="https://www.greatschools.org/california/davis/13282-Tender-Learning-Care/" xr:uid="{721397E6-7A71-F94D-8F71-5A896407E3E6}"/>
    <hyperlink ref="A89" r:id="rId50" display="https://www.greatschools.org/california/davis/8314-St-James-School/" xr:uid="{9AF491B8-6339-4C46-986E-C0FBE191A11B}"/>
    <hyperlink ref="F87" r:id="rId51" location="Reviews" display="https://www.greatschools.org/california/davis/8314-St-James-School/ - Reviews" xr:uid="{6375C8EC-DB19-7446-9F20-BA2BE6E73579}"/>
    <hyperlink ref="A94" r:id="rId52" display="https://www.greatschools.org/california/davis/9658-Davis-Waldorf-School/" xr:uid="{8D687536-C99C-B44D-8B7A-0E774AB6F7F9}"/>
    <hyperlink ref="F92" r:id="rId53" location="Reviews" display="https://www.greatschools.org/california/davis/9658-Davis-Waldorf-School/ - Reviews" xr:uid="{BA3AEB15-C4C8-4C43-BE9D-DE3CDCD08341}"/>
    <hyperlink ref="A99" r:id="rId54" display="https://www.greatschools.org/california/davis/24054-The-School-Of-Science--Fine-Art/" xr:uid="{F9EF9122-37C0-C042-A6DC-F8A5E4F6D0CF}"/>
    <hyperlink ref="A104" r:id="rId55" display="https://www.greatschools.org/california/davis/24827-Davis-Special-Education-Pre-School/" xr:uid="{EFB6C7CB-894E-5F40-A282-22A227675AAB}"/>
    <hyperlink ref="G102" r:id="rId56" display="https://www.greatschools.org/california/davis/davis-joint-unified-school-district/" xr:uid="{F12419C4-F6FD-8249-AA5B-B5FB044CB020}"/>
    <hyperlink ref="A109" r:id="rId57" display="https://www.greatschools.org/california/davis/25300-Merryhill-School-Davis/" xr:uid="{184B2CFE-E4A7-E14F-81EE-0AB5EFEE7B50}"/>
    <hyperlink ref="A114" r:id="rId58" display="https://www.greatschools.org/california/davis/26428-Peregrine-School/" xr:uid="{7C938943-5921-3C4B-B2FD-2390F4B5FBBA}"/>
    <hyperlink ref="A119" r:id="rId59" display="https://www.greatschools.org/california/davis/26476-University-Covenant-Nursery-School/" xr:uid="{3C2C7316-84B9-6E45-882D-0E69306E8164}"/>
    <hyperlink ref="F117" r:id="rId60" location="Reviews" display="https://www.greatschools.org/california/davis/26476-University-Covenant-Nursery-School/ - Reviews" xr:uid="{BA683B52-AC61-584A-B1D8-7D2C760193BE}"/>
    <hyperlink ref="A124" r:id="rId61" display="https://www.greatschools.org/california/davis/27498-Larue-Park-Cdc/" xr:uid="{E2B8AEEE-85D3-D049-8B2D-77A2EAC755D0}"/>
    <hyperlink ref="A129" r:id="rId62" display="https://www.greatschools.org/california/davis/27499-Davis-Parnt-Nursery-School/" xr:uid="{BCA6AF8A-8DD2-6541-B190-F7C9B07A2852}"/>
    <hyperlink ref="A131" r:id="rId63" display="https://www.zillow.com/CA-95616?cbpartner=Great+Schools&amp;utm_source=GreatSchools&amp;utm_medium=referral&amp;utm_campaign=schoolsearch" xr:uid="{A485E0DB-90EB-DC4F-AF0A-0EB150A552EF}"/>
    <hyperlink ref="A134" r:id="rId64" display="https://www.greatschools.org/california/davis/27582-Montessori-Country-Day-School/" xr:uid="{2C881FDC-5BFF-D84C-9385-45F61AD89081}"/>
    <hyperlink ref="A136" r:id="rId65" display="https://www.zillow.com/CA-95618?cbpartner=Great+Schools&amp;utm_source=GreatSchools&amp;utm_medium=referral&amp;utm_campaign=schoolsearch" xr:uid="{85FDDC46-3CE0-9846-A60A-B5F911376C5B}"/>
    <hyperlink ref="A139" r:id="rId66" display="https://www.greatschools.org/california/davis/27968-North-Davis-Child-Development-Center/" xr:uid="{851E18B1-6FE0-1A4A-B613-06260C535F51}"/>
    <hyperlink ref="A141" r:id="rId67" display="https://www.zillow.com/CA-95616?cbpartner=Great+Schools&amp;utm_source=GreatSchools&amp;utm_medium=referral&amp;utm_campaign=schoolsearch" xr:uid="{096EB05D-BA56-B242-91CE-0652FA00B19D}"/>
    <hyperlink ref="A144" r:id="rId68" display="https://www.greatschools.org/california/davis/27969-Patwin-Child-Development-Center/" xr:uid="{3FF3541D-4709-4547-BAD8-F3997E303C53}"/>
    <hyperlink ref="A146" r:id="rId69" display="https://www.zillow.com/CA-95616?cbpartner=Great+Schools&amp;utm_source=GreatSchools&amp;utm_medium=referral&amp;utm_campaign=schoolsearch" xr:uid="{B1D54D06-CF5B-F644-B6C7-1FC35CDCAF3A}"/>
    <hyperlink ref="A149" r:id="rId70" display="https://www.greatschools.org/california/davis/28337-Hutchinson-Child-Development-Center/" xr:uid="{02D2A9E9-F80E-354B-873B-D11120FA11D1}"/>
    <hyperlink ref="A151" r:id="rId71" display="https://www.zillow.com/CA-95616?cbpartner=Great+Schools&amp;utm_source=GreatSchools&amp;utm_medium=referral&amp;utm_campaign=schoolsearch" xr:uid="{96BC769A-225D-D54E-8FA1-36109EA6C63F}"/>
    <hyperlink ref="A154" r:id="rId72" display="https://www.greatschools.org/california/davis/28575-Neighborhood-Clubhouse-Dc/" xr:uid="{A13DF974-286C-014F-963E-895BB8486A9E}"/>
    <hyperlink ref="A156" r:id="rId73" display="https://www.zillow.com/CA-95616?cbpartner=Great+Schools&amp;utm_source=GreatSchools&amp;utm_medium=referral&amp;utm_campaign=schoolsearch" xr:uid="{FFBE7D7D-F2B2-4A47-8C33-3A8A6D5BAF8F}"/>
    <hyperlink ref="A159" r:id="rId74" display="https://www.greatschools.org/california/davis/29071-Univ-Covenant-Nursery-School/" xr:uid="{CCDED22C-3AE3-B949-BAB1-501125334FA3}"/>
    <hyperlink ref="A161" r:id="rId75" display="https://www.zillow.com/CA-95618?cbpartner=Great+Schools&amp;utm_source=GreatSchools&amp;utm_medium=referral&amp;utm_campaign=schoolsearch" xr:uid="{9A4688CC-9856-7A4B-87EB-0C0B6F899B88}"/>
    <hyperlink ref="A164" r:id="rId76" display="https://www.greatschools.org/california/davis/30060-Kormatsu-Child-Development-Center/" xr:uid="{BF939B8F-C3A8-0141-9D70-69CB46FBB168}"/>
    <hyperlink ref="A166" r:id="rId77" display="https://www.zillow.com/CA-95618?cbpartner=Great+Schools&amp;utm_source=GreatSchools&amp;utm_medium=referral&amp;utm_campaign=schoolsearch" xr:uid="{CF9E2DDC-7231-5249-ACFD-0F0BA4B71252}"/>
    <hyperlink ref="A169" r:id="rId78" display="https://www.greatschools.org/california/davis/30347-Gan-Haverim-Pre-School/" xr:uid="{085B14FC-A794-8845-83B6-CB4EBB73A698}"/>
    <hyperlink ref="A171" r:id="rId79" display="https://www.zillow.com/CA-95616?cbpartner=Great+Schools&amp;utm_source=GreatSchools&amp;utm_medium=referral&amp;utm_campaign=schoolsearch" xr:uid="{659E7F1A-089A-624F-BBE1-F413557E219E}"/>
    <hyperlink ref="A174" r:id="rId80" display="https://www.greatschools.org/california/davis/12865-Little-Friends-Montessori-School/" xr:uid="{E48B423C-E214-6243-895B-2A5ADE28327F}"/>
    <hyperlink ref="A176" r:id="rId81" display="https://www.zillow.com/CA-95616?cbpartner=Great+Schools&amp;utm_source=GreatSchools&amp;utm_medium=referral&amp;utm_campaign=schoolsearch" xr:uid="{CD3F7B8B-772B-3041-8161-A4264F4E6852}"/>
    <hyperlink ref="F172" r:id="rId82" location="Reviews" display="https://www.greatschools.org/california/davis/12865-Little-Friends-Montessori-School/ - Reviews" xr:uid="{5A73CFD1-462A-884B-8734-4B5ECDBD4565}"/>
    <hyperlink ref="A179" r:id="rId83" display="https://www.greatschools.org/california/davis/13346-Familiesfirst-Non-Public-School/" xr:uid="{64B93512-1F2E-FA4A-BF1B-C1080A010578}"/>
    <hyperlink ref="A181" r:id="rId84" display="https://www.zillow.com/CA-95618?cbpartner=Great+Schools&amp;utm_source=GreatSchools&amp;utm_medium=referral&amp;utm_campaign=schoolsearch" xr:uid="{2BE1AB9C-6BAC-0045-A81E-6C2267AEE2C8}"/>
    <hyperlink ref="A184" r:id="rId85" display="https://www.greatschools.org/california/davis/13384-Grace-Valley-Christian-Academy/" xr:uid="{B9293AF5-FF55-6B4D-B914-D8BD00472AFB}"/>
    <hyperlink ref="A186" r:id="rId86" display="https://www.zillow.com/CA-95616?cbpartner=Great+Schools&amp;utm_source=GreatSchools&amp;utm_medium=referral&amp;utm_campaign=schoolsearch" xr:uid="{094363AF-AC09-B64C-A816-AF302623D30F}"/>
    <hyperlink ref="F182" r:id="rId87" location="Reviews" display="https://www.greatschools.org/california/davis/13384-Grace-Valley-Christian-Academy/ - Reviews" xr:uid="{A5A35534-7C60-B445-8CBA-4AAD58EABF5A}"/>
    <hyperlink ref="A189" r:id="rId88" display="https://www.greatschools.org/california/davis/13415-Redbud-Montessori-School/" xr:uid="{8B880596-D189-7940-97DF-D3C71C1E9204}"/>
    <hyperlink ref="A191" r:id="rId89" display="https://www.zillow.com/CA-95616?cbpartner=Great+Schools&amp;utm_source=GreatSchools&amp;utm_medium=referral&amp;utm_campaign=schoolsearch" xr:uid="{0C43E2C5-2940-7A45-9584-ED407D6E54A8}"/>
    <hyperlink ref="F187" r:id="rId90" location="Reviews" display="https://www.greatschools.org/california/davis/13415-Redbud-Montessori-School/ - Reviews" xr:uid="{FA27A04E-5F4B-2041-A215-F4FB8FDE72EE}"/>
    <hyperlink ref="A194" r:id="rId91" display="https://www.greatschools.org/california/davis/13581-Montessori-Country-Day-Ii/" xr:uid="{3FA5CD7F-D121-E948-B418-E1D0D6E09105}"/>
    <hyperlink ref="A196" r:id="rId92" display="https://www.zillow.com/CA-95618?cbpartner=Great+Schools&amp;utm_source=GreatSchools&amp;utm_medium=referral&amp;utm_campaign=schoolsearch" xr:uid="{0027BFF7-EF77-1845-84D6-91FB9AFE47FA}"/>
    <hyperlink ref="A199" r:id="rId93" display="https://www.greatschools.org/california/davis/14826-Davis-Adult-Education/" xr:uid="{04C1DE1E-1088-AB4D-BC82-AC3BCAA7432D}"/>
    <hyperlink ref="A201" r:id="rId94" display="https://www.zillow.com/CA-95616?cbpartner=Great+Schools&amp;utm_source=GreatSchools&amp;utm_medium=referral&amp;utm_campaign=schoolsearch" xr:uid="{75E4A05F-C065-434E-BDEB-7785ABE00792}"/>
    <hyperlink ref="G197" r:id="rId95" display="https://www.greatschools.org/california/davis/davis-joint-unified-school-district/" xr:uid="{72E69833-2C82-224A-98C8-0A1925FC5DEE}"/>
    <hyperlink ref="A204" r:id="rId96" display="https://www.greatschools.org/california/davis/16828-Clonlara/" xr:uid="{CD53BF1E-784C-3247-BF42-F3B81BAA4818}"/>
    <hyperlink ref="A206" r:id="rId97" display="https://www.zillow.com/CA-95616?cbpartner=Great+Schools&amp;utm_source=GreatSchools&amp;utm_medium=referral&amp;utm_campaign=schoolsearch" xr:uid="{071BD2E9-A5C4-A44C-A5A1-5552A1659BC9}"/>
    <hyperlink ref="A209" r:id="rId98" display="https://www.greatschools.org/california/davis/18753-Discovery-Pre-School--Child-Care/" xr:uid="{5742E09C-10C0-F74B-80D2-0AF8F26A50B0}"/>
    <hyperlink ref="A211" r:id="rId99" display="https://www.zillow.com/CA-95616?cbpartner=Great+Schools&amp;utm_source=GreatSchools&amp;utm_medium=referral&amp;utm_campaign=schoolsearch" xr:uid="{4E7CB14B-261E-7B48-A028-8A5FAF373B75}"/>
    <hyperlink ref="F207" r:id="rId100" location="Reviews" display="https://www.greatschools.org/california/davis/18753-Discovery-Pre-School--Child-Care/ - Reviews" xr:uid="{56701201-6BEA-C243-94BA-880D743A78E1}"/>
    <hyperlink ref="A214" r:id="rId101" display="https://www.greatschools.org/california/davis/18754-West-Davis-Child-Development-Center/" xr:uid="{4C8F2697-12D2-4249-A59F-764DEF6E39AC}"/>
    <hyperlink ref="A216" r:id="rId102" display="https://www.zillow.com/CA-95616?cbpartner=Great+Schools&amp;utm_source=GreatSchools&amp;utm_medium=referral&amp;utm_campaign=schoolsearch" xr:uid="{FCB9A476-21E3-0C4D-A84D-D6E5C4611893}"/>
    <hyperlink ref="A219" r:id="rId103" display="https://www.greatschools.org/california/davis/18755-Applegate-Nursery-School/" xr:uid="{5C7F6221-4C3F-3048-84FD-6610244685AF}"/>
    <hyperlink ref="A221" r:id="rId104" display="https://www.zillow.com/CA-95618?cbpartner=Great+Schools&amp;utm_source=GreatSchools&amp;utm_medium=referral&amp;utm_campaign=schoolsearch" xr:uid="{99929802-3158-2D43-AF35-9EAA55D0EEEA}"/>
    <hyperlink ref="F217" r:id="rId105" location="Reviews" display="https://www.greatschools.org/california/davis/18755-Applegate-Nursery-School/ - Reviews" xr:uid="{55E822C0-58F6-2349-ADDE-C9AC7E7AEBF7}"/>
    <hyperlink ref="A224" r:id="rId106" display="https://www.greatschools.org/california/davis/18756-Ca-Human-Dev-Corp-HD-St.-Davis/" xr:uid="{4EE2F745-75A8-A942-8139-7EB93CD6D436}"/>
    <hyperlink ref="A226" r:id="rId107" display="https://www.zillow.com/CA-95616?cbpartner=Great+Schools&amp;utm_source=GreatSchools&amp;utm_medium=referral&amp;utm_campaign=schoolsearch" xr:uid="{9645A87C-645F-4140-AA31-F41F48012BB3}"/>
    <hyperlink ref="A229" r:id="rId108" display="https://www.greatschools.org/california/davis/18757-Anns-Nursery-School/" xr:uid="{9A2C51DC-A696-A34E-A2F1-12B3E7D532AF}"/>
    <hyperlink ref="A231" r:id="rId109" display="https://www.zillow.com/CA-95616?cbpartner=Great+Schools&amp;utm_source=GreatSchools&amp;utm_medium=referral&amp;utm_campaign=schoolsearch" xr:uid="{F8A7DBFA-BF35-7A42-9951-027F612FDAD2}"/>
    <hyperlink ref="F227" r:id="rId110" location="Reviews" display="https://www.greatschools.org/california/davis/18757-Anns-Nursery-School/ - Reviews" xr:uid="{C1ED1521-0577-C44F-B922-5CC59099EC63}"/>
    <hyperlink ref="A234" r:id="rId111" display="https://www.greatschools.org/california/davis/18758-Patwin-State-Pre-School/" xr:uid="{0A2DD421-8D7E-9542-A1A5-444407ADA2D6}"/>
    <hyperlink ref="A236" r:id="rId112" display="https://www.zillow.com/CA-95616?cbpartner=Great+Schools&amp;utm_source=GreatSchools&amp;utm_medium=referral&amp;utm_campaign=schoolsearch" xr:uid="{9D484784-85C4-FA4A-B1C4-8C41AE5D931B}"/>
    <hyperlink ref="A239" r:id="rId113" display="https://www.greatschools.org/california/davis/18759-Uc-Davies-Center-Chld--Family-Stdy/" xr:uid="{DE0899CE-342E-8545-B881-6409FCD251F8}"/>
    <hyperlink ref="A241" r:id="rId114" display="https://www.zillow.com/CA-95616?cbpartner=Great+Schools&amp;utm_source=GreatSchools&amp;utm_medium=referral&amp;utm_campaign=schoolsearch" xr:uid="{B401156D-46DC-3341-8402-E6FEB747AEF8}"/>
    <hyperlink ref="A244" r:id="rId115" display="https://www.greatschools.org/california/davis/18762-Rivendell-Nursery-School/" xr:uid="{DD901909-6D0B-9049-A2F5-8D89B87976E9}"/>
    <hyperlink ref="A246" r:id="rId116" display="https://www.zillow.com/CA-95616?cbpartner=Great+Schools&amp;utm_source=GreatSchools&amp;utm_medium=referral&amp;utm_campaign=schoolsearch" xr:uid="{8337F09E-937C-2149-B3BA-9FEFCC202C05}"/>
    <hyperlink ref="F242" r:id="rId117" location="Reviews" display="https://www.greatschools.org/california/davis/18762-Rivendell-Nursery-School/ - Reviews" xr:uid="{CBD2CE71-A339-5049-8990-407C159ACCEA}"/>
    <hyperlink ref="A249" r:id="rId118" display="https://www.greatschools.org/california/davis/18764-Childrens-Creative-Center/" xr:uid="{C69B49CB-065A-AC47-9FF0-C2EEACFBA309}"/>
    <hyperlink ref="A251" r:id="rId119" display="https://www.zillow.com/CA-95616?cbpartner=Great+Schools&amp;utm_source=GreatSchools&amp;utm_medium=referral&amp;utm_campaign=schoolsearch" xr:uid="{67F8D05F-0D46-8643-8529-399F5DCB28C0}"/>
    <hyperlink ref="A254" r:id="rId120" display="https://www.greatschools.org/california/davis/18765-Escuela-Alobos/" xr:uid="{EE1F26D4-6CD2-D047-9945-5509629643BA}"/>
    <hyperlink ref="A256" r:id="rId121" display="https://www.zillow.com/CA-95616?cbpartner=Great+Schools&amp;utm_source=GreatSchools&amp;utm_medium=referral&amp;utm_campaign=schoolsearch" xr:uid="{47214936-7FD0-6B48-A124-A1DB99D20090}"/>
    <hyperlink ref="F252" r:id="rId122" location="Reviews" display="https://www.greatschools.org/california/davis/18765-Escuela-Alobos/ - Reviews" xr:uid="{8356117E-3B31-A442-B0D1-1089BC8D8731}"/>
    <hyperlink ref="A259" r:id="rId123" display="https://www.greatschools.org/california/davis/25526-Peregrine-Elementary-School/" xr:uid="{538FE52C-A701-D243-BEC6-3FF7C469879B}"/>
    <hyperlink ref="A261" r:id="rId124" display="https://www.zillow.com/CA-95616?cbpartner=Great+Schools&amp;utm_source=GreatSchools&amp;utm_medium=referral&amp;utm_campaign=schoolsearch" xr:uid="{1D15281B-A829-BA4D-BE7B-269BA5BDDDEB}"/>
    <hyperlink ref="F257" r:id="rId125" location="Reviews" display="https://www.greatschools.org/california/davis/25526-Peregrine-Elementary-School/ - Reviews" xr:uid="{C295FCD3-681E-D447-BFD1-8081314367FE}"/>
    <hyperlink ref="A264" r:id="rId126" display="https://www.greatschools.org/california/davis/18766-Russell-Park-Child-Development-Center/" xr:uid="{8646813D-2EEA-F84E-A23A-C3D87D2D64D7}"/>
    <hyperlink ref="A266" r:id="rId127" display="https://www.zillow.com/CA-95616?cbpartner=Great+Schools&amp;utm_source=GreatSchools&amp;utm_medium=referral&amp;utm_campaign=schoolsearch" xr:uid="{658F6B41-9FD0-414B-88EA-27C64F61EBBF}"/>
    <hyperlink ref="F262" r:id="rId128" location="Reviews" display="https://www.greatschools.org/california/davis/18766-Russell-Park-Child-Development-Center/ - Reviews" xr:uid="{A5A61B07-A935-D142-96F0-B0995AD85724}"/>
    <hyperlink ref="A269" r:id="rId129" display="https://www.greatschools.org/california/davis/18767-Davis-Community-Church-Nursery-School/" xr:uid="{1FB90543-779F-BB48-862B-F5E7F229C679}"/>
    <hyperlink ref="A271" r:id="rId130" display="https://www.zillow.com/CA-95616?cbpartner=Great+Schools&amp;utm_source=GreatSchools&amp;utm_medium=referral&amp;utm_campaign=schoolsearch" xr:uid="{3273559B-E570-454F-8398-D84175492600}"/>
    <hyperlink ref="F267" r:id="rId131" location="Reviews" display="https://www.greatschools.org/california/davis/18767-Davis-Community-Church-Nursery-School/ - Reviews" xr:uid="{A9B744C7-CEC3-D74B-837C-58B5E6BC7DB5}"/>
    <hyperlink ref="A274" r:id="rId132" display="https://www.greatschools.org/california/davis/18768-International-Parent-Child-Care-Center/" xr:uid="{2CC9FB50-9E90-4742-A4D1-68A933ADE6A5}"/>
    <hyperlink ref="A276" r:id="rId133" display="https://www.zillow.com/CA-95616?cbpartner=Great+Schools&amp;utm_source=GreatSchools&amp;utm_medium=referral&amp;utm_campaign=schoolsearch" xr:uid="{E276F7D3-2FCC-A745-AEC8-1B0050E04344}"/>
  </hyperlinks>
  <pageMargins left="0.7" right="0.7" top="0.75" bottom="0.75" header="0.3" footer="0.3"/>
  <drawing r:id="rId1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 Chiang (Student)</dc:creator>
  <cp:lastModifiedBy>Phoenix Chiang (Student)</cp:lastModifiedBy>
  <dcterms:created xsi:type="dcterms:W3CDTF">2019-11-28T21:28:36Z</dcterms:created>
  <dcterms:modified xsi:type="dcterms:W3CDTF">2019-11-28T22:12:24Z</dcterms:modified>
</cp:coreProperties>
</file>