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lla/Desktop/"/>
    </mc:Choice>
  </mc:AlternateContent>
  <xr:revisionPtr revIDLastSave="0" documentId="13_ncr:1_{130BEE53-0F85-3647-B3D7-822E8ADCD90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Foglio1" sheetId="1" r:id="rId1"/>
  </sheets>
  <definedNames>
    <definedName name="_xlnm._FilterDatabase" localSheetId="0" hidden="1">Foglio1!$A$1:$R$66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10" i="1"/>
  <c r="M10" i="1" s="1"/>
  <c r="J10" i="1"/>
  <c r="J18" i="1"/>
  <c r="L4" i="1"/>
  <c r="L13" i="1"/>
  <c r="M13" i="1" s="1"/>
  <c r="L9" i="1"/>
  <c r="M9" i="1" s="1"/>
  <c r="J9" i="1"/>
  <c r="L49" i="1"/>
  <c r="M49" i="1" s="1"/>
  <c r="J49" i="1"/>
  <c r="L37" i="1"/>
  <c r="M37" i="1" s="1"/>
  <c r="J37" i="1"/>
  <c r="L36" i="1"/>
  <c r="M36" i="1" s="1"/>
  <c r="J36" i="1"/>
  <c r="L63" i="1"/>
  <c r="M63" i="1" s="1"/>
  <c r="J63" i="1"/>
  <c r="L14" i="1"/>
  <c r="M14" i="1" s="1"/>
  <c r="J14" i="1"/>
  <c r="L17" i="1"/>
  <c r="M17" i="1" s="1"/>
  <c r="J17" i="1"/>
  <c r="L12" i="1"/>
  <c r="M12" i="1" s="1"/>
  <c r="J12" i="1"/>
  <c r="L42" i="1"/>
  <c r="M42" i="1" s="1"/>
  <c r="J42" i="1"/>
  <c r="L26" i="1"/>
  <c r="M26" i="1" s="1"/>
  <c r="J26" i="1"/>
  <c r="L19" i="1"/>
  <c r="M19" i="1" s="1"/>
  <c r="J19" i="1"/>
  <c r="L61" i="1"/>
  <c r="M61" i="1" s="1"/>
  <c r="J61" i="1"/>
  <c r="M20" i="1"/>
  <c r="J20" i="1"/>
  <c r="L45" i="1"/>
  <c r="M45" i="1" s="1"/>
  <c r="J45" i="1"/>
  <c r="L6" i="1"/>
  <c r="M6" i="1" s="1"/>
  <c r="J6" i="1"/>
  <c r="L41" i="1"/>
  <c r="M41" i="1" s="1"/>
  <c r="J41" i="1"/>
  <c r="L44" i="1"/>
  <c r="M44" i="1" s="1"/>
  <c r="J44" i="1"/>
  <c r="L15" i="1"/>
  <c r="M15" i="1" s="1"/>
  <c r="J15" i="1"/>
  <c r="L16" i="1"/>
  <c r="M16" i="1" s="1"/>
  <c r="J16" i="1"/>
  <c r="L8" i="1"/>
  <c r="M8" i="1" s="1"/>
  <c r="J8" i="1"/>
  <c r="L29" i="1"/>
  <c r="M29" i="1" s="1"/>
  <c r="J29" i="1"/>
  <c r="L2" i="1"/>
  <c r="M2" i="1" s="1"/>
  <c r="J2" i="1"/>
  <c r="L48" i="1"/>
  <c r="M48" i="1" s="1"/>
  <c r="J48" i="1"/>
  <c r="L34" i="1"/>
  <c r="M34" i="1" s="1"/>
  <c r="J34" i="1"/>
  <c r="L55" i="1"/>
  <c r="M55" i="1" s="1"/>
  <c r="J55" i="1"/>
  <c r="L25" i="1"/>
  <c r="M25" i="1" s="1"/>
  <c r="J25" i="1"/>
  <c r="L52" i="1"/>
  <c r="M52" i="1" s="1"/>
  <c r="J52" i="1"/>
  <c r="L60" i="1"/>
  <c r="M60" i="1" s="1"/>
  <c r="J60" i="1"/>
  <c r="L53" i="1"/>
  <c r="M53" i="1" s="1"/>
  <c r="J53" i="1"/>
  <c r="L5" i="1"/>
  <c r="M5" i="1" s="1"/>
  <c r="J5" i="1"/>
  <c r="L47" i="1"/>
  <c r="M47" i="1" s="1"/>
  <c r="J47" i="1"/>
  <c r="L40" i="1"/>
  <c r="M40" i="1" s="1"/>
  <c r="J40" i="1"/>
  <c r="L23" i="1"/>
  <c r="M23" i="1" s="1"/>
  <c r="J23" i="1"/>
  <c r="L43" i="1"/>
  <c r="M43" i="1" s="1"/>
  <c r="J43" i="1"/>
  <c r="L66" i="1"/>
  <c r="M66" i="1" s="1"/>
  <c r="J66" i="1"/>
  <c r="L27" i="1"/>
  <c r="M27" i="1" s="1"/>
  <c r="J27" i="1"/>
  <c r="J13" i="1"/>
  <c r="L46" i="1"/>
  <c r="M46" i="1" s="1"/>
  <c r="J46" i="1"/>
  <c r="L18" i="1"/>
  <c r="M18" i="1" s="1"/>
  <c r="L28" i="1"/>
  <c r="M28" i="1" s="1"/>
  <c r="J28" i="1"/>
  <c r="L33" i="1"/>
  <c r="M33" i="1" s="1"/>
  <c r="J33" i="1"/>
  <c r="L62" i="1"/>
  <c r="M62" i="1" s="1"/>
  <c r="J62" i="1"/>
  <c r="L50" i="1"/>
  <c r="M50" i="1" s="1"/>
  <c r="J50" i="1"/>
  <c r="L3" i="1"/>
  <c r="M3" i="1" s="1"/>
  <c r="J3" i="1"/>
  <c r="L24" i="1"/>
  <c r="M24" i="1" s="1"/>
  <c r="J24" i="1"/>
  <c r="L31" i="1"/>
  <c r="M31" i="1" s="1"/>
  <c r="J31" i="1"/>
  <c r="L39" i="1"/>
  <c r="M39" i="1" s="1"/>
  <c r="J39" i="1"/>
  <c r="L35" i="1"/>
  <c r="M35" i="1" s="1"/>
  <c r="J35" i="1"/>
  <c r="L22" i="1"/>
  <c r="M22" i="1" s="1"/>
  <c r="J22" i="1"/>
  <c r="L32" i="1"/>
  <c r="M32" i="1" s="1"/>
  <c r="J32" i="1"/>
  <c r="L11" i="1"/>
  <c r="M11" i="1" s="1"/>
  <c r="J11" i="1"/>
  <c r="L59" i="1"/>
  <c r="M59" i="1" s="1"/>
  <c r="J59" i="1"/>
  <c r="L51" i="1"/>
  <c r="M51" i="1" s="1"/>
  <c r="J51" i="1"/>
  <c r="L64" i="1"/>
  <c r="M64" i="1" s="1"/>
  <c r="J64" i="1"/>
  <c r="L58" i="1"/>
  <c r="M58" i="1" s="1"/>
  <c r="J58" i="1"/>
  <c r="L56" i="1"/>
  <c r="M56" i="1" s="1"/>
  <c r="J56" i="1"/>
  <c r="L7" i="1"/>
  <c r="M7" i="1" s="1"/>
  <c r="J7" i="1"/>
  <c r="L30" i="1"/>
  <c r="M30" i="1" s="1"/>
  <c r="J30" i="1"/>
  <c r="L21" i="1"/>
  <c r="M21" i="1" s="1"/>
  <c r="J21" i="1"/>
  <c r="L57" i="1"/>
  <c r="M57" i="1" s="1"/>
  <c r="J57" i="1"/>
  <c r="L65" i="1"/>
  <c r="M65" i="1" s="1"/>
  <c r="J65" i="1"/>
  <c r="L38" i="1"/>
  <c r="M38" i="1" s="1"/>
  <c r="J38" i="1"/>
  <c r="J4" i="1"/>
  <c r="L54" i="1"/>
  <c r="M54" i="1" s="1"/>
  <c r="J54" i="1"/>
  <c r="M4" i="1" l="1"/>
</calcChain>
</file>

<file path=xl/sharedStrings.xml><?xml version="1.0" encoding="utf-8"?>
<sst xmlns="http://schemas.openxmlformats.org/spreadsheetml/2006/main" count="465" uniqueCount="114">
  <si>
    <t>PRIMITIVO per meta</t>
  </si>
  <si>
    <t>LOCAL TUMOR PROGR RECURR</t>
  </si>
  <si>
    <t>CENSOR</t>
  </si>
  <si>
    <t>DATA CENSOR</t>
  </si>
  <si>
    <t>Deceduto/a</t>
  </si>
  <si>
    <t>MAMMELLA</t>
  </si>
  <si>
    <t>No</t>
  </si>
  <si>
    <t>Vivente</t>
  </si>
  <si>
    <t>POLMONE</t>
  </si>
  <si>
    <t>RENE</t>
  </si>
  <si>
    <t>ALTRO</t>
  </si>
  <si>
    <t>Si</t>
  </si>
  <si>
    <t>OVAIO</t>
  </si>
  <si>
    <t>TUBO DIGER</t>
  </si>
  <si>
    <t>MELANOMA</t>
  </si>
  <si>
    <t>FAVA ANGELA</t>
  </si>
  <si>
    <t>DATA CHIR PRE GK</t>
  </si>
  <si>
    <t>DATA GK</t>
  </si>
  <si>
    <t>no</t>
  </si>
  <si>
    <t>FUP anni</t>
  </si>
  <si>
    <t>FUP mesi</t>
  </si>
  <si>
    <t>ALBERTI ANNA S6MUCZ</t>
  </si>
  <si>
    <t>ANELLI VITO GMBK4D</t>
  </si>
  <si>
    <t xml:space="preserve">ANGIARI SANDRO VM2PDY </t>
  </si>
  <si>
    <t>BALDIN LINO 17XR7</t>
  </si>
  <si>
    <t>BALESTRIERO VIRGINIA 00C2L</t>
  </si>
  <si>
    <t>BEGGIO CINZIA GJ14BG</t>
  </si>
  <si>
    <t>BERTUSSI LEONILDE S5YC4D</t>
  </si>
  <si>
    <t xml:space="preserve">BOSCHETTI BIANCA GMDZIW </t>
  </si>
  <si>
    <t>BRAGANTINI DANILA 1TC1V</t>
  </si>
  <si>
    <t>BRIGHENTI TERESA 1KX3Q</t>
  </si>
  <si>
    <t>BUFFO RITA GME64D</t>
  </si>
  <si>
    <t>CACCIATORE OTTAVIO ROSARIO B0081S</t>
  </si>
  <si>
    <t>CATALANO LIBORIO S329G6</t>
  </si>
  <si>
    <t>CEGLIE TERESA GM0I1J</t>
  </si>
  <si>
    <t>CIBIN GIULIO GMEDR3</t>
  </si>
  <si>
    <t>COPPOLA MARIA 18ION</t>
  </si>
  <si>
    <t>COSMA NADIA GLY6ZF</t>
  </si>
  <si>
    <t>DAMOLI LUCIANA 18MSB</t>
  </si>
  <si>
    <t>DE CANDIA ELIO GLY8NG</t>
  </si>
  <si>
    <t>DE MARTINES GIUSEPPA G87TZG</t>
  </si>
  <si>
    <t>DE ZAN GIOVANNI S6Y6AB</t>
  </si>
  <si>
    <t>DRESDA LOREDANA 18PDG</t>
  </si>
  <si>
    <t>FACCI GIOVANNA VALENTINA S9Y7P1</t>
  </si>
  <si>
    <t>FADINI LUIGI 1QPOQ</t>
  </si>
  <si>
    <t>FENNER MARCELLO 1LLEZ</t>
  </si>
  <si>
    <t>FORNASA CESARE VM25C7</t>
  </si>
  <si>
    <t>FRAGNAN VIRGINIA 1QUGM</t>
  </si>
  <si>
    <t>FREGOLI PAOLA S72UB6</t>
  </si>
  <si>
    <t>GIACOMELLI ELIO 02U9L</t>
  </si>
  <si>
    <t>GIORGIO ANNA S5XKBP</t>
  </si>
  <si>
    <t>GRISANTI PAOLA S5TTB3</t>
  </si>
  <si>
    <t>GUIDETTI GIANLUCA GMBGQX</t>
  </si>
  <si>
    <t>LA SALVIA GIOVANNI INCORONATO G88F7K</t>
  </si>
  <si>
    <t>LIZZIO AGATINO  S6ZI12</t>
  </si>
  <si>
    <t>LOVINO SAVINA S5WPLI</t>
  </si>
  <si>
    <t>MALAVASI RENATA S5UD3T</t>
  </si>
  <si>
    <t>MAMELI MARIA CINZIA S5VLAW</t>
  </si>
  <si>
    <t>MANCA SALVATORE GLYNF6</t>
  </si>
  <si>
    <t>MARCHIOTTO GUERRINO VM4BKH</t>
  </si>
  <si>
    <t>MARUFFA BEATRICE 28X3I</t>
  </si>
  <si>
    <t>MIRANDOLA CLARA 19ADI</t>
  </si>
  <si>
    <t>MOCCIA NICOLA S1HC54</t>
  </si>
  <si>
    <t>MOCREAC GRIGORE 29VS1</t>
  </si>
  <si>
    <t>NICETTA ADRIANA VM2O03</t>
  </si>
  <si>
    <t>NICOLATO LUCIANO 044I9</t>
  </si>
  <si>
    <t>PADOVANI ROMANO 19ENP</t>
  </si>
  <si>
    <t>PENSA MARIA 06OA3</t>
  </si>
  <si>
    <t>PIAZ DONATA S1OO0I</t>
  </si>
  <si>
    <t>PICCOLBONI BRUNO VM2AAM</t>
  </si>
  <si>
    <t>PINNA GIUSEPPE 09760</t>
  </si>
  <si>
    <t>POZZANI ANDREINA 04QVL</t>
  </si>
  <si>
    <t>ROFFIA ROSALINA 2AFRM</t>
  </si>
  <si>
    <t>RONCHETTI ROBERTO S62L88</t>
  </si>
  <si>
    <t>SAMBO PAOLA S624IS</t>
  </si>
  <si>
    <t>SORIA GIULIA MARIA 3XRAB</t>
  </si>
  <si>
    <t>SORRENTINO FRANCESCO S5V4L2</t>
  </si>
  <si>
    <t>SQUICCIARINI ANDREA G7DS4T</t>
  </si>
  <si>
    <t>VACCARO GIOACCHINO  vLGJT8</t>
  </si>
  <si>
    <t>VERONESI SEVERINO GGNAL4</t>
  </si>
  <si>
    <t>VISENTINI FAUSTO VM4UGF</t>
  </si>
  <si>
    <t>VISENTINI FRANCESCA V04SR1</t>
  </si>
  <si>
    <t>ZIVIANI GABRIELLA GMEF0Q</t>
  </si>
  <si>
    <t>Cognome Nome</t>
  </si>
  <si>
    <t>GIORNI CH-GK</t>
  </si>
  <si>
    <t>DATA GK2</t>
  </si>
  <si>
    <t>cavo GK2</t>
  </si>
  <si>
    <t>SI</t>
  </si>
  <si>
    <t>CHIRPOST_GAMMA (CAVO)</t>
  </si>
  <si>
    <t>SEDE</t>
  </si>
  <si>
    <t>occipitale dx</t>
  </si>
  <si>
    <t>A DISTANZA (cerebrale e body)</t>
  </si>
  <si>
    <t>parietale sx</t>
  </si>
  <si>
    <t>20</t>
  </si>
  <si>
    <t>cerebellare sx</t>
  </si>
  <si>
    <t>frontale dx</t>
  </si>
  <si>
    <t>frontale sx</t>
  </si>
  <si>
    <t>RT</t>
  </si>
  <si>
    <t>cerebellare dx</t>
  </si>
  <si>
    <t>occipitale sx</t>
  </si>
  <si>
    <t>17</t>
  </si>
  <si>
    <t>temporale dx</t>
  </si>
  <si>
    <t xml:space="preserve">17 </t>
  </si>
  <si>
    <t>TADDEI AMELIA DANIELA GMECSF</t>
  </si>
  <si>
    <t>cavo Gy 50%</t>
  </si>
  <si>
    <t>16</t>
  </si>
  <si>
    <t>15</t>
  </si>
  <si>
    <t>18</t>
  </si>
  <si>
    <t>22</t>
  </si>
  <si>
    <t>19</t>
  </si>
  <si>
    <t xml:space="preserve">parietale sx </t>
  </si>
  <si>
    <t>temporale sx</t>
  </si>
  <si>
    <t>parietale dx</t>
  </si>
  <si>
    <t>ODINELLI STEFANIA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</si>
</sst>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-* #,##0\ _€_-;\-* #,##0\ _€_-;_-* &quot;-&quot;\ _€_-;_-@_-"/>
    <numFmt numFmtId="166" formatCode="d/m/yyyy;@"/>
  </numFmts>
  <fonts count="5">
    <font>
      <sz val="12"/>
      <name val="Calibri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0/cellImage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workbookViewId="0">
      <pane xSplit="1" topLeftCell="B1" activePane="topRight" state="frozen"/>
      <selection pane="topRight" activeCell="M112" sqref="M112"/>
    </sheetView>
  </sheetViews>
  <sheetFormatPr baseColWidth="10" defaultColWidth="10.83203125" defaultRowHeight="16"/>
  <cols>
    <col min="1" max="1" width="25.83203125" style="1" customWidth="1"/>
    <col min="2" max="2" width="16.1640625" style="3" customWidth="1"/>
    <col min="3" max="4" width="16.33203125" style="2" customWidth="1"/>
    <col min="5" max="5" width="13.33203125" style="2" customWidth="1"/>
    <col min="6" max="6" width="13.33203125" style="14" customWidth="1"/>
    <col min="7" max="8" width="13.33203125" style="2" customWidth="1"/>
    <col min="9" max="9" width="13.33203125" style="14" customWidth="1"/>
    <col min="10" max="10" width="20.83203125" style="4" customWidth="1"/>
    <col min="11" max="11" width="15.5" style="2" customWidth="1"/>
    <col min="12" max="12" width="15.5" style="19" customWidth="1"/>
    <col min="13" max="13" width="13.1640625" style="17" customWidth="1"/>
    <col min="14" max="14" width="28.5" style="3" customWidth="1"/>
    <col min="15" max="15" width="25.83203125" style="3" customWidth="1"/>
    <col min="16" max="16" width="19.33203125" style="3" customWidth="1"/>
    <col min="17" max="17" width="10.83203125" style="3" bestFit="1" customWidth="1"/>
    <col min="18" max="18" width="21.83203125" style="3" customWidth="1"/>
    <col min="19" max="16384" width="10.83203125" style="3"/>
  </cols>
  <sheetData>
    <row r="1" spans="1:16">
      <c r="A1" s="1" t="s">
        <v>83</v>
      </c>
      <c r="B1" s="3" t="s">
        <v>0</v>
      </c>
      <c r="C1" s="2" t="s">
        <v>16</v>
      </c>
      <c r="D1" s="2" t="s">
        <v>89</v>
      </c>
      <c r="E1" s="9" t="s">
        <v>17</v>
      </c>
      <c r="F1" s="14" t="s">
        <v>104</v>
      </c>
      <c r="G1" s="9" t="s">
        <v>88</v>
      </c>
      <c r="H1" s="9" t="s">
        <v>85</v>
      </c>
      <c r="I1" s="14" t="s">
        <v>86</v>
      </c>
      <c r="J1" s="4" t="s">
        <v>84</v>
      </c>
      <c r="K1" s="2" t="s">
        <v>3</v>
      </c>
      <c r="L1" s="19" t="s">
        <v>20</v>
      </c>
      <c r="M1" s="17" t="s">
        <v>19</v>
      </c>
      <c r="N1" s="3" t="s">
        <v>1</v>
      </c>
      <c r="O1" s="3" t="s">
        <v>91</v>
      </c>
      <c r="P1" s="3" t="s">
        <v>2</v>
      </c>
    </row>
    <row r="2" spans="1:16">
      <c r="A2" s="1" t="s">
        <v>62</v>
      </c>
      <c r="B2" s="3" t="s">
        <v>8</v>
      </c>
      <c r="C2" s="2">
        <v>40526</v>
      </c>
      <c r="E2" s="2">
        <v>40533</v>
      </c>
      <c r="J2" s="4">
        <f>E2-C2</f>
        <v>7</v>
      </c>
      <c r="K2" s="2">
        <v>40754</v>
      </c>
      <c r="L2" s="20">
        <f t="shared" ref="L2:L33" si="0">(K2-E2)/30</f>
        <v>7.3666666666666663</v>
      </c>
      <c r="M2" s="18">
        <f t="shared" ref="M2:M33" si="1">L2/12</f>
        <v>0.61388888888888882</v>
      </c>
      <c r="N2" s="8" t="s">
        <v>6</v>
      </c>
      <c r="O2" s="3" t="s">
        <v>11</v>
      </c>
      <c r="P2" s="3" t="s">
        <v>4</v>
      </c>
    </row>
    <row r="3" spans="1:16">
      <c r="A3" s="1" t="s">
        <v>41</v>
      </c>
      <c r="B3" s="3" t="s">
        <v>13</v>
      </c>
      <c r="C3" s="2">
        <v>43158</v>
      </c>
      <c r="D3" s="2" t="s">
        <v>99</v>
      </c>
      <c r="E3" s="2">
        <v>43171</v>
      </c>
      <c r="F3" s="14" t="s">
        <v>105</v>
      </c>
      <c r="J3" s="4">
        <f>E3-C3</f>
        <v>13</v>
      </c>
      <c r="K3" s="2">
        <v>43298</v>
      </c>
      <c r="L3" s="20">
        <f t="shared" si="0"/>
        <v>4.2333333333333334</v>
      </c>
      <c r="M3" s="18">
        <f t="shared" si="1"/>
        <v>0.3527777777777778</v>
      </c>
      <c r="N3" s="8" t="s">
        <v>6</v>
      </c>
      <c r="O3" s="3" t="s">
        <v>87</v>
      </c>
      <c r="P3" s="3" t="s">
        <v>4</v>
      </c>
    </row>
    <row r="4" spans="1:16">
      <c r="A4" s="1" t="s">
        <v>22</v>
      </c>
      <c r="B4" s="3" t="s">
        <v>8</v>
      </c>
      <c r="C4" s="2">
        <v>41323</v>
      </c>
      <c r="D4" s="2" t="s">
        <v>99</v>
      </c>
      <c r="E4" s="2">
        <v>41340</v>
      </c>
      <c r="F4" s="14" t="s">
        <v>106</v>
      </c>
      <c r="G4" s="2">
        <v>43445</v>
      </c>
      <c r="H4" s="2">
        <v>42248</v>
      </c>
      <c r="I4" s="14" t="s">
        <v>100</v>
      </c>
      <c r="J4" s="4">
        <f>E4-C4</f>
        <v>17</v>
      </c>
      <c r="K4" s="7">
        <v>43445</v>
      </c>
      <c r="L4" s="20">
        <f t="shared" si="0"/>
        <v>70.166666666666671</v>
      </c>
      <c r="M4" s="18">
        <f t="shared" si="1"/>
        <v>5.8472222222222223</v>
      </c>
      <c r="N4" s="3" t="s">
        <v>87</v>
      </c>
      <c r="O4" s="3" t="s">
        <v>87</v>
      </c>
      <c r="P4" s="3" t="s">
        <v>7</v>
      </c>
    </row>
    <row r="5" spans="1:16" s="12" customFormat="1">
      <c r="A5" s="1" t="s">
        <v>54</v>
      </c>
      <c r="B5" s="3" t="s">
        <v>8</v>
      </c>
      <c r="C5" s="2">
        <v>43210</v>
      </c>
      <c r="D5" s="2" t="s">
        <v>95</v>
      </c>
      <c r="E5" s="2">
        <v>43227</v>
      </c>
      <c r="F5" s="14" t="s">
        <v>108</v>
      </c>
      <c r="G5" s="2"/>
      <c r="H5" s="2">
        <v>43349</v>
      </c>
      <c r="I5" s="14" t="s">
        <v>100</v>
      </c>
      <c r="J5" s="4">
        <f>E5-C5</f>
        <v>17</v>
      </c>
      <c r="K5" s="2">
        <v>43973</v>
      </c>
      <c r="L5" s="20">
        <f t="shared" si="0"/>
        <v>24.866666666666667</v>
      </c>
      <c r="M5" s="18">
        <f t="shared" si="1"/>
        <v>2.0722222222222224</v>
      </c>
      <c r="N5" s="3" t="s">
        <v>11</v>
      </c>
      <c r="O5" s="3" t="s">
        <v>87</v>
      </c>
      <c r="P5" s="3" t="s">
        <v>4</v>
      </c>
    </row>
    <row r="6" spans="1:16">
      <c r="A6" s="1" t="s">
        <v>69</v>
      </c>
      <c r="B6" s="3" t="s">
        <v>13</v>
      </c>
      <c r="C6" s="2">
        <v>42228</v>
      </c>
      <c r="D6" s="2" t="s">
        <v>96</v>
      </c>
      <c r="E6" s="2">
        <v>42247</v>
      </c>
      <c r="J6" s="4">
        <f>E6-C6</f>
        <v>19</v>
      </c>
      <c r="K6" s="2">
        <v>44068.136805555558</v>
      </c>
      <c r="L6" s="20">
        <f t="shared" si="0"/>
        <v>60.704560185185258</v>
      </c>
      <c r="M6" s="18">
        <f t="shared" si="1"/>
        <v>5.0587133487654379</v>
      </c>
      <c r="N6" s="3" t="s">
        <v>11</v>
      </c>
      <c r="O6" s="3" t="s">
        <v>87</v>
      </c>
      <c r="P6" s="3" t="s">
        <v>4</v>
      </c>
    </row>
    <row r="7" spans="1:16">
      <c r="A7" s="1" t="s">
        <v>28</v>
      </c>
      <c r="B7" s="3" t="s">
        <v>5</v>
      </c>
      <c r="C7" s="2">
        <v>41436</v>
      </c>
      <c r="D7" s="2" t="s">
        <v>92</v>
      </c>
      <c r="E7" s="2">
        <v>41457</v>
      </c>
      <c r="J7" s="4">
        <f>E7-C7</f>
        <v>21</v>
      </c>
      <c r="K7" s="2">
        <v>41948</v>
      </c>
      <c r="L7" s="20">
        <f t="shared" si="0"/>
        <v>16.366666666666667</v>
      </c>
      <c r="M7" s="18">
        <f t="shared" si="1"/>
        <v>1.3638888888888889</v>
      </c>
      <c r="N7" s="8" t="s">
        <v>6</v>
      </c>
      <c r="O7" s="3" t="s">
        <v>11</v>
      </c>
      <c r="P7" s="3" t="s">
        <v>4</v>
      </c>
    </row>
    <row r="8" spans="1:16">
      <c r="A8" s="1" t="s">
        <v>64</v>
      </c>
      <c r="B8" s="3" t="s">
        <v>5</v>
      </c>
      <c r="C8" s="2">
        <v>41807</v>
      </c>
      <c r="D8" s="2" t="s">
        <v>101</v>
      </c>
      <c r="E8" s="2">
        <v>41828</v>
      </c>
      <c r="F8" s="14" t="s">
        <v>93</v>
      </c>
      <c r="J8" s="4">
        <f>E8-C8</f>
        <v>21</v>
      </c>
      <c r="K8" s="2">
        <v>42240</v>
      </c>
      <c r="L8" s="20">
        <f t="shared" si="0"/>
        <v>13.733333333333333</v>
      </c>
      <c r="M8" s="18">
        <f t="shared" si="1"/>
        <v>1.1444444444444444</v>
      </c>
      <c r="N8" s="8" t="s">
        <v>6</v>
      </c>
      <c r="O8" s="3" t="s">
        <v>11</v>
      </c>
      <c r="P8" s="6" t="s">
        <v>4</v>
      </c>
    </row>
    <row r="9" spans="1:16">
      <c r="A9" s="1" t="s">
        <v>82</v>
      </c>
      <c r="B9" s="3" t="s">
        <v>8</v>
      </c>
      <c r="C9" s="2">
        <v>41563</v>
      </c>
      <c r="D9" s="2" t="s">
        <v>101</v>
      </c>
      <c r="E9" s="2">
        <v>41584</v>
      </c>
      <c r="F9" s="14" t="s">
        <v>107</v>
      </c>
      <c r="H9" s="2">
        <v>41708</v>
      </c>
      <c r="I9" s="14" t="s">
        <v>108</v>
      </c>
      <c r="J9" s="4">
        <f>E9-C9</f>
        <v>21</v>
      </c>
      <c r="K9" s="2">
        <v>44736</v>
      </c>
      <c r="L9" s="20">
        <f t="shared" si="0"/>
        <v>105.06666666666666</v>
      </c>
      <c r="M9" s="18">
        <f t="shared" si="1"/>
        <v>8.7555555555555546</v>
      </c>
      <c r="N9" s="3" t="s">
        <v>11</v>
      </c>
      <c r="O9" s="3" t="s">
        <v>6</v>
      </c>
      <c r="P9" s="3" t="s">
        <v>7</v>
      </c>
    </row>
    <row r="10" spans="1:16">
      <c r="A10" s="1" t="s">
        <v>113</v>
      </c>
      <c r="B10" s="3" t="s">
        <v>5</v>
      </c>
      <c r="C10" s="2">
        <v>45033</v>
      </c>
      <c r="D10" s="2" t="s">
        <v>92</v>
      </c>
      <c r="E10" s="2">
        <v>45057</v>
      </c>
      <c r="F10" s="14" t="s">
        <v>107</v>
      </c>
      <c r="J10" s="4">
        <f>E10-C10</f>
        <v>24</v>
      </c>
      <c r="K10" s="2">
        <v>45425</v>
      </c>
      <c r="L10" s="22">
        <f t="shared" si="0"/>
        <v>12.266666666666667</v>
      </c>
      <c r="M10" s="23">
        <f t="shared" si="1"/>
        <v>1.0222222222222224</v>
      </c>
      <c r="N10" s="3" t="s">
        <v>6</v>
      </c>
      <c r="O10" s="3" t="s">
        <v>6</v>
      </c>
      <c r="P10" s="3" t="s">
        <v>7</v>
      </c>
    </row>
    <row r="11" spans="1:16">
      <c r="A11" s="1" t="s">
        <v>34</v>
      </c>
      <c r="B11" s="3" t="s">
        <v>5</v>
      </c>
      <c r="C11" s="2">
        <v>41010</v>
      </c>
      <c r="D11" s="2" t="s">
        <v>95</v>
      </c>
      <c r="E11" s="2">
        <v>41037</v>
      </c>
      <c r="F11" s="14" t="s">
        <v>105</v>
      </c>
      <c r="J11" s="4">
        <f>E11-C11</f>
        <v>27</v>
      </c>
      <c r="K11" s="2">
        <v>41606</v>
      </c>
      <c r="L11" s="20">
        <f t="shared" si="0"/>
        <v>18.966666666666665</v>
      </c>
      <c r="M11" s="18">
        <f t="shared" si="1"/>
        <v>1.5805555555555555</v>
      </c>
      <c r="N11" s="8" t="s">
        <v>6</v>
      </c>
      <c r="O11" s="3" t="s">
        <v>11</v>
      </c>
      <c r="P11" s="3" t="s">
        <v>4</v>
      </c>
    </row>
    <row r="12" spans="1:16">
      <c r="A12" s="1" t="s">
        <v>76</v>
      </c>
      <c r="B12" s="3" t="s">
        <v>9</v>
      </c>
      <c r="C12" s="2">
        <v>41557</v>
      </c>
      <c r="D12" s="2" t="s">
        <v>95</v>
      </c>
      <c r="E12" s="2">
        <v>41584</v>
      </c>
      <c r="F12" s="14" t="s">
        <v>106</v>
      </c>
      <c r="J12" s="4">
        <f>E12-C12</f>
        <v>27</v>
      </c>
      <c r="K12" s="2">
        <v>42009</v>
      </c>
      <c r="L12" s="20">
        <f t="shared" si="0"/>
        <v>14.166666666666666</v>
      </c>
      <c r="M12" s="18">
        <f t="shared" si="1"/>
        <v>1.1805555555555556</v>
      </c>
      <c r="N12" s="8" t="s">
        <v>6</v>
      </c>
      <c r="O12" s="3" t="s">
        <v>11</v>
      </c>
      <c r="P12" s="3" t="s">
        <v>4</v>
      </c>
    </row>
    <row r="13" spans="1:16">
      <c r="A13" s="1" t="s">
        <v>47</v>
      </c>
      <c r="B13" s="3" t="s">
        <v>13</v>
      </c>
      <c r="C13" s="2">
        <v>41715</v>
      </c>
      <c r="D13" s="2" t="s">
        <v>98</v>
      </c>
      <c r="E13" s="2">
        <v>41743</v>
      </c>
      <c r="F13" s="14" t="s">
        <v>100</v>
      </c>
      <c r="J13" s="4">
        <f>E13-C13</f>
        <v>28</v>
      </c>
      <c r="K13" s="2">
        <v>41826</v>
      </c>
      <c r="L13" s="20">
        <f t="shared" si="0"/>
        <v>2.7666666666666666</v>
      </c>
      <c r="M13" s="18">
        <f t="shared" si="1"/>
        <v>0.23055555555555554</v>
      </c>
      <c r="N13" s="8" t="s">
        <v>6</v>
      </c>
      <c r="O13" s="3" t="s">
        <v>87</v>
      </c>
      <c r="P13" s="3" t="s">
        <v>4</v>
      </c>
    </row>
    <row r="14" spans="1:16">
      <c r="A14" s="1" t="s">
        <v>103</v>
      </c>
      <c r="B14" s="3" t="s">
        <v>5</v>
      </c>
      <c r="C14" s="2">
        <v>41498</v>
      </c>
      <c r="D14" s="2" t="s">
        <v>96</v>
      </c>
      <c r="E14" s="2">
        <v>41526</v>
      </c>
      <c r="G14" s="2">
        <v>41817</v>
      </c>
      <c r="H14" s="2">
        <v>41886</v>
      </c>
      <c r="I14" s="14" t="s">
        <v>106</v>
      </c>
      <c r="J14" s="4">
        <f>E14-C14</f>
        <v>28</v>
      </c>
      <c r="K14" s="2">
        <v>42251</v>
      </c>
      <c r="L14" s="20">
        <f t="shared" si="0"/>
        <v>24.166666666666668</v>
      </c>
      <c r="M14" s="18">
        <f t="shared" si="1"/>
        <v>2.0138888888888888</v>
      </c>
      <c r="N14" s="3" t="s">
        <v>11</v>
      </c>
      <c r="O14" s="3" t="s">
        <v>11</v>
      </c>
      <c r="P14" s="6" t="s">
        <v>4</v>
      </c>
    </row>
    <row r="15" spans="1:16">
      <c r="A15" s="1" t="s">
        <v>66</v>
      </c>
      <c r="B15" s="3" t="s">
        <v>8</v>
      </c>
      <c r="C15" s="2">
        <v>42040</v>
      </c>
      <c r="D15" s="2" t="s">
        <v>94</v>
      </c>
      <c r="E15" s="2">
        <v>42069</v>
      </c>
      <c r="F15" s="14" t="s">
        <v>107</v>
      </c>
      <c r="J15" s="4">
        <f>E15-C15</f>
        <v>29</v>
      </c>
      <c r="K15" s="2">
        <v>42125</v>
      </c>
      <c r="L15" s="20">
        <f t="shared" si="0"/>
        <v>1.8666666666666667</v>
      </c>
      <c r="M15" s="18">
        <f t="shared" si="1"/>
        <v>0.15555555555555556</v>
      </c>
      <c r="N15" s="8" t="s">
        <v>6</v>
      </c>
      <c r="O15" s="3" t="s">
        <v>87</v>
      </c>
      <c r="P15" s="6" t="s">
        <v>4</v>
      </c>
    </row>
    <row r="16" spans="1:16">
      <c r="A16" s="1" t="s">
        <v>65</v>
      </c>
      <c r="B16" s="3" t="s">
        <v>8</v>
      </c>
      <c r="C16" s="2">
        <v>42976</v>
      </c>
      <c r="D16" s="2" t="s">
        <v>94</v>
      </c>
      <c r="E16" s="2">
        <v>43006</v>
      </c>
      <c r="F16" s="14" t="s">
        <v>102</v>
      </c>
      <c r="H16" s="2">
        <v>43108</v>
      </c>
      <c r="J16" s="4">
        <f>E16-C16</f>
        <v>30</v>
      </c>
      <c r="K16" s="2">
        <v>43678</v>
      </c>
      <c r="L16" s="20">
        <f t="shared" si="0"/>
        <v>22.4</v>
      </c>
      <c r="M16" s="18">
        <f t="shared" si="1"/>
        <v>1.8666666666666665</v>
      </c>
      <c r="N16" s="3" t="s">
        <v>11</v>
      </c>
      <c r="O16" s="3" t="s">
        <v>87</v>
      </c>
      <c r="P16" s="6" t="s">
        <v>4</v>
      </c>
    </row>
    <row r="17" spans="1:16">
      <c r="A17" s="1" t="s">
        <v>77</v>
      </c>
      <c r="B17" s="3" t="s">
        <v>8</v>
      </c>
      <c r="C17" s="2">
        <v>39841</v>
      </c>
      <c r="D17" s="2" t="s">
        <v>95</v>
      </c>
      <c r="E17" s="2">
        <v>39871</v>
      </c>
      <c r="J17" s="4">
        <f>E17-C17</f>
        <v>30</v>
      </c>
      <c r="K17" s="2">
        <v>40466</v>
      </c>
      <c r="L17" s="20">
        <f t="shared" si="0"/>
        <v>19.833333333333332</v>
      </c>
      <c r="M17" s="18">
        <f t="shared" si="1"/>
        <v>1.6527777777777777</v>
      </c>
      <c r="N17" s="8" t="s">
        <v>6</v>
      </c>
      <c r="O17" s="3" t="s">
        <v>87</v>
      </c>
      <c r="P17" s="3" t="s">
        <v>4</v>
      </c>
    </row>
    <row r="18" spans="1:16">
      <c r="A18" s="1" t="s">
        <v>45</v>
      </c>
      <c r="B18" s="3" t="s">
        <v>8</v>
      </c>
      <c r="C18" s="2">
        <v>40132</v>
      </c>
      <c r="D18" s="2" t="s">
        <v>95</v>
      </c>
      <c r="E18" s="2">
        <v>40163</v>
      </c>
      <c r="J18" s="4">
        <f>E18-C18</f>
        <v>31</v>
      </c>
      <c r="K18" s="2">
        <v>40512</v>
      </c>
      <c r="L18" s="20">
        <f t="shared" si="0"/>
        <v>11.633333333333333</v>
      </c>
      <c r="M18" s="18">
        <f t="shared" si="1"/>
        <v>0.96944444444444444</v>
      </c>
      <c r="N18" s="3" t="s">
        <v>11</v>
      </c>
      <c r="O18" s="3" t="s">
        <v>87</v>
      </c>
      <c r="P18" s="3" t="s">
        <v>4</v>
      </c>
    </row>
    <row r="19" spans="1:16">
      <c r="A19" s="1" t="s">
        <v>73</v>
      </c>
      <c r="B19" s="3" t="s">
        <v>9</v>
      </c>
      <c r="C19" s="2">
        <v>42507</v>
      </c>
      <c r="D19" s="2" t="s">
        <v>95</v>
      </c>
      <c r="E19" s="2">
        <v>42538</v>
      </c>
      <c r="F19" s="14" t="s">
        <v>100</v>
      </c>
      <c r="I19" s="14" t="s">
        <v>97</v>
      </c>
      <c r="J19" s="4">
        <f>E19-C19</f>
        <v>31</v>
      </c>
      <c r="K19" s="2">
        <v>43592</v>
      </c>
      <c r="L19" s="20">
        <f t="shared" si="0"/>
        <v>35.133333333333333</v>
      </c>
      <c r="M19" s="18">
        <f t="shared" si="1"/>
        <v>2.9277777777777776</v>
      </c>
      <c r="N19" s="3" t="s">
        <v>11</v>
      </c>
      <c r="O19" s="3" t="s">
        <v>87</v>
      </c>
      <c r="P19" s="3" t="s">
        <v>7</v>
      </c>
    </row>
    <row r="20" spans="1:16">
      <c r="A20" s="1" t="s">
        <v>71</v>
      </c>
      <c r="B20" s="3" t="s">
        <v>8</v>
      </c>
      <c r="C20" s="2">
        <v>42201</v>
      </c>
      <c r="E20" s="2">
        <v>42233</v>
      </c>
      <c r="J20" s="4">
        <f>E20-C20</f>
        <v>32</v>
      </c>
      <c r="K20" s="2">
        <v>44278</v>
      </c>
      <c r="L20" s="20">
        <f t="shared" si="0"/>
        <v>68.166666666666671</v>
      </c>
      <c r="M20" s="18">
        <f t="shared" si="1"/>
        <v>5.6805555555555562</v>
      </c>
      <c r="N20" s="8" t="s">
        <v>6</v>
      </c>
      <c r="O20" s="3" t="s">
        <v>6</v>
      </c>
      <c r="P20" s="3" t="s">
        <v>7</v>
      </c>
    </row>
    <row r="21" spans="1:16">
      <c r="A21" s="1" t="s">
        <v>26</v>
      </c>
      <c r="B21" s="3" t="s">
        <v>12</v>
      </c>
      <c r="C21" s="2">
        <v>41480</v>
      </c>
      <c r="D21" s="2" t="s">
        <v>98</v>
      </c>
      <c r="E21" s="2">
        <v>41513</v>
      </c>
      <c r="J21" s="4">
        <f>E21-C21</f>
        <v>33</v>
      </c>
      <c r="K21" s="5">
        <v>43627</v>
      </c>
      <c r="L21" s="20">
        <f t="shared" si="0"/>
        <v>70.466666666666669</v>
      </c>
      <c r="M21" s="18">
        <f t="shared" si="1"/>
        <v>5.8722222222222227</v>
      </c>
      <c r="N21" s="8" t="s">
        <v>6</v>
      </c>
      <c r="O21" s="3" t="s">
        <v>87</v>
      </c>
      <c r="P21" s="3" t="s">
        <v>4</v>
      </c>
    </row>
    <row r="22" spans="1:16">
      <c r="A22" s="1" t="s">
        <v>36</v>
      </c>
      <c r="B22" s="3" t="s">
        <v>12</v>
      </c>
      <c r="C22" s="2">
        <v>41675</v>
      </c>
      <c r="D22" s="2" t="s">
        <v>94</v>
      </c>
      <c r="E22" s="2">
        <v>41708</v>
      </c>
      <c r="F22" s="14" t="s">
        <v>106</v>
      </c>
      <c r="G22" s="2">
        <v>41940</v>
      </c>
      <c r="I22" s="14" t="s">
        <v>97</v>
      </c>
      <c r="J22" s="4">
        <f>E22-C22</f>
        <v>33</v>
      </c>
      <c r="K22" s="2">
        <v>42081</v>
      </c>
      <c r="L22" s="20">
        <f t="shared" si="0"/>
        <v>12.433333333333334</v>
      </c>
      <c r="M22" s="18">
        <f t="shared" si="1"/>
        <v>1.0361111111111112</v>
      </c>
      <c r="N22" s="3" t="s">
        <v>11</v>
      </c>
      <c r="O22" s="3" t="s">
        <v>87</v>
      </c>
      <c r="P22" s="3" t="s">
        <v>4</v>
      </c>
    </row>
    <row r="23" spans="1:16">
      <c r="A23" s="1" t="s">
        <v>51</v>
      </c>
      <c r="B23" s="3" t="s">
        <v>5</v>
      </c>
      <c r="C23" s="2">
        <v>41647</v>
      </c>
      <c r="D23" s="2" t="s">
        <v>95</v>
      </c>
      <c r="E23" s="2">
        <v>41680</v>
      </c>
      <c r="F23" s="14" t="s">
        <v>107</v>
      </c>
      <c r="J23" s="4">
        <f>E23-C23</f>
        <v>33</v>
      </c>
      <c r="K23" s="2">
        <v>42389</v>
      </c>
      <c r="L23" s="20">
        <f t="shared" si="0"/>
        <v>23.633333333333333</v>
      </c>
      <c r="M23" s="18">
        <f t="shared" si="1"/>
        <v>1.9694444444444443</v>
      </c>
      <c r="N23" s="3" t="s">
        <v>11</v>
      </c>
      <c r="O23" s="3" t="s">
        <v>11</v>
      </c>
      <c r="P23" s="3" t="s">
        <v>4</v>
      </c>
    </row>
    <row r="24" spans="1:16">
      <c r="A24" s="1" t="s">
        <v>40</v>
      </c>
      <c r="B24" s="3" t="s">
        <v>5</v>
      </c>
      <c r="C24" s="2">
        <v>39892</v>
      </c>
      <c r="D24" s="2" t="s">
        <v>95</v>
      </c>
      <c r="E24" s="2">
        <v>39926</v>
      </c>
      <c r="J24" s="4">
        <f>E24-C24</f>
        <v>34</v>
      </c>
      <c r="K24" s="2">
        <v>40233</v>
      </c>
      <c r="L24" s="20">
        <f t="shared" si="0"/>
        <v>10.233333333333333</v>
      </c>
      <c r="M24" s="18">
        <f t="shared" si="1"/>
        <v>0.85277777777777775</v>
      </c>
      <c r="N24" s="8" t="s">
        <v>6</v>
      </c>
      <c r="O24" s="3" t="s">
        <v>87</v>
      </c>
      <c r="P24" s="12" t="s">
        <v>7</v>
      </c>
    </row>
    <row r="25" spans="1:16">
      <c r="A25" s="1" t="s">
        <v>58</v>
      </c>
      <c r="B25" s="3" t="s">
        <v>8</v>
      </c>
      <c r="C25" s="2">
        <v>40913</v>
      </c>
      <c r="D25" s="2" t="s">
        <v>92</v>
      </c>
      <c r="E25" s="2">
        <v>40947</v>
      </c>
      <c r="J25" s="4">
        <f>E25-C25</f>
        <v>34</v>
      </c>
      <c r="K25" s="2">
        <v>41412</v>
      </c>
      <c r="L25" s="20">
        <f t="shared" si="0"/>
        <v>15.5</v>
      </c>
      <c r="M25" s="18">
        <f t="shared" si="1"/>
        <v>1.2916666666666667</v>
      </c>
      <c r="N25" s="8" t="s">
        <v>6</v>
      </c>
      <c r="O25" s="3" t="s">
        <v>87</v>
      </c>
      <c r="P25" s="3" t="s">
        <v>4</v>
      </c>
    </row>
    <row r="26" spans="1:16">
      <c r="A26" s="1" t="s">
        <v>74</v>
      </c>
      <c r="B26" s="3" t="s">
        <v>10</v>
      </c>
      <c r="C26" s="2">
        <v>42493</v>
      </c>
      <c r="D26" s="2" t="s">
        <v>96</v>
      </c>
      <c r="E26" s="2">
        <v>42527</v>
      </c>
      <c r="F26" s="14" t="s">
        <v>105</v>
      </c>
      <c r="J26" s="4">
        <f>E26-C26</f>
        <v>34</v>
      </c>
      <c r="K26" s="2">
        <v>42644</v>
      </c>
      <c r="L26" s="20">
        <f t="shared" si="0"/>
        <v>3.9</v>
      </c>
      <c r="M26" s="18">
        <f t="shared" si="1"/>
        <v>0.32500000000000001</v>
      </c>
      <c r="N26" s="3" t="s">
        <v>11</v>
      </c>
      <c r="O26" s="3" t="s">
        <v>11</v>
      </c>
      <c r="P26" s="6" t="s">
        <v>4</v>
      </c>
    </row>
    <row r="27" spans="1:16">
      <c r="A27" s="1" t="s">
        <v>48</v>
      </c>
      <c r="B27" s="3" t="s">
        <v>8</v>
      </c>
      <c r="C27" s="2">
        <v>41702</v>
      </c>
      <c r="D27" s="2" t="s">
        <v>98</v>
      </c>
      <c r="E27" s="2">
        <v>41737</v>
      </c>
      <c r="F27" s="14" t="s">
        <v>105</v>
      </c>
      <c r="I27" s="14" t="s">
        <v>97</v>
      </c>
      <c r="J27" s="4">
        <f>E27-C27</f>
        <v>35</v>
      </c>
      <c r="K27" s="2">
        <v>43416</v>
      </c>
      <c r="L27" s="20">
        <f t="shared" si="0"/>
        <v>55.966666666666669</v>
      </c>
      <c r="M27" s="18">
        <f t="shared" si="1"/>
        <v>4.6638888888888888</v>
      </c>
      <c r="N27" s="8" t="s">
        <v>6</v>
      </c>
      <c r="O27" s="3" t="s">
        <v>87</v>
      </c>
      <c r="P27" s="3" t="s">
        <v>4</v>
      </c>
    </row>
    <row r="28" spans="1:16">
      <c r="A28" s="1" t="s">
        <v>15</v>
      </c>
      <c r="B28" s="3" t="s">
        <v>8</v>
      </c>
      <c r="C28" s="2">
        <v>40714</v>
      </c>
      <c r="D28" s="2" t="s">
        <v>111</v>
      </c>
      <c r="E28" s="2">
        <v>40750</v>
      </c>
      <c r="I28" s="14" t="s">
        <v>97</v>
      </c>
      <c r="J28" s="4">
        <f>E28-C28</f>
        <v>36</v>
      </c>
      <c r="K28" s="2">
        <v>41073</v>
      </c>
      <c r="L28" s="20">
        <f t="shared" si="0"/>
        <v>10.766666666666667</v>
      </c>
      <c r="M28" s="18">
        <f t="shared" si="1"/>
        <v>0.89722222222222225</v>
      </c>
      <c r="N28" s="3" t="s">
        <v>11</v>
      </c>
      <c r="O28" s="3" t="s">
        <v>87</v>
      </c>
      <c r="P28" s="3" t="s">
        <v>4</v>
      </c>
    </row>
    <row r="29" spans="1:16">
      <c r="A29" s="1" t="s">
        <v>63</v>
      </c>
      <c r="B29" s="3" t="s">
        <v>9</v>
      </c>
      <c r="C29" s="2">
        <v>41631</v>
      </c>
      <c r="D29" s="2" t="s">
        <v>96</v>
      </c>
      <c r="E29" s="2">
        <v>41667</v>
      </c>
      <c r="F29" s="14" t="s">
        <v>107</v>
      </c>
      <c r="J29" s="4">
        <f>E29-C29</f>
        <v>36</v>
      </c>
      <c r="K29" s="2">
        <v>44101</v>
      </c>
      <c r="L29" s="20">
        <f t="shared" si="0"/>
        <v>81.13333333333334</v>
      </c>
      <c r="M29" s="18">
        <f t="shared" si="1"/>
        <v>6.761111111111112</v>
      </c>
      <c r="N29" s="8" t="s">
        <v>6</v>
      </c>
      <c r="O29" s="3" t="s">
        <v>6</v>
      </c>
      <c r="P29" s="3" t="s">
        <v>7</v>
      </c>
    </row>
    <row r="30" spans="1:16">
      <c r="A30" s="1" t="s">
        <v>27</v>
      </c>
      <c r="B30" s="3" t="s">
        <v>12</v>
      </c>
      <c r="C30" s="2">
        <v>42373</v>
      </c>
      <c r="D30" s="2" t="s">
        <v>90</v>
      </c>
      <c r="E30" s="2">
        <v>42410</v>
      </c>
      <c r="F30" s="14" t="s">
        <v>108</v>
      </c>
      <c r="J30" s="4">
        <f>E30-C30</f>
        <v>37</v>
      </c>
      <c r="K30" s="5">
        <v>45197</v>
      </c>
      <c r="L30" s="20">
        <f t="shared" si="0"/>
        <v>92.9</v>
      </c>
      <c r="M30" s="18">
        <f t="shared" si="1"/>
        <v>7.7416666666666671</v>
      </c>
      <c r="N30" s="8" t="s">
        <v>6</v>
      </c>
      <c r="O30" s="3" t="s">
        <v>87</v>
      </c>
      <c r="P30" s="3" t="s">
        <v>7</v>
      </c>
    </row>
    <row r="31" spans="1:16">
      <c r="A31" s="1" t="s">
        <v>39</v>
      </c>
      <c r="B31" s="3" t="s">
        <v>13</v>
      </c>
      <c r="C31" s="2">
        <v>40854</v>
      </c>
      <c r="D31" s="2" t="s">
        <v>99</v>
      </c>
      <c r="E31" s="2">
        <v>40891</v>
      </c>
      <c r="F31" s="14" t="s">
        <v>107</v>
      </c>
      <c r="H31" s="2">
        <v>40998</v>
      </c>
      <c r="I31" s="14" t="s">
        <v>105</v>
      </c>
      <c r="J31" s="4">
        <f>E31-C31</f>
        <v>37</v>
      </c>
      <c r="K31" s="2">
        <v>41764</v>
      </c>
      <c r="L31" s="20">
        <f t="shared" si="0"/>
        <v>29.1</v>
      </c>
      <c r="M31" s="18">
        <f t="shared" si="1"/>
        <v>2.4250000000000003</v>
      </c>
      <c r="N31" s="3" t="s">
        <v>11</v>
      </c>
      <c r="O31" s="3" t="s">
        <v>87</v>
      </c>
      <c r="P31" s="3" t="s">
        <v>4</v>
      </c>
    </row>
    <row r="32" spans="1:16">
      <c r="A32" s="1" t="s">
        <v>35</v>
      </c>
      <c r="B32" s="3" t="s">
        <v>13</v>
      </c>
      <c r="C32" s="2">
        <v>41901</v>
      </c>
      <c r="D32" s="2" t="s">
        <v>96</v>
      </c>
      <c r="E32" s="2">
        <v>41939</v>
      </c>
      <c r="F32" s="14" t="s">
        <v>106</v>
      </c>
      <c r="J32" s="4">
        <f>E32-C32</f>
        <v>38</v>
      </c>
      <c r="K32" s="2">
        <v>42162</v>
      </c>
      <c r="L32" s="20">
        <f t="shared" si="0"/>
        <v>7.4333333333333336</v>
      </c>
      <c r="M32" s="18">
        <f t="shared" si="1"/>
        <v>0.61944444444444446</v>
      </c>
      <c r="N32" s="3" t="s">
        <v>11</v>
      </c>
      <c r="O32" s="3" t="s">
        <v>87</v>
      </c>
      <c r="P32" s="3" t="s">
        <v>4</v>
      </c>
    </row>
    <row r="33" spans="1:16">
      <c r="A33" s="1" t="s">
        <v>44</v>
      </c>
      <c r="B33" s="3" t="s">
        <v>8</v>
      </c>
      <c r="C33" s="2">
        <v>41695</v>
      </c>
      <c r="D33" s="2" t="s">
        <v>99</v>
      </c>
      <c r="E33" s="2">
        <v>41733</v>
      </c>
      <c r="F33" s="14" t="s">
        <v>105</v>
      </c>
      <c r="J33" s="4">
        <f>E33-C33</f>
        <v>38</v>
      </c>
      <c r="K33" s="2">
        <v>42596</v>
      </c>
      <c r="L33" s="20">
        <f t="shared" si="0"/>
        <v>28.766666666666666</v>
      </c>
      <c r="M33" s="18">
        <f t="shared" si="1"/>
        <v>2.3972222222222221</v>
      </c>
      <c r="N33" s="8" t="s">
        <v>6</v>
      </c>
      <c r="O33" s="3" t="s">
        <v>87</v>
      </c>
      <c r="P33" s="3" t="s">
        <v>4</v>
      </c>
    </row>
    <row r="34" spans="1:16">
      <c r="A34" s="1" t="s">
        <v>60</v>
      </c>
      <c r="B34" s="3" t="s">
        <v>14</v>
      </c>
      <c r="C34" s="2">
        <v>41978</v>
      </c>
      <c r="D34" s="2" t="s">
        <v>96</v>
      </c>
      <c r="E34" s="2">
        <v>42016</v>
      </c>
      <c r="F34" s="14" t="s">
        <v>93</v>
      </c>
      <c r="J34" s="4">
        <f>E34-C34</f>
        <v>38</v>
      </c>
      <c r="K34" s="2">
        <v>44304</v>
      </c>
      <c r="L34" s="20">
        <f t="shared" ref="L34:L65" si="2">(K34-E34)/30</f>
        <v>76.266666666666666</v>
      </c>
      <c r="M34" s="18">
        <f t="shared" ref="M34:M65" si="3">L34/12</f>
        <v>6.3555555555555552</v>
      </c>
      <c r="N34" s="8" t="s">
        <v>6</v>
      </c>
      <c r="O34" s="3" t="s">
        <v>87</v>
      </c>
      <c r="P34" s="3" t="s">
        <v>7</v>
      </c>
    </row>
    <row r="35" spans="1:16">
      <c r="A35" s="1" t="s">
        <v>37</v>
      </c>
      <c r="B35" s="3" t="s">
        <v>14</v>
      </c>
      <c r="C35" s="2">
        <v>40844</v>
      </c>
      <c r="D35" s="2" t="s">
        <v>96</v>
      </c>
      <c r="E35" s="2">
        <v>40883</v>
      </c>
      <c r="J35" s="4">
        <f>E35-C35</f>
        <v>39</v>
      </c>
      <c r="K35" s="2">
        <v>41014</v>
      </c>
      <c r="L35" s="20">
        <f t="shared" si="2"/>
        <v>4.3666666666666663</v>
      </c>
      <c r="M35" s="18">
        <f t="shared" si="3"/>
        <v>0.36388888888888887</v>
      </c>
      <c r="N35" s="3" t="s">
        <v>11</v>
      </c>
      <c r="O35" s="3" t="s">
        <v>87</v>
      </c>
      <c r="P35" s="3" t="s">
        <v>4</v>
      </c>
    </row>
    <row r="36" spans="1:16">
      <c r="A36" s="1" t="s">
        <v>79</v>
      </c>
      <c r="B36" s="3" t="s">
        <v>8</v>
      </c>
      <c r="C36" s="2">
        <v>40242</v>
      </c>
      <c r="D36" s="2" t="s">
        <v>92</v>
      </c>
      <c r="E36" s="2">
        <v>40281</v>
      </c>
      <c r="F36" s="14" t="s">
        <v>109</v>
      </c>
      <c r="H36" s="2">
        <v>43769</v>
      </c>
      <c r="I36" s="14" t="s">
        <v>93</v>
      </c>
      <c r="J36" s="4">
        <f>E36-C36</f>
        <v>39</v>
      </c>
      <c r="K36" s="2">
        <v>45048</v>
      </c>
      <c r="L36" s="20">
        <f t="shared" si="2"/>
        <v>158.9</v>
      </c>
      <c r="M36" s="18">
        <f t="shared" si="3"/>
        <v>13.241666666666667</v>
      </c>
      <c r="N36" s="3" t="s">
        <v>11</v>
      </c>
      <c r="O36" s="3" t="s">
        <v>6</v>
      </c>
      <c r="P36" s="3" t="s">
        <v>7</v>
      </c>
    </row>
    <row r="37" spans="1:16">
      <c r="A37" s="1" t="s">
        <v>80</v>
      </c>
      <c r="B37" s="3" t="s">
        <v>9</v>
      </c>
      <c r="C37" s="2">
        <v>43096</v>
      </c>
      <c r="D37" s="2" t="s">
        <v>99</v>
      </c>
      <c r="E37" s="2">
        <v>43136</v>
      </c>
      <c r="F37" s="14" t="s">
        <v>107</v>
      </c>
      <c r="J37" s="4">
        <f>E37-C37</f>
        <v>40</v>
      </c>
      <c r="K37" s="2">
        <v>44256</v>
      </c>
      <c r="L37" s="20">
        <f t="shared" si="2"/>
        <v>37.333333333333336</v>
      </c>
      <c r="M37" s="18">
        <f t="shared" si="3"/>
        <v>3.1111111111111112</v>
      </c>
      <c r="N37" s="8" t="s">
        <v>6</v>
      </c>
      <c r="O37" s="3" t="s">
        <v>87</v>
      </c>
      <c r="P37" s="3" t="s">
        <v>7</v>
      </c>
    </row>
    <row r="38" spans="1:16">
      <c r="A38" s="1" t="s">
        <v>23</v>
      </c>
      <c r="B38" s="3" t="s">
        <v>9</v>
      </c>
      <c r="C38" s="2">
        <v>42486</v>
      </c>
      <c r="D38" s="2" t="s">
        <v>101</v>
      </c>
      <c r="E38" s="2">
        <v>42527</v>
      </c>
      <c r="F38" s="14" t="s">
        <v>107</v>
      </c>
      <c r="G38" s="2">
        <v>43991</v>
      </c>
      <c r="J38" s="4">
        <f>E38-C38</f>
        <v>41</v>
      </c>
      <c r="K38" s="5">
        <v>45016</v>
      </c>
      <c r="L38" s="20">
        <f t="shared" si="2"/>
        <v>82.966666666666669</v>
      </c>
      <c r="M38" s="18">
        <f t="shared" si="3"/>
        <v>6.9138888888888888</v>
      </c>
      <c r="N38" s="3" t="s">
        <v>11</v>
      </c>
      <c r="O38" s="3" t="s">
        <v>6</v>
      </c>
      <c r="P38" s="3" t="s">
        <v>7</v>
      </c>
    </row>
    <row r="39" spans="1:16">
      <c r="A39" s="1" t="s">
        <v>38</v>
      </c>
      <c r="B39" s="3" t="s">
        <v>13</v>
      </c>
      <c r="C39" s="2">
        <v>41057</v>
      </c>
      <c r="D39" s="2" t="s">
        <v>98</v>
      </c>
      <c r="E39" s="2">
        <v>41099</v>
      </c>
      <c r="J39" s="4">
        <f>E39-C39</f>
        <v>42</v>
      </c>
      <c r="K39" s="2">
        <v>41259</v>
      </c>
      <c r="L39" s="20">
        <f t="shared" si="2"/>
        <v>5.333333333333333</v>
      </c>
      <c r="M39" s="18">
        <f t="shared" si="3"/>
        <v>0.44444444444444442</v>
      </c>
      <c r="N39" s="8" t="s">
        <v>6</v>
      </c>
      <c r="O39" s="3" t="s">
        <v>87</v>
      </c>
      <c r="P39" s="3" t="s">
        <v>4</v>
      </c>
    </row>
    <row r="40" spans="1:16">
      <c r="A40" s="1" t="s">
        <v>52</v>
      </c>
      <c r="B40" s="3" t="s">
        <v>14</v>
      </c>
      <c r="C40" s="2">
        <v>41324</v>
      </c>
      <c r="E40" s="2">
        <v>41366</v>
      </c>
      <c r="J40" s="4">
        <f>E40-C40</f>
        <v>42</v>
      </c>
      <c r="K40" s="2">
        <v>41458</v>
      </c>
      <c r="L40" s="20">
        <f t="shared" si="2"/>
        <v>3.0666666666666669</v>
      </c>
      <c r="M40" s="18">
        <f t="shared" si="3"/>
        <v>0.25555555555555559</v>
      </c>
      <c r="N40" s="8" t="s">
        <v>6</v>
      </c>
      <c r="O40" s="3" t="s">
        <v>11</v>
      </c>
      <c r="P40" s="3" t="s">
        <v>4</v>
      </c>
    </row>
    <row r="41" spans="1:16">
      <c r="A41" s="1" t="s">
        <v>68</v>
      </c>
      <c r="B41" s="3" t="s">
        <v>8</v>
      </c>
      <c r="C41" s="2">
        <v>41680</v>
      </c>
      <c r="D41" s="2" t="s">
        <v>95</v>
      </c>
      <c r="E41" s="2">
        <v>41722</v>
      </c>
      <c r="J41" s="4">
        <f>E41-C41</f>
        <v>42</v>
      </c>
      <c r="K41" s="2">
        <v>43826</v>
      </c>
      <c r="L41" s="20">
        <f t="shared" si="2"/>
        <v>70.13333333333334</v>
      </c>
      <c r="M41" s="18">
        <f t="shared" si="3"/>
        <v>5.844444444444445</v>
      </c>
      <c r="N41" s="8" t="s">
        <v>6</v>
      </c>
      <c r="O41" s="3" t="s">
        <v>87</v>
      </c>
      <c r="P41" s="3" t="s">
        <v>7</v>
      </c>
    </row>
    <row r="42" spans="1:16">
      <c r="A42" s="1" t="s">
        <v>75</v>
      </c>
      <c r="B42" s="3" t="s">
        <v>12</v>
      </c>
      <c r="C42" s="2">
        <v>41386</v>
      </c>
      <c r="D42" s="2" t="s">
        <v>98</v>
      </c>
      <c r="E42" s="2">
        <v>41428</v>
      </c>
      <c r="F42" s="14" t="s">
        <v>106</v>
      </c>
      <c r="H42" s="2">
        <v>42451</v>
      </c>
      <c r="I42" s="14" t="s">
        <v>107</v>
      </c>
      <c r="J42" s="4">
        <f>E42-C42</f>
        <v>42</v>
      </c>
      <c r="K42" s="2">
        <v>43612</v>
      </c>
      <c r="L42" s="20">
        <f t="shared" si="2"/>
        <v>72.8</v>
      </c>
      <c r="M42" s="18">
        <f t="shared" si="3"/>
        <v>6.0666666666666664</v>
      </c>
      <c r="N42" s="3" t="s">
        <v>11</v>
      </c>
      <c r="O42" s="3" t="s">
        <v>18</v>
      </c>
      <c r="P42" s="3" t="s">
        <v>7</v>
      </c>
    </row>
    <row r="43" spans="1:16">
      <c r="A43" s="1" t="s">
        <v>50</v>
      </c>
      <c r="B43" s="3" t="s">
        <v>5</v>
      </c>
      <c r="C43" s="2">
        <v>42254</v>
      </c>
      <c r="D43" s="2" t="s">
        <v>96</v>
      </c>
      <c r="E43" s="2">
        <v>42297</v>
      </c>
      <c r="F43" s="14" t="s">
        <v>100</v>
      </c>
      <c r="I43" s="14" t="s">
        <v>97</v>
      </c>
      <c r="J43" s="4">
        <f>E43-C43</f>
        <v>43</v>
      </c>
      <c r="K43" s="2">
        <v>42433</v>
      </c>
      <c r="L43" s="20">
        <f t="shared" si="2"/>
        <v>4.5333333333333332</v>
      </c>
      <c r="M43" s="18">
        <f t="shared" si="3"/>
        <v>0.37777777777777777</v>
      </c>
      <c r="N43" s="8" t="s">
        <v>6</v>
      </c>
      <c r="O43" s="3" t="s">
        <v>87</v>
      </c>
      <c r="P43" s="3" t="s">
        <v>4</v>
      </c>
    </row>
    <row r="44" spans="1:16">
      <c r="A44" s="1" t="s">
        <v>67</v>
      </c>
      <c r="B44" s="3" t="s">
        <v>8</v>
      </c>
      <c r="C44" s="2">
        <v>41800</v>
      </c>
      <c r="D44" s="2" t="s">
        <v>96</v>
      </c>
      <c r="E44" s="2">
        <v>41844</v>
      </c>
      <c r="F44" s="14" t="s">
        <v>107</v>
      </c>
      <c r="J44" s="4">
        <f>E44-C44</f>
        <v>44</v>
      </c>
      <c r="K44" s="2">
        <v>42037</v>
      </c>
      <c r="L44" s="20">
        <f t="shared" si="2"/>
        <v>6.4333333333333336</v>
      </c>
      <c r="M44" s="18">
        <f t="shared" si="3"/>
        <v>0.53611111111111109</v>
      </c>
      <c r="N44" s="8" t="s">
        <v>6</v>
      </c>
      <c r="O44" s="3" t="s">
        <v>87</v>
      </c>
      <c r="P44" s="3" t="s">
        <v>4</v>
      </c>
    </row>
    <row r="45" spans="1:16">
      <c r="A45" s="1" t="s">
        <v>70</v>
      </c>
      <c r="B45" s="3" t="s">
        <v>13</v>
      </c>
      <c r="C45" s="2">
        <v>40121</v>
      </c>
      <c r="D45" s="2" t="s">
        <v>90</v>
      </c>
      <c r="E45" s="2">
        <v>40165</v>
      </c>
      <c r="J45" s="4">
        <f>E45-C45</f>
        <v>44</v>
      </c>
      <c r="K45" s="2">
        <v>40577</v>
      </c>
      <c r="L45" s="20">
        <f t="shared" si="2"/>
        <v>13.733333333333333</v>
      </c>
      <c r="M45" s="18">
        <f t="shared" si="3"/>
        <v>1.1444444444444444</v>
      </c>
      <c r="N45" s="8" t="s">
        <v>6</v>
      </c>
      <c r="O45" s="3" t="s">
        <v>6</v>
      </c>
      <c r="P45" s="3" t="s">
        <v>7</v>
      </c>
    </row>
    <row r="46" spans="1:16">
      <c r="A46" s="1" t="s">
        <v>46</v>
      </c>
      <c r="B46" s="3" t="s">
        <v>8</v>
      </c>
      <c r="C46" s="2">
        <v>41631</v>
      </c>
      <c r="D46" s="2" t="s">
        <v>95</v>
      </c>
      <c r="E46" s="2">
        <v>41677</v>
      </c>
      <c r="F46" s="14" t="s">
        <v>107</v>
      </c>
      <c r="J46" s="4">
        <f>E46-C46</f>
        <v>46</v>
      </c>
      <c r="K46" s="2">
        <v>44573</v>
      </c>
      <c r="L46" s="20">
        <f t="shared" si="2"/>
        <v>96.533333333333331</v>
      </c>
      <c r="M46" s="18">
        <f t="shared" si="3"/>
        <v>8.0444444444444443</v>
      </c>
      <c r="N46" s="8" t="s">
        <v>6</v>
      </c>
      <c r="O46" s="3" t="s">
        <v>6</v>
      </c>
      <c r="P46" s="3" t="s">
        <v>7</v>
      </c>
    </row>
    <row r="47" spans="1:16">
      <c r="A47" s="1" t="s">
        <v>53</v>
      </c>
      <c r="B47" s="3" t="s">
        <v>9</v>
      </c>
      <c r="C47" s="2">
        <v>39927</v>
      </c>
      <c r="E47" s="2">
        <v>39973</v>
      </c>
      <c r="J47" s="4">
        <f>E47-C47</f>
        <v>46</v>
      </c>
      <c r="K47" s="2">
        <v>40767</v>
      </c>
      <c r="L47" s="20">
        <f t="shared" si="2"/>
        <v>26.466666666666665</v>
      </c>
      <c r="M47" s="18">
        <f t="shared" si="3"/>
        <v>2.2055555555555553</v>
      </c>
      <c r="N47" s="8" t="s">
        <v>6</v>
      </c>
      <c r="O47" s="3" t="s">
        <v>11</v>
      </c>
      <c r="P47" s="3" t="s">
        <v>4</v>
      </c>
    </row>
    <row r="48" spans="1:16">
      <c r="A48" s="1" t="s">
        <v>61</v>
      </c>
      <c r="B48" s="3" t="s">
        <v>8</v>
      </c>
      <c r="C48" s="2">
        <v>41053</v>
      </c>
      <c r="D48" s="2" t="s">
        <v>90</v>
      </c>
      <c r="E48" s="2">
        <v>41099</v>
      </c>
      <c r="I48" s="14" t="s">
        <v>97</v>
      </c>
      <c r="J48" s="4">
        <f>E48-C48</f>
        <v>46</v>
      </c>
      <c r="K48" s="2">
        <v>41702</v>
      </c>
      <c r="L48" s="20">
        <f t="shared" si="2"/>
        <v>20.100000000000001</v>
      </c>
      <c r="M48" s="18">
        <f t="shared" si="3"/>
        <v>1.675</v>
      </c>
      <c r="N48" s="3" t="s">
        <v>11</v>
      </c>
      <c r="O48" s="3" t="s">
        <v>87</v>
      </c>
      <c r="P48" s="3" t="s">
        <v>4</v>
      </c>
    </row>
    <row r="49" spans="1:16">
      <c r="A49" s="1" t="s">
        <v>81</v>
      </c>
      <c r="B49" s="3" t="s">
        <v>8</v>
      </c>
      <c r="C49" s="2">
        <v>42429</v>
      </c>
      <c r="D49" s="2" t="s">
        <v>96</v>
      </c>
      <c r="E49" s="2">
        <v>42475</v>
      </c>
      <c r="F49" s="14" t="s">
        <v>100</v>
      </c>
      <c r="J49" s="4">
        <f>E49-C49</f>
        <v>46</v>
      </c>
      <c r="K49" s="2">
        <v>43468</v>
      </c>
      <c r="L49" s="20">
        <f t="shared" si="2"/>
        <v>33.1</v>
      </c>
      <c r="M49" s="18">
        <f t="shared" si="3"/>
        <v>2.7583333333333333</v>
      </c>
      <c r="N49" s="8" t="s">
        <v>6</v>
      </c>
      <c r="O49" s="3" t="s">
        <v>87</v>
      </c>
      <c r="P49" s="3" t="s">
        <v>7</v>
      </c>
    </row>
    <row r="50" spans="1:16">
      <c r="A50" s="1" t="s">
        <v>42</v>
      </c>
      <c r="B50" s="3" t="s">
        <v>8</v>
      </c>
      <c r="C50" s="2">
        <v>41646</v>
      </c>
      <c r="D50" s="2" t="s">
        <v>94</v>
      </c>
      <c r="E50" s="2">
        <v>41694</v>
      </c>
      <c r="F50" s="14" t="s">
        <v>107</v>
      </c>
      <c r="I50" s="14" t="s">
        <v>97</v>
      </c>
      <c r="J50" s="4">
        <f>E50-C50</f>
        <v>48</v>
      </c>
      <c r="K50" s="2">
        <v>42641</v>
      </c>
      <c r="L50" s="20">
        <f t="shared" si="2"/>
        <v>31.566666666666666</v>
      </c>
      <c r="M50" s="18">
        <f t="shared" si="3"/>
        <v>2.6305555555555555</v>
      </c>
      <c r="N50" s="8" t="s">
        <v>6</v>
      </c>
      <c r="O50" s="3" t="s">
        <v>87</v>
      </c>
      <c r="P50" s="3" t="s">
        <v>4</v>
      </c>
    </row>
    <row r="51" spans="1:16">
      <c r="A51" s="1" t="s">
        <v>32</v>
      </c>
      <c r="B51" s="3" t="s">
        <v>8</v>
      </c>
      <c r="C51" s="2">
        <v>42362</v>
      </c>
      <c r="D51" s="2" t="s">
        <v>92</v>
      </c>
      <c r="E51" s="2">
        <v>42412</v>
      </c>
      <c r="F51" s="14" t="s">
        <v>93</v>
      </c>
      <c r="H51" s="2">
        <v>43822</v>
      </c>
      <c r="I51" s="14" t="s">
        <v>93</v>
      </c>
      <c r="J51" s="4">
        <f>E51-C51</f>
        <v>50</v>
      </c>
      <c r="K51" s="2">
        <v>43882</v>
      </c>
      <c r="L51" s="20">
        <f t="shared" si="2"/>
        <v>49</v>
      </c>
      <c r="M51" s="18">
        <f t="shared" si="3"/>
        <v>4.083333333333333</v>
      </c>
      <c r="N51" s="3" t="s">
        <v>11</v>
      </c>
      <c r="O51" s="3" t="s">
        <v>6</v>
      </c>
      <c r="P51" s="3" t="s">
        <v>7</v>
      </c>
    </row>
    <row r="52" spans="1:16">
      <c r="A52" s="1" t="s">
        <v>57</v>
      </c>
      <c r="B52" s="3" t="s">
        <v>5</v>
      </c>
      <c r="C52" s="2">
        <v>41942</v>
      </c>
      <c r="D52" s="2" t="s">
        <v>98</v>
      </c>
      <c r="E52" s="2">
        <v>41992</v>
      </c>
      <c r="F52" s="14" t="s">
        <v>107</v>
      </c>
      <c r="J52" s="4">
        <f>E52-C52</f>
        <v>50</v>
      </c>
      <c r="K52" s="2">
        <v>42072</v>
      </c>
      <c r="L52" s="20">
        <f t="shared" si="2"/>
        <v>2.6666666666666665</v>
      </c>
      <c r="M52" s="18">
        <f t="shared" si="3"/>
        <v>0.22222222222222221</v>
      </c>
      <c r="N52" s="8" t="s">
        <v>6</v>
      </c>
      <c r="O52" s="3" t="s">
        <v>6</v>
      </c>
      <c r="P52" s="12" t="s">
        <v>7</v>
      </c>
    </row>
    <row r="53" spans="1:16">
      <c r="A53" s="1" t="s">
        <v>55</v>
      </c>
      <c r="B53" s="3" t="s">
        <v>8</v>
      </c>
      <c r="C53" s="2">
        <v>42123</v>
      </c>
      <c r="D53" s="2" t="s">
        <v>99</v>
      </c>
      <c r="E53" s="2">
        <v>42178</v>
      </c>
      <c r="F53" s="14" t="s">
        <v>105</v>
      </c>
      <c r="J53" s="4">
        <f>E53-C53</f>
        <v>55</v>
      </c>
      <c r="K53" s="2">
        <v>44101</v>
      </c>
      <c r="L53" s="20">
        <f t="shared" si="2"/>
        <v>64.099999999999994</v>
      </c>
      <c r="M53" s="18">
        <f t="shared" si="3"/>
        <v>5.3416666666666659</v>
      </c>
      <c r="N53" s="8" t="s">
        <v>6</v>
      </c>
      <c r="O53" s="3" t="s">
        <v>6</v>
      </c>
      <c r="P53" s="3" t="s">
        <v>7</v>
      </c>
    </row>
    <row r="54" spans="1:16">
      <c r="A54" s="1" t="s">
        <v>21</v>
      </c>
      <c r="B54" s="3" t="s">
        <v>5</v>
      </c>
      <c r="C54" s="2">
        <v>42922</v>
      </c>
      <c r="D54" s="2" t="s">
        <v>99</v>
      </c>
      <c r="E54" s="2">
        <v>42978</v>
      </c>
      <c r="F54" s="14" t="s">
        <v>105</v>
      </c>
      <c r="I54" s="14" t="s">
        <v>97</v>
      </c>
      <c r="J54" s="4">
        <f>E54-C54</f>
        <v>56</v>
      </c>
      <c r="K54" s="5">
        <v>43578</v>
      </c>
      <c r="L54" s="20">
        <f t="shared" si="2"/>
        <v>20</v>
      </c>
      <c r="M54" s="18">
        <f t="shared" si="3"/>
        <v>1.6666666666666667</v>
      </c>
      <c r="N54" s="8" t="s">
        <v>6</v>
      </c>
      <c r="O54" s="3" t="s">
        <v>87</v>
      </c>
      <c r="P54" s="3" t="s">
        <v>7</v>
      </c>
    </row>
    <row r="55" spans="1:16">
      <c r="A55" s="1" t="s">
        <v>59</v>
      </c>
      <c r="B55" s="3" t="s">
        <v>9</v>
      </c>
      <c r="C55" s="2">
        <v>42430</v>
      </c>
      <c r="D55" s="2" t="s">
        <v>95</v>
      </c>
      <c r="E55" s="2">
        <v>42486</v>
      </c>
      <c r="F55" s="14" t="s">
        <v>109</v>
      </c>
      <c r="J55" s="4">
        <f>E55-C55</f>
        <v>56</v>
      </c>
      <c r="K55" s="2">
        <v>43028</v>
      </c>
      <c r="L55" s="20">
        <f t="shared" si="2"/>
        <v>18.066666666666666</v>
      </c>
      <c r="M55" s="18">
        <f t="shared" si="3"/>
        <v>1.5055555555555555</v>
      </c>
      <c r="N55" s="8" t="s">
        <v>6</v>
      </c>
      <c r="O55" s="3" t="s">
        <v>87</v>
      </c>
      <c r="P55" s="6" t="s">
        <v>4</v>
      </c>
    </row>
    <row r="56" spans="1:16">
      <c r="A56" s="10" t="s">
        <v>29</v>
      </c>
      <c r="B56" s="3" t="s">
        <v>8</v>
      </c>
      <c r="C56" s="2">
        <v>41481</v>
      </c>
      <c r="D56" s="2" t="s">
        <v>110</v>
      </c>
      <c r="E56" s="2">
        <v>41540</v>
      </c>
      <c r="F56" s="14" t="s">
        <v>105</v>
      </c>
      <c r="J56" s="4">
        <f>E56-C56</f>
        <v>59</v>
      </c>
      <c r="K56" s="2">
        <v>41749</v>
      </c>
      <c r="L56" s="20">
        <f t="shared" si="2"/>
        <v>6.9666666666666668</v>
      </c>
      <c r="M56" s="18">
        <f t="shared" si="3"/>
        <v>0.5805555555555556</v>
      </c>
      <c r="N56" s="3" t="s">
        <v>11</v>
      </c>
      <c r="O56" s="3" t="s">
        <v>87</v>
      </c>
      <c r="P56" s="3" t="s">
        <v>4</v>
      </c>
    </row>
    <row r="57" spans="1:16">
      <c r="A57" s="1" t="s">
        <v>25</v>
      </c>
      <c r="B57" s="3" t="s">
        <v>5</v>
      </c>
      <c r="C57" s="2">
        <v>42292</v>
      </c>
      <c r="D57" s="2" t="s">
        <v>98</v>
      </c>
      <c r="E57" s="2">
        <v>42352</v>
      </c>
      <c r="F57" s="14" t="s">
        <v>107</v>
      </c>
      <c r="H57" s="2">
        <v>44777</v>
      </c>
      <c r="I57" s="14">
        <v>18</v>
      </c>
      <c r="J57" s="4">
        <f>E57-C57</f>
        <v>60</v>
      </c>
      <c r="K57" s="5">
        <v>45296</v>
      </c>
      <c r="L57" s="20">
        <f t="shared" si="2"/>
        <v>98.13333333333334</v>
      </c>
      <c r="M57" s="18">
        <f t="shared" si="3"/>
        <v>8.1777777777777789</v>
      </c>
      <c r="N57" s="3" t="s">
        <v>11</v>
      </c>
      <c r="O57" s="3" t="s">
        <v>6</v>
      </c>
      <c r="P57" s="3" t="s">
        <v>7</v>
      </c>
    </row>
    <row r="58" spans="1:16">
      <c r="A58" s="10" t="s">
        <v>30</v>
      </c>
      <c r="B58" s="3" t="s">
        <v>8</v>
      </c>
      <c r="C58" s="2">
        <v>42333</v>
      </c>
      <c r="D58" s="2" t="s">
        <v>90</v>
      </c>
      <c r="E58" s="2">
        <v>42394</v>
      </c>
      <c r="F58" s="14" t="s">
        <v>107</v>
      </c>
      <c r="J58" s="4">
        <f>E58-C58</f>
        <v>61</v>
      </c>
      <c r="K58" s="2">
        <v>42493</v>
      </c>
      <c r="L58" s="20">
        <f t="shared" si="2"/>
        <v>3.3</v>
      </c>
      <c r="M58" s="18">
        <f t="shared" si="3"/>
        <v>0.27499999999999997</v>
      </c>
      <c r="N58" s="8" t="s">
        <v>6</v>
      </c>
      <c r="O58" s="3" t="s">
        <v>87</v>
      </c>
      <c r="P58" s="3" t="s">
        <v>4</v>
      </c>
    </row>
    <row r="59" spans="1:16">
      <c r="A59" s="1" t="s">
        <v>33</v>
      </c>
      <c r="B59" s="3" t="s">
        <v>13</v>
      </c>
      <c r="C59" s="2">
        <v>41509</v>
      </c>
      <c r="D59" s="2" t="s">
        <v>94</v>
      </c>
      <c r="E59" s="2">
        <v>41570</v>
      </c>
      <c r="J59" s="4">
        <f>E59-C59</f>
        <v>61</v>
      </c>
      <c r="K59" s="2">
        <v>42095</v>
      </c>
      <c r="L59" s="20">
        <f t="shared" si="2"/>
        <v>17.5</v>
      </c>
      <c r="M59" s="18">
        <f t="shared" si="3"/>
        <v>1.4583333333333333</v>
      </c>
      <c r="N59" s="8" t="s">
        <v>6</v>
      </c>
      <c r="O59" s="3" t="s">
        <v>87</v>
      </c>
      <c r="P59" s="3" t="s">
        <v>4</v>
      </c>
    </row>
    <row r="60" spans="1:16">
      <c r="A60" s="1" t="s">
        <v>56</v>
      </c>
      <c r="B60" s="3" t="s">
        <v>5</v>
      </c>
      <c r="C60" s="2">
        <v>41753</v>
      </c>
      <c r="D60" s="2" t="s">
        <v>94</v>
      </c>
      <c r="E60" s="2">
        <v>41814</v>
      </c>
      <c r="F60" s="14" t="s">
        <v>107</v>
      </c>
      <c r="J60" s="4">
        <f>E60-C60</f>
        <v>61</v>
      </c>
      <c r="K60" s="2">
        <v>41883</v>
      </c>
      <c r="L60" s="20">
        <f t="shared" si="2"/>
        <v>2.2999999999999998</v>
      </c>
      <c r="M60" s="18">
        <f t="shared" si="3"/>
        <v>0.19166666666666665</v>
      </c>
      <c r="N60" s="8" t="s">
        <v>6</v>
      </c>
      <c r="O60" s="3" t="s">
        <v>87</v>
      </c>
      <c r="P60" s="3" t="s">
        <v>4</v>
      </c>
    </row>
    <row r="61" spans="1:16">
      <c r="A61" s="1" t="s">
        <v>72</v>
      </c>
      <c r="B61" s="3" t="s">
        <v>12</v>
      </c>
      <c r="C61" s="2">
        <v>41117</v>
      </c>
      <c r="D61" s="2" t="s">
        <v>94</v>
      </c>
      <c r="E61" s="2">
        <v>41178</v>
      </c>
      <c r="J61" s="4">
        <f>E61-C61</f>
        <v>61</v>
      </c>
      <c r="K61" s="2">
        <v>41499</v>
      </c>
      <c r="L61" s="20">
        <f t="shared" si="2"/>
        <v>10.7</v>
      </c>
      <c r="M61" s="18">
        <f t="shared" si="3"/>
        <v>0.89166666666666661</v>
      </c>
      <c r="N61" s="3" t="s">
        <v>11</v>
      </c>
      <c r="O61" s="3" t="s">
        <v>11</v>
      </c>
      <c r="P61" s="6" t="s">
        <v>4</v>
      </c>
    </row>
    <row r="62" spans="1:16">
      <c r="A62" s="1" t="s">
        <v>43</v>
      </c>
      <c r="B62" s="3" t="s">
        <v>14</v>
      </c>
      <c r="C62" s="2">
        <v>42023</v>
      </c>
      <c r="D62" s="2" t="s">
        <v>111</v>
      </c>
      <c r="E62" s="2">
        <v>42086</v>
      </c>
      <c r="F62" s="14" t="s">
        <v>93</v>
      </c>
      <c r="J62" s="4">
        <f>E62-C62</f>
        <v>63</v>
      </c>
      <c r="K62" s="2">
        <v>44931</v>
      </c>
      <c r="L62" s="20">
        <f t="shared" si="2"/>
        <v>94.833333333333329</v>
      </c>
      <c r="M62" s="18">
        <f t="shared" si="3"/>
        <v>7.9027777777777777</v>
      </c>
      <c r="N62" s="8" t="s">
        <v>6</v>
      </c>
      <c r="O62" s="3" t="s">
        <v>6</v>
      </c>
      <c r="P62" s="3" t="s">
        <v>7</v>
      </c>
    </row>
    <row r="63" spans="1:16">
      <c r="A63" s="1" t="s">
        <v>78</v>
      </c>
      <c r="B63" s="3" t="s">
        <v>8</v>
      </c>
      <c r="C63" s="2">
        <v>42366</v>
      </c>
      <c r="D63" s="2" t="s">
        <v>94</v>
      </c>
      <c r="E63" s="2">
        <v>42429</v>
      </c>
      <c r="F63" s="14" t="s">
        <v>107</v>
      </c>
      <c r="I63" s="14" t="s">
        <v>97</v>
      </c>
      <c r="J63" s="4">
        <f>E63-C63</f>
        <v>63</v>
      </c>
      <c r="K63" s="2">
        <v>42613</v>
      </c>
      <c r="L63" s="20">
        <f t="shared" si="2"/>
        <v>6.1333333333333337</v>
      </c>
      <c r="M63" s="18">
        <f t="shared" si="3"/>
        <v>0.51111111111111118</v>
      </c>
      <c r="N63" s="3" t="s">
        <v>11</v>
      </c>
      <c r="O63" s="3" t="s">
        <v>11</v>
      </c>
      <c r="P63" s="3" t="s">
        <v>4</v>
      </c>
    </row>
    <row r="64" spans="1:16">
      <c r="A64" s="1" t="s">
        <v>31</v>
      </c>
      <c r="B64" s="3" t="s">
        <v>8</v>
      </c>
      <c r="C64" s="2">
        <v>41899</v>
      </c>
      <c r="D64" s="2" t="s">
        <v>90</v>
      </c>
      <c r="E64" s="2">
        <v>41963</v>
      </c>
      <c r="F64" s="14" t="s">
        <v>107</v>
      </c>
      <c r="H64" s="2">
        <v>43269</v>
      </c>
      <c r="I64" s="14" t="s">
        <v>93</v>
      </c>
      <c r="J64" s="4">
        <f>E64-C64</f>
        <v>64</v>
      </c>
      <c r="K64" s="2">
        <v>43755</v>
      </c>
      <c r="L64" s="20">
        <f t="shared" si="2"/>
        <v>59.733333333333334</v>
      </c>
      <c r="M64" s="18">
        <f t="shared" si="3"/>
        <v>4.9777777777777779</v>
      </c>
      <c r="N64" s="3" t="s">
        <v>11</v>
      </c>
      <c r="O64" s="3" t="s">
        <v>87</v>
      </c>
      <c r="P64" s="3" t="s">
        <v>4</v>
      </c>
    </row>
    <row r="65" spans="1:16">
      <c r="A65" s="10" t="s">
        <v>24</v>
      </c>
      <c r="B65" s="12" t="s">
        <v>10</v>
      </c>
      <c r="C65" s="11">
        <v>42556</v>
      </c>
      <c r="D65" s="11" t="s">
        <v>95</v>
      </c>
      <c r="E65" s="11">
        <v>42625</v>
      </c>
      <c r="F65" s="15">
        <v>16</v>
      </c>
      <c r="G65" s="11"/>
      <c r="H65" s="11">
        <v>42866</v>
      </c>
      <c r="I65" s="15" t="s">
        <v>107</v>
      </c>
      <c r="J65" s="13">
        <f>E65-C65</f>
        <v>69</v>
      </c>
      <c r="K65" s="11">
        <v>43151</v>
      </c>
      <c r="L65" s="21">
        <f t="shared" si="2"/>
        <v>17.533333333333335</v>
      </c>
      <c r="M65" s="16">
        <f t="shared" si="3"/>
        <v>1.4611111111111112</v>
      </c>
      <c r="N65" s="3" t="s">
        <v>11</v>
      </c>
      <c r="O65" s="3" t="s">
        <v>87</v>
      </c>
      <c r="P65" s="12" t="s">
        <v>4</v>
      </c>
    </row>
    <row r="66" spans="1:16">
      <c r="A66" s="1" t="s">
        <v>49</v>
      </c>
      <c r="B66" s="3" t="s">
        <v>8</v>
      </c>
      <c r="C66" s="2">
        <v>40627</v>
      </c>
      <c r="D66" s="2" t="s">
        <v>112</v>
      </c>
      <c r="E66" s="2">
        <v>40709</v>
      </c>
      <c r="F66" s="14" t="s">
        <v>107</v>
      </c>
      <c r="J66" s="4">
        <f>E66-C66</f>
        <v>82</v>
      </c>
      <c r="K66" s="2">
        <v>40927</v>
      </c>
      <c r="L66" s="20">
        <f t="shared" ref="L66" si="4">(K66-E66)/30</f>
        <v>7.2666666666666666</v>
      </c>
      <c r="M66" s="18">
        <f t="shared" ref="M66" si="5">L66/12</f>
        <v>0.60555555555555551</v>
      </c>
      <c r="N66" s="8" t="s">
        <v>6</v>
      </c>
      <c r="O66" s="3" t="s">
        <v>87</v>
      </c>
      <c r="P66" s="3" t="s">
        <v>4</v>
      </c>
    </row>
    <row r="105" spans="2:4">
      <c r="C105" s="3"/>
    </row>
    <row r="111" spans="2:4">
      <c r="B111" s="14"/>
      <c r="C111" s="14"/>
      <c r="D111" s="3"/>
    </row>
    <row r="112" spans="2:4">
      <c r="B112" s="14"/>
      <c r="C112" s="14"/>
      <c r="D112" s="3"/>
    </row>
    <row r="121" spans="2:3">
      <c r="B121" s="1"/>
      <c r="C121" s="4"/>
    </row>
    <row r="122" spans="2:3">
      <c r="B122" s="1"/>
      <c r="C122" s="4"/>
    </row>
  </sheetData>
  <autoFilter ref="A1:R66" xr:uid="{00000000-0001-0000-0000-000000000000}">
    <sortState xmlns:xlrd2="http://schemas.microsoft.com/office/spreadsheetml/2017/richdata2" ref="A2:P66">
      <sortCondition ref="J1:J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Lombardo</dc:creator>
  <cp:lastModifiedBy>Antonella Lombardo</cp:lastModifiedBy>
  <dcterms:created xsi:type="dcterms:W3CDTF">2023-02-28T20:04:43Z</dcterms:created>
  <dcterms:modified xsi:type="dcterms:W3CDTF">2024-05-16T20:51:49Z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23df1c31c9dc4df28cb9a4d126f21fe1</vt:lpwstr>
  </property>
</Properties>
</file>