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autoCompressPictures="0"/>
  <bookViews>
    <workbookView xWindow="20100" yWindow="7760" windowWidth="24260" windowHeight="16800"/>
  </bookViews>
  <sheets>
    <sheet name="Full" sheetId="1" r:id="rId1"/>
    <sheet name="Recovered DSTs Only" sheetId="2" r:id="rId2"/>
    <sheet name="Recovered DST's" sheetId="3" r:id="rId3"/>
    <sheet name="Descriptive Stats"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56" i="4" l="1"/>
  <c r="J55" i="4"/>
  <c r="J54" i="4"/>
  <c r="P58" i="4"/>
  <c r="P57" i="4"/>
  <c r="P56" i="4"/>
  <c r="P55" i="4"/>
  <c r="P19" i="3"/>
  <c r="P18" i="3"/>
  <c r="P17" i="3"/>
  <c r="P16" i="3"/>
  <c r="P15" i="3"/>
  <c r="P14" i="3"/>
  <c r="O10" i="3"/>
  <c r="O9" i="3"/>
  <c r="T4" i="3"/>
  <c r="S4" i="3"/>
  <c r="Q4" i="3"/>
  <c r="P4" i="3"/>
</calcChain>
</file>

<file path=xl/sharedStrings.xml><?xml version="1.0" encoding="utf-8"?>
<sst xmlns="http://schemas.openxmlformats.org/spreadsheetml/2006/main" count="2116" uniqueCount="349">
  <si>
    <t>DST TYPE</t>
  </si>
  <si>
    <t>VEMCO</t>
  </si>
  <si>
    <t>VEMCO ID</t>
  </si>
  <si>
    <t>DATE TAGGED</t>
  </si>
  <si>
    <t>SEX</t>
  </si>
  <si>
    <t>MATURITY</t>
  </si>
  <si>
    <t>DATE RECAPTURED</t>
  </si>
  <si>
    <t>RECAP_LAT</t>
  </si>
  <si>
    <t>RECAP_LONG</t>
  </si>
  <si>
    <t>DAYS AT LARGE</t>
  </si>
  <si>
    <t>DST #</t>
  </si>
  <si>
    <t>TAG COMMENTS</t>
  </si>
  <si>
    <t>RECAPTURE COMMENTS</t>
  </si>
  <si>
    <t>STAR-ODDI</t>
  </si>
  <si>
    <t>Y</t>
  </si>
  <si>
    <t>RECAP VESSEL</t>
  </si>
  <si>
    <t>RECAP_GEAR TYPE</t>
  </si>
  <si>
    <t>VEMCO SERIAL</t>
  </si>
  <si>
    <t>S11918</t>
  </si>
  <si>
    <t>N</t>
  </si>
  <si>
    <t>M</t>
  </si>
  <si>
    <t>LADY MAE</t>
  </si>
  <si>
    <t>GILLNET</t>
  </si>
  <si>
    <t>ONLY FOUND THE DST TAG IN THE GILLNET, NO FISH THUS NO LENGTH, 4 HOUR NET SOAK</t>
  </si>
  <si>
    <t>S11904</t>
  </si>
  <si>
    <t>F</t>
  </si>
  <si>
    <t>LISA ROSE</t>
  </si>
  <si>
    <t>SKINNY FISH, BIG HOLE IN JAW</t>
  </si>
  <si>
    <t>S11913</t>
  </si>
  <si>
    <t>GULF VENTURE</t>
  </si>
  <si>
    <t>SPENT CONDITION FEEDING ON SAND EELS SST 60DEG F</t>
  </si>
  <si>
    <t>DISTANCE (KM)</t>
  </si>
  <si>
    <t>S11910</t>
  </si>
  <si>
    <t xml:space="preserve">PRETENDER </t>
  </si>
  <si>
    <t>TAG ARRIVED AND DOWNLOADED 8/26/2010. 9LBS DRESSED.</t>
  </si>
  <si>
    <t>S11907</t>
  </si>
  <si>
    <t>DE-DEE-MAE II</t>
  </si>
  <si>
    <t>TRAWL</t>
  </si>
  <si>
    <t>MALE, NO MILT. FEEDING ON HERRING</t>
  </si>
  <si>
    <t>S11906</t>
  </si>
  <si>
    <t>SASQUATCH III</t>
  </si>
  <si>
    <t>RECAP_LENGTH (CM)</t>
  </si>
  <si>
    <t>S11951</t>
  </si>
  <si>
    <t>CHANDELLE</t>
  </si>
  <si>
    <t>THIS IS ONE OF DOUGS MA DMF CCZ ACOUSTIC TAGGED FISH WHOLE FISH DELIVERED TO MA DMF LAB AND ANALYZED</t>
  </si>
  <si>
    <t>HEART OF STONE</t>
  </si>
  <si>
    <t>S11938</t>
  </si>
  <si>
    <t>GILLIAN ANNE</t>
  </si>
  <si>
    <t>SPAWNING CONDITION IS SPENT. MA DMF CCZ ACOUSTIC TAGGED FISH.  TAGS DELIVERED TO MA DMF OFFICE EMERSON AVE</t>
  </si>
  <si>
    <t>S11944</t>
  </si>
  <si>
    <t>NATIVE SON II</t>
  </si>
  <si>
    <t>SLINKER, SEEMED LIKE THE FISH WAS STARVING, CAUGHT 90 PERCENT MALES AT THIS LOCATION MEAT AND SKIN RIPPED OUT OF ITS BACK</t>
  </si>
  <si>
    <t>S11964</t>
  </si>
  <si>
    <t>STORMY WEATHER</t>
  </si>
  <si>
    <t>SPENT, SPAWNED OUT, NET SET (HAUL BEGIN) IN 28 FA, HAUL END IN 48 FA</t>
  </si>
  <si>
    <t>S11971</t>
  </si>
  <si>
    <t>SEA FORCE ONE</t>
  </si>
  <si>
    <t>FISH DELIVERY WHOLE TO MA DMF, NO LENGTH DETERIORATED IN HEAT</t>
  </si>
  <si>
    <t>S11974</t>
  </si>
  <si>
    <t>KATHRYN-W</t>
  </si>
  <si>
    <t>RECAP_DEPTH (FA)</t>
  </si>
  <si>
    <t>FISH WAS RELEASED DEAD, STILL HAS ACOUSTIC TAG IN IT. FISHERMAN WAS SURE IT WAS DEAD.</t>
  </si>
  <si>
    <t>S11976</t>
  </si>
  <si>
    <t>FOXY LADY</t>
  </si>
  <si>
    <t>ONLY DST WAS CAUGHT IN GILLNET, NO FISH. REPORTED BY CALEB GILBERT (NMFS PORT AGENT). FISH COULD STILL BE ALIVE WITH ACOUSTIC TAG IN IT? BUT NOT LIKELY</t>
  </si>
  <si>
    <t>S11973</t>
  </si>
  <si>
    <t>NATIVE SUN</t>
  </si>
  <si>
    <t>S12001</t>
  </si>
  <si>
    <t>CONDITION 2</t>
  </si>
  <si>
    <t>FAIRWIND</t>
  </si>
  <si>
    <t>RED AROUND DST, BUT NICE HEALTHY FISH. TAG ARRIVED 9-1-2010</t>
  </si>
  <si>
    <t>LONGLINE</t>
  </si>
  <si>
    <t>S12060</t>
  </si>
  <si>
    <t>SURGERY WAS VIDEO-TAPED</t>
  </si>
  <si>
    <t>DOUBLE TROUBLE</t>
  </si>
  <si>
    <t>NOT SPAWNING, NOTHING IN STOMACH, INCISION FOR ACOUSTIC TAG LOOKED NEW, ALL TAGS RETRIEVED IN PERSON BY DZ</t>
  </si>
  <si>
    <t>S12061</t>
  </si>
  <si>
    <t>PANIOLO</t>
  </si>
  <si>
    <t>SPENT, VERY THIN, SURGERY &amp; DST LOOKED INFECTED</t>
  </si>
  <si>
    <t>S12059</t>
  </si>
  <si>
    <t>SHAMROCK</t>
  </si>
  <si>
    <t>DST RIPPED COMPLETELY OUT OF FISH IN GILLNET, DST WAS CHAFED</t>
  </si>
  <si>
    <t>S11806</t>
  </si>
  <si>
    <t>CAPSULE?</t>
  </si>
  <si>
    <t>LUSO AMERICAN I</t>
  </si>
  <si>
    <t>DZ PICKED UP THE TAGS AT THE VESSEL</t>
  </si>
  <si>
    <t>S11807</t>
  </si>
  <si>
    <t>MIDNIGHT SUN</t>
  </si>
  <si>
    <t>TOM CALLED IT IN FROM SEA,</t>
  </si>
  <si>
    <t>S12066</t>
  </si>
  <si>
    <t>PRETTY GIRL</t>
  </si>
  <si>
    <t>S12068</t>
  </si>
  <si>
    <t>BLACK BEAUTY</t>
  </si>
  <si>
    <t>NOT SPAWNING, HAD AN OBSERVER THIS TRIP, WEIGHED 30 LBS, DID NOT FIND ACOUSTIC TAG, ALL TAG SITES HEALED UP NICE</t>
  </si>
  <si>
    <t>S11838</t>
  </si>
  <si>
    <t>HORIZON</t>
  </si>
  <si>
    <t>UNKNOWN SPAWN, FEEDING ON HERRING, HE HAS BEEN FISHIGN FOR 46 YEARS</t>
  </si>
  <si>
    <t>S11845</t>
  </si>
  <si>
    <t>DOUG CALLED TO SEE IF ACOUSTIC TAG WAS EVER RECOVERED, OR IF DEAD.</t>
  </si>
  <si>
    <t>S11849</t>
  </si>
  <si>
    <t>NOAA OBSERVER</t>
  </si>
  <si>
    <t>REPORTED VIA E-MAIL BY K THOLKE NOAA OBSERVER PROGRAM, DST TAG HAND DELIVERED VIA AMY MARTINS</t>
  </si>
  <si>
    <t>S12683</t>
  </si>
  <si>
    <t>MALE IN SPENT CONDITION</t>
  </si>
  <si>
    <t>S12689</t>
  </si>
  <si>
    <t>BRIDGET LEIGH</t>
  </si>
  <si>
    <t>S12686</t>
  </si>
  <si>
    <t>ANGELA ROSE</t>
  </si>
  <si>
    <t>S11918B</t>
  </si>
  <si>
    <t>CAPT CALLED IN THE TAG, SAID WOULD INLCUDE INFO WITH MAILING DIDN’T' LEAVE ANY OTHER INFO, WE CALLED BACK AND NEVER RETURNED CALLS.  WE SEND SWEATSHIRT AND GIFTCARD HAVE NOT RECEIVED TAG OR INFO, TAG WAS LATER DROPPED OFF WITH BILL HOFFMAN AT MA DMF</t>
  </si>
  <si>
    <t>S11856</t>
  </si>
  <si>
    <t>GRETCHEN MARIE</t>
  </si>
  <si>
    <t>FEEDING ON HERRING, IMMATURE EGG SACS</t>
  </si>
  <si>
    <t>S10360B</t>
  </si>
  <si>
    <t>HOPE LYNN</t>
  </si>
  <si>
    <t>S12681B</t>
  </si>
  <si>
    <t>MISS MEREDITH</t>
  </si>
  <si>
    <t>S12068B</t>
  </si>
  <si>
    <t>MISS TRISH II</t>
  </si>
  <si>
    <t>S10391B</t>
  </si>
  <si>
    <t>ELLEN DIANE</t>
  </si>
  <si>
    <t>CALLED IN BY DAVE GOETHEL, TAG DROPPED OFF BY DAN G</t>
  </si>
  <si>
    <t>S10439B</t>
  </si>
  <si>
    <t>SAFE HAVEN</t>
  </si>
  <si>
    <t>THE TAG WAS HANDED TO NOAA PORT SAMPLER JODIE YORK AT THE PORTLAND FISH EXCHANGE</t>
  </si>
  <si>
    <t>S9865B</t>
  </si>
  <si>
    <t>HE WAS IN A HURRY CALLED FROM SEA</t>
  </si>
  <si>
    <t>S12059B</t>
  </si>
  <si>
    <t>JAMIE &amp; ASHLEY</t>
  </si>
  <si>
    <t>S12635B</t>
  </si>
  <si>
    <t>SPECIAL K</t>
  </si>
  <si>
    <t>SENT TO US VIA PHONE MESSAGE BY BASE GLOUCESTER EMPLOYEE NICK GIACALONE</t>
  </si>
  <si>
    <t>12594B</t>
  </si>
  <si>
    <t>LOTEK</t>
  </si>
  <si>
    <t>THIS IS A LOTEK DST REDEPLOYMENT.  SST 62 DEG. F FEMALE FISH</t>
  </si>
  <si>
    <t>12722B</t>
  </si>
  <si>
    <t>JOANNE A III</t>
  </si>
  <si>
    <t>MAILED TO US VIA GMRI</t>
  </si>
  <si>
    <t>12676B</t>
  </si>
  <si>
    <t>THERESA ALLYSON</t>
  </si>
  <si>
    <t>12744B</t>
  </si>
  <si>
    <t>JERRY AND JOE</t>
  </si>
  <si>
    <t>LENGTH IS AN ESTIMATE, NOT SPAWNING, HERRING FEED</t>
  </si>
  <si>
    <t>S11806C</t>
  </si>
  <si>
    <t>CRISTINA AND CAROL</t>
  </si>
  <si>
    <t>CALLED IN BY DAVID TOWNSEND</t>
  </si>
  <si>
    <t>11601B</t>
  </si>
  <si>
    <t>SAMMY JO</t>
  </si>
  <si>
    <t>HAD 2 TBARS, A LOTEK DST, AND A STREAMER 00043</t>
  </si>
  <si>
    <t>12586B</t>
  </si>
  <si>
    <t>JAMIE AND ASHLEY</t>
  </si>
  <si>
    <t>HAD A DST TAG</t>
  </si>
  <si>
    <t>S13423</t>
  </si>
  <si>
    <t>RECREATIONAL BOAT</t>
  </si>
  <si>
    <t>ROD AND REEL</t>
  </si>
  <si>
    <t>S13421</t>
  </si>
  <si>
    <t>PRINCESS LAURA</t>
  </si>
  <si>
    <t>HAD 2 T-BAR TAGS F17860/81, A STREAMER TAG 00068 AND A DST S13421</t>
  </si>
  <si>
    <t>S13392</t>
  </si>
  <si>
    <t>HAD DST TAG S13392, FISH WAS SPAWNED OUT AND VERY SKINNY</t>
  </si>
  <si>
    <t>6/10/2011</t>
  </si>
  <si>
    <t>6/29/2011</t>
  </si>
  <si>
    <t>STOMACH EMPTY, NOT SPAWNING, HEALTHY FISH</t>
  </si>
  <si>
    <t>S11806B</t>
  </si>
  <si>
    <t>11725B</t>
  </si>
  <si>
    <t>Pressure sensor malfunction!</t>
  </si>
  <si>
    <t>S12059C</t>
  </si>
  <si>
    <t>TONTINE</t>
  </si>
  <si>
    <t>Good condition, no infection</t>
  </si>
  <si>
    <t>S13407</t>
  </si>
  <si>
    <t>UNKNOWN</t>
  </si>
  <si>
    <t>Reported by Kris Tholke from the Observer Program</t>
  </si>
  <si>
    <t>S13436</t>
  </si>
  <si>
    <t>JOCKA</t>
  </si>
  <si>
    <t>S12068C</t>
  </si>
  <si>
    <t>MALE FISH, LITTLE MILT. HAD 2 TBARS AND 1 DST</t>
  </si>
  <si>
    <t>S13426</t>
  </si>
  <si>
    <t>DOUBLE TAGGED HAD T-BAR TAGS F17663/663 AND A DST TAG</t>
  </si>
  <si>
    <t>DST NEVER RECOVERED FROM FISHERMAN</t>
  </si>
  <si>
    <t>UNKNOWN SPAWN, FEEDING ON HERRING…DST WAS NEVER MAILED IN</t>
  </si>
  <si>
    <t>RUNNING EGGS, DST WAS RIPPED OFF THE FISH, ACOUSTIC TAG NOT RECOVERED…..DST NEVER RECOVERED</t>
  </si>
  <si>
    <t>CAUGH TAG ONLY, NO FISH.  DID NOT RETURN MY INITIAL PHONE CALLS.  LIMITED INFORMATION PROVIDED IN MESSAGE….DST NEVER RECOVERED</t>
  </si>
  <si>
    <t>S13424</t>
  </si>
  <si>
    <t>N/A</t>
  </si>
  <si>
    <t>S12635C</t>
  </si>
  <si>
    <t>S13395</t>
  </si>
  <si>
    <t>AMERICAN HERITAGE</t>
  </si>
  <si>
    <t>NO RECAPTURE DATE GIVEN. NEED TO GET RECAP DATE FROM THE DST TAG</t>
  </si>
  <si>
    <t>S13053</t>
  </si>
  <si>
    <t>TURNED IN TWO YEARS LATER BY CAPTAIN'S NEPHEW</t>
  </si>
  <si>
    <t>11725C</t>
  </si>
  <si>
    <t>LADY JANE</t>
  </si>
  <si>
    <t>PRESSURE SENSOR MALFUNCTION…...FISH WAS CAUGHT BY LADY JANE. WILL CALL RUSSELL FOR MORE INFO………</t>
  </si>
  <si>
    <t>11666B</t>
  </si>
  <si>
    <t>S11845B</t>
  </si>
  <si>
    <t>DST MEMORY FULL - DATA ONLY RECORED UP UNTIL 6-15-13</t>
  </si>
  <si>
    <t>Unknown</t>
  </si>
  <si>
    <t>LENGTH (CM)</t>
  </si>
  <si>
    <t>ATTACHMENT</t>
  </si>
  <si>
    <t>EXTERNAL</t>
  </si>
  <si>
    <t>INTERNAL</t>
  </si>
  <si>
    <t>RELEASE TIME (EDT)</t>
  </si>
  <si>
    <t>FISH ID #</t>
  </si>
  <si>
    <t>ORIN C</t>
  </si>
  <si>
    <t>Males</t>
  </si>
  <si>
    <t>Females</t>
  </si>
  <si>
    <t>External</t>
  </si>
  <si>
    <t>Internal</t>
  </si>
  <si>
    <t>Days-At-Large</t>
  </si>
  <si>
    <t>mean</t>
  </si>
  <si>
    <t>st dev</t>
  </si>
  <si>
    <t>No. of Fish</t>
  </si>
  <si>
    <t xml:space="preserve">&lt; 14 </t>
  </si>
  <si>
    <t xml:space="preserve">14 - 35 </t>
  </si>
  <si>
    <t xml:space="preserve">36 - 70 </t>
  </si>
  <si>
    <t xml:space="preserve">71 - 182 </t>
  </si>
  <si>
    <t xml:space="preserve">183 - 365 </t>
  </si>
  <si>
    <t xml:space="preserve">&gt; 365 </t>
  </si>
  <si>
    <t>01_1M11918.DAT</t>
  </si>
  <si>
    <t xml:space="preserve">02_1M11904.DAT </t>
  </si>
  <si>
    <t>03_1M11913.DAT</t>
  </si>
  <si>
    <t>04_1M11910.DAT</t>
  </si>
  <si>
    <t>05_1M11907.DAT</t>
  </si>
  <si>
    <t>06_1M11906.DAT</t>
  </si>
  <si>
    <t>07_1M11951.DAT</t>
  </si>
  <si>
    <t>08_1M11938.DAT</t>
  </si>
  <si>
    <t xml:space="preserve">09_1M11944.DAT </t>
  </si>
  <si>
    <t>10_1M11964.DAT</t>
  </si>
  <si>
    <t>11_1M11971.DAT</t>
  </si>
  <si>
    <t>12_1M11974.DAT</t>
  </si>
  <si>
    <t>13_1M11976.DAT</t>
  </si>
  <si>
    <t>NONE</t>
  </si>
  <si>
    <t>15_1M12001.DAT</t>
  </si>
  <si>
    <t>16_1M12060.DAT</t>
  </si>
  <si>
    <t>17_1M12061.DAT</t>
  </si>
  <si>
    <t>18_1M12059.DAT</t>
  </si>
  <si>
    <t>19_2M11806.DAT</t>
  </si>
  <si>
    <t>20_2M11807.DAT</t>
  </si>
  <si>
    <t>22_1M12068.DAT</t>
  </si>
  <si>
    <t>23_1M11838.DAT</t>
  </si>
  <si>
    <t>24_1M11845.DAT</t>
  </si>
  <si>
    <t>25_1M11849.DAT</t>
  </si>
  <si>
    <t xml:space="preserve">26_2M12683.DAT    </t>
  </si>
  <si>
    <t xml:space="preserve">27_2M12689.DAT </t>
  </si>
  <si>
    <t xml:space="preserve">28_2M12686.DAT </t>
  </si>
  <si>
    <t>29_2M11918.DAT</t>
  </si>
  <si>
    <t xml:space="preserve">30_1M11856.DAT  </t>
  </si>
  <si>
    <t>31_3M10360.DAT</t>
  </si>
  <si>
    <t xml:space="preserve">32_2M12681.DAT </t>
  </si>
  <si>
    <t>33_3M12068.DAT</t>
  </si>
  <si>
    <t xml:space="preserve">34_2M10391.DAT   </t>
  </si>
  <si>
    <t>35_2M10439.DAT</t>
  </si>
  <si>
    <t>36_2M9865.DAT</t>
  </si>
  <si>
    <t xml:space="preserve">37_3M12059.DAT  </t>
  </si>
  <si>
    <t>38_0-2M12635.DAT</t>
  </si>
  <si>
    <t>39_12594B.txt</t>
  </si>
  <si>
    <t>40_12722B.txt</t>
  </si>
  <si>
    <t>42_12744b.txt</t>
  </si>
  <si>
    <t>43_5M11806.DAT</t>
  </si>
  <si>
    <t xml:space="preserve">44_11601b.txt </t>
  </si>
  <si>
    <t xml:space="preserve">45_12586b.txt </t>
  </si>
  <si>
    <t xml:space="preserve">47_0-1M13421.DAT   </t>
  </si>
  <si>
    <t xml:space="preserve">48_1M13392.DAT </t>
  </si>
  <si>
    <t>49_4M11806.DAT</t>
  </si>
  <si>
    <t>51_0-6M12059.DAT</t>
  </si>
  <si>
    <t>52_0-1M13407.DAT</t>
  </si>
  <si>
    <t>53_0-1M13436.DAT</t>
  </si>
  <si>
    <t>54_0-5M12068.DAT</t>
  </si>
  <si>
    <t>55_0-1M13426.DAT</t>
  </si>
  <si>
    <t>56_0-1M13424.DAT</t>
  </si>
  <si>
    <t>57_0-7M12635.DAT</t>
  </si>
  <si>
    <t>58_0-2M13395.DAT</t>
  </si>
  <si>
    <t>59_0-1M13053.DAT</t>
  </si>
  <si>
    <t>61_11666b.txt</t>
  </si>
  <si>
    <t>62_0-4M11845.DAT</t>
  </si>
  <si>
    <t>DISTANCE TRAVELLED (KM)</t>
  </si>
  <si>
    <t>TAG FILE</t>
  </si>
  <si>
    <t>RECAP UNCERTAINTY_DISTANCE (Km)</t>
  </si>
  <si>
    <t>REPORTED RECAP POSITION_FORMAT</t>
  </si>
  <si>
    <t>Loran</t>
  </si>
  <si>
    <r>
      <rPr>
        <b/>
        <sz val="12"/>
        <color theme="1"/>
        <rFont val="Arial"/>
        <family val="2"/>
      </rPr>
      <t>CAUGHT ON WHALEBACK</t>
    </r>
    <r>
      <rPr>
        <sz val="12"/>
        <color theme="1"/>
        <rFont val="Arial"/>
        <family val="2"/>
      </rPr>
      <t>…..ONLY FOUND THE DST TAG IN THE GILLNET, NO FISH THUS NO LENGTH, 4 HOUR NET SOAK</t>
    </r>
  </si>
  <si>
    <t>GPS - deg, decimal minutes</t>
  </si>
  <si>
    <t>GPS - deg, minutes</t>
  </si>
  <si>
    <t>Landmark - "2 miles off Gloucester"</t>
  </si>
  <si>
    <t>GPS - decimal degrees</t>
  </si>
  <si>
    <t>Reported as recaptured 5/26/12, DST data looks like caught on 5/18/12….Good condition, no infection</t>
  </si>
  <si>
    <t>Landmark - "Tinkers Ledge"</t>
  </si>
  <si>
    <t>S10440</t>
  </si>
  <si>
    <t>Geolocation test tag</t>
  </si>
  <si>
    <t>Geolocation test tag deployed in the SCCZ. Set on the first reference tag.</t>
  </si>
  <si>
    <t>Geolocation test tag deployed in the Whaleback spawning closure - WB8</t>
  </si>
  <si>
    <t>Geolocation test tag deployed on Eagle Ridge - ER4</t>
  </si>
  <si>
    <t>Geolocation test tag deployed in the SCCZ - D3</t>
  </si>
  <si>
    <t>Geolocation test tag deployed off Cape Ann - CA 11.1</t>
  </si>
  <si>
    <t>RECAP UNCERTAINTY</t>
  </si>
  <si>
    <t>LOW</t>
  </si>
  <si>
    <t>MODERATE</t>
  </si>
  <si>
    <t>DST MEMORY FULL - DATA ONLY RECORED UP UNTIL 6-15-13 DESPITE BEING RECAPTURED AUGUST 2013</t>
  </si>
  <si>
    <t>CALL-IN SHEET SAYS FISH WAS RECAPTURED 8-25-10, DST DATA INDICATES THAT THE FISH WAS CAUGHT IN MAY 23, 2010. LOOKS LIKE IT JUST WASN'T CALLED IN RIGHT AWAY</t>
  </si>
  <si>
    <t>UNKNOWN SPAWN, FEEDING ON HERRING, HE HAS BEEN FISHING FOR 46 YEARS</t>
  </si>
  <si>
    <t>VERY LARGE VERTICAL MIGRATIONS. HOWEVER, TAG WAS SET ON MOORING IN 2012 AND PRESSURE SENSOR APPEARS FUNCTIONAL. USE WITH CAUTION</t>
  </si>
  <si>
    <t>TAG SENT TO STAR-ODDI JULY 2012. TAG HAD 'POWER DOWN MESSAGE', FAILING BATTERY CAN CAUSE ERRONEOUS MEASUREMENTS - USE WITH CAUTION!!! NOT CLEAR WHEN FAILURE OCCURRED</t>
  </si>
  <si>
    <t xml:space="preserve">CALLED IN BY DAVE GOETHEL, TAG DROPPED OFF BY DAN G - ERRATIC OFF-BOTTOM MOVEMENT SIMILAR TO FISH 27 AND 28 - CAUTION! </t>
  </si>
  <si>
    <t>NO RECAPTURE DATE GIVEN. NEED TO GET RECAP DATE FROM THE DST TAG - RELEASE TIME LOOKS LIKE IT MIGHT BE OFF BY 1 HOUR - CAUTION!</t>
  </si>
  <si>
    <t>SAMPLING INTERVAL IS 1 HOUR!!!</t>
  </si>
  <si>
    <t>PARKER</t>
  </si>
  <si>
    <t>PLATTS</t>
  </si>
  <si>
    <t>Geolocation test tag deployed on gillnet gear on Parker Ridge</t>
  </si>
  <si>
    <t>Geolocation test tag deployed on gillnet gear on Platts Bank - there were two positions reported, but DST record shows four different deployment depths. They were grouped as best as possible.</t>
  </si>
  <si>
    <t>LENGTH IS AN ESTIMATE, NOT SPAWNING, HERRING FEED….TIME CLOCK WAS OFF, BUT DATA CONSIDERED USEABLE. TIME CLOCK WAS ADJUSTED BY DZ 2-11-15</t>
  </si>
  <si>
    <t>MAILED TO US VIA GMRI…..TIME CLOCK WAS OFF, BUT DATA CONSIDERED USABLE. TIME CLOCK WAS ADJUSTED BY DZ 2-11-15</t>
  </si>
  <si>
    <t>PEAKED HILL</t>
  </si>
  <si>
    <t>Geolocation test tag deployed on Peaked Hill - 4 (PH-4)</t>
  </si>
  <si>
    <t>JEFFREYS LEDGE</t>
  </si>
  <si>
    <t>Geolocation test tag deployed on Jeffreys Ledge for Haddock PRM Study (Station: HS-1)</t>
  </si>
  <si>
    <t>Geolocation test tag deployed on Jeffreys Ledge for Haddock PRM Study (Station: HS-20)</t>
  </si>
  <si>
    <t>Geolocation test tag - IN A CAGE</t>
  </si>
  <si>
    <t>Geolocation test tag on a cod that was set in a cage - this was INTERNAL</t>
  </si>
  <si>
    <t>Geolocation test tag on a cod that was set in a cage - this was EXTERNAL</t>
  </si>
  <si>
    <t>Total</t>
  </si>
  <si>
    <t>Mean</t>
  </si>
  <si>
    <t>SD</t>
  </si>
  <si>
    <t>Median</t>
  </si>
  <si>
    <t>St Dev</t>
  </si>
  <si>
    <t>Geolocation test tag deployed as part of haddock discard mortality study - Station HS31</t>
  </si>
  <si>
    <t>Geolocation test tag deployed as part of haddock discard mortality study - Station HS27</t>
  </si>
  <si>
    <t>Geolocation test tag deployed as part of haddock discard mortality study - Station HS20</t>
  </si>
  <si>
    <t>Geolocation test tag deployed as part of haddock discard mortality study - Station HS22</t>
  </si>
  <si>
    <t>Geolocation test tag deployed as part of haddock discard mortality study - Station HS9</t>
  </si>
  <si>
    <t>63_3M10440.DAT</t>
  </si>
  <si>
    <t>64_0-4M12068.DAT</t>
  </si>
  <si>
    <t>65_3M12689.DAT</t>
  </si>
  <si>
    <t>66_2M11856.DAT</t>
  </si>
  <si>
    <t>67_0-4M12059.DAT</t>
  </si>
  <si>
    <t>68_GOM Parker Ridge.DAT</t>
  </si>
  <si>
    <t>69_GOM Platts_first deployment.txt</t>
  </si>
  <si>
    <t>70_GOM Platts_second deployment.txt</t>
  </si>
  <si>
    <t>71_2M13053.DAT</t>
  </si>
  <si>
    <t>72_0-2M13424.DAT</t>
  </si>
  <si>
    <t>73_0-2M13436.DAT</t>
  </si>
  <si>
    <t>74_0-3M13424_Internal.DAT</t>
  </si>
  <si>
    <t>75_0-3M13436_External.DAT</t>
  </si>
  <si>
    <r>
      <t>79_11666_HS.</t>
    </r>
    <r>
      <rPr>
        <sz val="12"/>
        <color theme="1"/>
        <rFont val="宋体"/>
        <family val="2"/>
        <charset val="134"/>
      </rPr>
      <t>txt</t>
    </r>
  </si>
  <si>
    <t>76_11601_HS.txt</t>
  </si>
  <si>
    <t>77_12586_HS.txt</t>
  </si>
  <si>
    <t>78_11725_HS.txt</t>
  </si>
  <si>
    <t>80_0-4M13395_HS.DAT</t>
  </si>
  <si>
    <t>81_0-3M13053_HS.DAT</t>
  </si>
  <si>
    <t>82_0-2M13407_HS.DAT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</si>
</sst>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8" x14ac:knownFonts="1">
    <font>
      <sz val="11"/>
      <color theme="1"/>
      <name val="Calibri"/>
      <family val="2"/>
      <scheme val="minor"/>
    </font>
    <font>
      <sz val="10"/>
      <color indexed="8"/>
      <name val="Arial"/>
      <family val="2"/>
    </font>
    <font>
      <b/>
      <sz val="12"/>
      <color theme="1"/>
      <name val="Arial"/>
      <family val="2"/>
    </font>
    <font>
      <sz val="12"/>
      <color theme="1"/>
      <name val="Arial"/>
      <family val="2"/>
    </font>
    <font>
      <sz val="12"/>
      <color indexed="8"/>
      <name val="Arial"/>
      <family val="2"/>
    </font>
    <font>
      <sz val="12"/>
      <color indexed="8"/>
      <name val="Calibri"/>
      <family val="2"/>
    </font>
    <font>
      <sz val="12"/>
      <color theme="1"/>
      <name val="Calibri"/>
      <family val="2"/>
      <scheme val="minor"/>
    </font>
    <font>
      <b/>
      <sz val="12"/>
      <color indexed="8"/>
      <name val="Arial"/>
      <family val="2"/>
    </font>
    <font>
      <sz val="12"/>
      <color rgb="FF000000"/>
      <name val="Arial"/>
      <family val="2"/>
    </font>
    <font>
      <sz val="12"/>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宋体"/>
      <family val="2"/>
      <charset val="134"/>
    </font>
  </fonts>
  <fills count="3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1" fillId="0" borderId="0"/>
    <xf numFmtId="0" fontId="6" fillId="0" borderId="0"/>
    <xf numFmtId="0" fontId="11" fillId="0" borderId="0" applyNumberFormat="0" applyFill="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6" applyNumberFormat="0" applyAlignment="0" applyProtection="0"/>
    <xf numFmtId="0" fontId="19" fillId="10" borderId="7" applyNumberFormat="0" applyAlignment="0" applyProtection="0"/>
    <xf numFmtId="0" fontId="20" fillId="10" borderId="6" applyNumberFormat="0" applyAlignment="0" applyProtection="0"/>
    <xf numFmtId="0" fontId="21" fillId="0" borderId="8" applyNumberFormat="0" applyFill="0" applyAlignment="0" applyProtection="0"/>
    <xf numFmtId="0" fontId="22" fillId="11" borderId="9" applyNumberFormat="0" applyAlignment="0" applyProtection="0"/>
    <xf numFmtId="0" fontId="23" fillId="0" borderId="0" applyNumberFormat="0" applyFill="0" applyBorder="0" applyAlignment="0" applyProtection="0"/>
    <xf numFmtId="0" fontId="10" fillId="12" borderId="10" applyNumberFormat="0" applyFont="0" applyAlignment="0" applyProtection="0"/>
    <xf numFmtId="0" fontId="24" fillId="0" borderId="0" applyNumberFormat="0" applyFill="0" applyBorder="0" applyAlignment="0" applyProtection="0"/>
    <xf numFmtId="0" fontId="25" fillId="0" borderId="11" applyNumberFormat="0" applyFill="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6" fillId="32" borderId="0" applyNumberFormat="0" applyBorder="0" applyAlignment="0" applyProtection="0"/>
    <xf numFmtId="0" fontId="26"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26" fillId="36" borderId="0" applyNumberFormat="0" applyBorder="0" applyAlignment="0" applyProtection="0"/>
  </cellStyleXfs>
  <cellXfs count="48">
    <xf numFmtId="0" fontId="0" fillId="0" borderId="0" xfId="0"/>
    <xf numFmtId="0" fontId="2" fillId="2" borderId="1" xfId="0" applyFont="1" applyFill="1" applyBorder="1" applyAlignment="1">
      <alignment horizontal="center"/>
    </xf>
    <xf numFmtId="0" fontId="2" fillId="0" borderId="0" xfId="0" applyFont="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0" fontId="4" fillId="0" borderId="2" xfId="1" applyFont="1" applyFill="1" applyBorder="1" applyAlignment="1">
      <alignment horizontal="center" wrapText="1"/>
    </xf>
    <xf numFmtId="2" fontId="4" fillId="0" borderId="2" xfId="1" applyNumberFormat="1" applyFont="1" applyFill="1" applyBorder="1" applyAlignment="1">
      <alignment horizontal="center" wrapText="1"/>
    </xf>
    <xf numFmtId="4" fontId="4" fillId="0" borderId="2" xfId="1" applyNumberFormat="1" applyFont="1" applyFill="1" applyBorder="1" applyAlignment="1">
      <alignment horizontal="center" wrapText="1"/>
    </xf>
    <xf numFmtId="0" fontId="3" fillId="3" borderId="0" xfId="0" applyFont="1" applyFill="1" applyAlignment="1">
      <alignment horizontal="center"/>
    </xf>
    <xf numFmtId="0" fontId="3" fillId="0" borderId="0" xfId="0" applyFont="1" applyFill="1" applyAlignment="1">
      <alignment horizontal="center"/>
    </xf>
    <xf numFmtId="0" fontId="3" fillId="4" borderId="0" xfId="0" applyFont="1" applyFill="1" applyAlignment="1">
      <alignment horizontal="center"/>
    </xf>
    <xf numFmtId="0" fontId="4" fillId="4" borderId="2" xfId="1" applyFont="1" applyFill="1" applyBorder="1" applyAlignment="1">
      <alignment horizontal="center" wrapText="1"/>
    </xf>
    <xf numFmtId="0" fontId="3" fillId="0" borderId="0" xfId="0" quotePrefix="1" applyFont="1" applyAlignment="1">
      <alignment horizontal="center"/>
    </xf>
    <xf numFmtId="0" fontId="5" fillId="0" borderId="2" xfId="1" applyFont="1" applyFill="1" applyBorder="1" applyAlignment="1">
      <alignment horizontal="center" wrapText="1"/>
    </xf>
    <xf numFmtId="2" fontId="5" fillId="0" borderId="2" xfId="1" applyNumberFormat="1" applyFont="1" applyFill="1" applyBorder="1" applyAlignment="1">
      <alignment horizontal="center" wrapText="1"/>
    </xf>
    <xf numFmtId="20" fontId="3" fillId="0" borderId="0" xfId="0" applyNumberFormat="1" applyFont="1" applyAlignment="1">
      <alignment horizontal="center"/>
    </xf>
    <xf numFmtId="20" fontId="3" fillId="0" borderId="0" xfId="0" quotePrefix="1" applyNumberFormat="1" applyFont="1" applyAlignment="1">
      <alignment horizontal="center"/>
    </xf>
    <xf numFmtId="14" fontId="3" fillId="3" borderId="0" xfId="0" applyNumberFormat="1" applyFont="1" applyFill="1" applyAlignment="1">
      <alignment horizontal="center"/>
    </xf>
    <xf numFmtId="20" fontId="3" fillId="3" borderId="0" xfId="0" applyNumberFormat="1" applyFont="1" applyFill="1" applyAlignment="1">
      <alignment horizontal="center"/>
    </xf>
    <xf numFmtId="0" fontId="3" fillId="0" borderId="0" xfId="0" applyFont="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3" borderId="0" xfId="0" applyFont="1" applyFill="1" applyBorder="1" applyAlignment="1">
      <alignment horizontal="center"/>
    </xf>
    <xf numFmtId="0" fontId="8" fillId="4" borderId="0" xfId="2" applyFont="1" applyFill="1" applyAlignment="1">
      <alignment horizontal="center"/>
    </xf>
    <xf numFmtId="0" fontId="4" fillId="4" borderId="0" xfId="2" applyFont="1" applyFill="1" applyAlignment="1">
      <alignment horizontal="center"/>
    </xf>
    <xf numFmtId="0" fontId="7" fillId="2" borderId="1" xfId="2" applyFont="1" applyFill="1" applyBorder="1" applyAlignment="1">
      <alignment horizontal="center"/>
    </xf>
    <xf numFmtId="14" fontId="3" fillId="4" borderId="0" xfId="0" applyNumberFormat="1" applyFont="1" applyFill="1" applyAlignment="1">
      <alignment horizontal="center"/>
    </xf>
    <xf numFmtId="20" fontId="3" fillId="4" borderId="0" xfId="0" applyNumberFormat="1" applyFont="1" applyFill="1" applyAlignment="1">
      <alignment horizontal="center"/>
    </xf>
    <xf numFmtId="0" fontId="4" fillId="4" borderId="0" xfId="1" applyFont="1" applyFill="1" applyBorder="1" applyAlignment="1">
      <alignment horizontal="center" wrapText="1"/>
    </xf>
    <xf numFmtId="0" fontId="4" fillId="3" borderId="0" xfId="2" applyFont="1" applyFill="1" applyAlignment="1">
      <alignment horizontal="center"/>
    </xf>
    <xf numFmtId="0" fontId="8" fillId="3" borderId="0" xfId="2" applyFont="1" applyFill="1" applyAlignment="1">
      <alignment horizontal="center"/>
    </xf>
    <xf numFmtId="0" fontId="4" fillId="3" borderId="2" xfId="1" applyFont="1" applyFill="1" applyBorder="1" applyAlignment="1">
      <alignment horizontal="center" wrapText="1"/>
    </xf>
    <xf numFmtId="0" fontId="3" fillId="5" borderId="0" xfId="0" applyFont="1" applyFill="1" applyAlignment="1">
      <alignment horizontal="center"/>
    </xf>
    <xf numFmtId="14" fontId="3" fillId="5" borderId="0" xfId="0" applyNumberFormat="1" applyFont="1" applyFill="1" applyAlignment="1">
      <alignment horizontal="center"/>
    </xf>
    <xf numFmtId="20" fontId="3" fillId="5" borderId="0" xfId="0" applyNumberFormat="1" applyFont="1" applyFill="1" applyAlignment="1">
      <alignment horizontal="center"/>
    </xf>
    <xf numFmtId="0" fontId="8" fillId="5" borderId="0" xfId="2" applyFont="1" applyFill="1" applyAlignment="1">
      <alignment horizontal="center"/>
    </xf>
    <xf numFmtId="0" fontId="4" fillId="5" borderId="2" xfId="1" applyFont="1" applyFill="1" applyBorder="1" applyAlignment="1">
      <alignment horizontal="center" wrapText="1"/>
    </xf>
    <xf numFmtId="2" fontId="4" fillId="5" borderId="2" xfId="1" applyNumberFormat="1" applyFont="1" applyFill="1" applyBorder="1" applyAlignment="1">
      <alignment horizontal="center" wrapText="1"/>
    </xf>
    <xf numFmtId="4" fontId="4" fillId="5" borderId="2" xfId="1" applyNumberFormat="1" applyFont="1" applyFill="1" applyBorder="1" applyAlignment="1">
      <alignment horizontal="center" wrapText="1"/>
    </xf>
    <xf numFmtId="0" fontId="4" fillId="5" borderId="0" xfId="1" applyFont="1" applyFill="1" applyBorder="1" applyAlignment="1">
      <alignment horizontal="center" wrapText="1"/>
    </xf>
    <xf numFmtId="0" fontId="4" fillId="3" borderId="0" xfId="1" applyFont="1" applyFill="1" applyBorder="1" applyAlignment="1">
      <alignment horizontal="center" wrapText="1"/>
    </xf>
    <xf numFmtId="0" fontId="3" fillId="5" borderId="0" xfId="0" applyFont="1" applyFill="1" applyBorder="1" applyAlignment="1">
      <alignment horizontal="center"/>
    </xf>
    <xf numFmtId="164" fontId="3" fillId="5" borderId="0" xfId="0" applyNumberFormat="1" applyFont="1" applyFill="1" applyBorder="1" applyAlignment="1">
      <alignment horizontal="center"/>
    </xf>
    <xf numFmtId="164" fontId="9" fillId="5" borderId="0" xfId="0" applyNumberFormat="1" applyFont="1" applyFill="1" applyBorder="1" applyAlignment="1">
      <alignment horizontal="center"/>
    </xf>
    <xf numFmtId="0" fontId="4" fillId="5" borderId="0" xfId="2" applyFont="1" applyFill="1" applyAlignment="1">
      <alignment horizontal="center"/>
    </xf>
    <xf numFmtId="0" fontId="3" fillId="5" borderId="0" xfId="0" quotePrefix="1" applyFont="1" applyFill="1" applyAlignment="1">
      <alignment horizontal="center"/>
    </xf>
    <xf numFmtId="20" fontId="3" fillId="5" borderId="0" xfId="0" quotePrefix="1" applyNumberFormat="1" applyFont="1" applyFill="1" applyAlignment="1">
      <alignment horizontal="center"/>
    </xf>
    <xf numFmtId="0" fontId="0" fillId="5" borderId="0" xfId="0" applyFill="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2"/>
    <cellStyle name="Normal_Sheet1" xfId="1"/>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colors>
    <mruColors>
      <color rgb="FFFF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967426440116"/>
          <c:y val="0.0400708919864911"/>
          <c:w val="0.879593977068656"/>
          <c:h val="0.794741690773066"/>
        </c:manualLayout>
      </c:layout>
      <c:barChart>
        <c:barDir val="col"/>
        <c:grouping val="clustered"/>
        <c:varyColors val="0"/>
        <c:ser>
          <c:idx val="0"/>
          <c:order val="0"/>
          <c:tx>
            <c:strRef>
              <c:f>'Recovered DST''s'!$P$13</c:f>
              <c:strCache>
                <c:ptCount val="1"/>
                <c:pt idx="0">
                  <c:v>No. of Fish</c:v>
                </c:pt>
              </c:strCache>
            </c:strRef>
          </c:tx>
          <c:spPr>
            <a:solidFill>
              <a:schemeClr val="tx1"/>
            </a:solidFill>
            <a:ln w="19050">
              <a:solidFill>
                <a:schemeClr val="tx1"/>
              </a:solidFill>
            </a:ln>
          </c:spPr>
          <c:invertIfNegative val="0"/>
          <c:cat>
            <c:strRef>
              <c:f>'Recovered DST''s'!$O$14:$O$19</c:f>
              <c:strCache>
                <c:ptCount val="6"/>
                <c:pt idx="0">
                  <c:v>&lt; 14 </c:v>
                </c:pt>
                <c:pt idx="1">
                  <c:v>14 - 35 </c:v>
                </c:pt>
                <c:pt idx="2">
                  <c:v>36 - 70 </c:v>
                </c:pt>
                <c:pt idx="3">
                  <c:v>71 - 182 </c:v>
                </c:pt>
                <c:pt idx="4">
                  <c:v>183 - 365 </c:v>
                </c:pt>
                <c:pt idx="5">
                  <c:v>&gt; 365 </c:v>
                </c:pt>
              </c:strCache>
            </c:strRef>
          </c:cat>
          <c:val>
            <c:numRef>
              <c:f>'Recovered DST''s'!$P$14:$P$19</c:f>
              <c:numCache>
                <c:formatCode>General</c:formatCode>
                <c:ptCount val="6"/>
                <c:pt idx="0">
                  <c:v>6.0</c:v>
                </c:pt>
                <c:pt idx="1">
                  <c:v>11.0</c:v>
                </c:pt>
                <c:pt idx="2">
                  <c:v>10.0</c:v>
                </c:pt>
                <c:pt idx="3">
                  <c:v>12.0</c:v>
                </c:pt>
                <c:pt idx="4">
                  <c:v>14.0</c:v>
                </c:pt>
                <c:pt idx="5">
                  <c:v>4.0</c:v>
                </c:pt>
              </c:numCache>
            </c:numRef>
          </c:val>
        </c:ser>
        <c:dLbls>
          <c:showLegendKey val="0"/>
          <c:showVal val="0"/>
          <c:showCatName val="0"/>
          <c:showSerName val="0"/>
          <c:showPercent val="0"/>
          <c:showBubbleSize val="0"/>
        </c:dLbls>
        <c:gapWidth val="150"/>
        <c:axId val="2061599144"/>
        <c:axId val="2061591816"/>
      </c:barChart>
      <c:catAx>
        <c:axId val="2061599144"/>
        <c:scaling>
          <c:orientation val="minMax"/>
        </c:scaling>
        <c:delete val="0"/>
        <c:axPos val="b"/>
        <c:title>
          <c:tx>
            <c:rich>
              <a:bodyPr/>
              <a:lstStyle/>
              <a:p>
                <a:pPr>
                  <a:defRPr/>
                </a:pPr>
                <a:r>
                  <a:rPr lang="en-US" sz="1800">
                    <a:latin typeface="+mj-lt"/>
                  </a:rPr>
                  <a:t>Days-At-Large</a:t>
                </a:r>
              </a:p>
            </c:rich>
          </c:tx>
          <c:layout>
            <c:manualLayout>
              <c:xMode val="edge"/>
              <c:yMode val="edge"/>
              <c:x val="0.464073159276143"/>
              <c:y val="0.925011193524939"/>
            </c:manualLayout>
          </c:layout>
          <c:overlay val="0"/>
        </c:title>
        <c:majorTickMark val="out"/>
        <c:minorTickMark val="none"/>
        <c:tickLblPos val="nextTo"/>
        <c:spPr>
          <a:ln w="31750">
            <a:solidFill>
              <a:schemeClr val="tx1"/>
            </a:solidFill>
          </a:ln>
        </c:spPr>
        <c:txPr>
          <a:bodyPr rot="0"/>
          <a:lstStyle/>
          <a:p>
            <a:pPr>
              <a:defRPr sz="1800">
                <a:latin typeface="+mj-lt"/>
              </a:defRPr>
            </a:pPr>
            <a:endParaRPr lang="en-US"/>
          </a:p>
        </c:txPr>
        <c:crossAx val="2061591816"/>
        <c:crosses val="autoZero"/>
        <c:auto val="1"/>
        <c:lblAlgn val="ctr"/>
        <c:lblOffset val="100"/>
        <c:noMultiLvlLbl val="0"/>
      </c:catAx>
      <c:valAx>
        <c:axId val="2061591816"/>
        <c:scaling>
          <c:orientation val="minMax"/>
        </c:scaling>
        <c:delete val="0"/>
        <c:axPos val="l"/>
        <c:title>
          <c:tx>
            <c:rich>
              <a:bodyPr rot="-5400000" vert="horz"/>
              <a:lstStyle/>
              <a:p>
                <a:pPr>
                  <a:defRPr/>
                </a:pPr>
                <a:r>
                  <a:rPr lang="en-US" sz="1800">
                    <a:latin typeface="+mj-lt"/>
                  </a:rPr>
                  <a:t>Number of Fish</a:t>
                </a:r>
              </a:p>
            </c:rich>
          </c:tx>
          <c:layout>
            <c:manualLayout>
              <c:xMode val="edge"/>
              <c:yMode val="edge"/>
              <c:x val="0.0112280701754386"/>
              <c:y val="0.260778395796956"/>
            </c:manualLayout>
          </c:layout>
          <c:overlay val="0"/>
        </c:title>
        <c:numFmt formatCode="General" sourceLinked="1"/>
        <c:majorTickMark val="out"/>
        <c:minorTickMark val="none"/>
        <c:tickLblPos val="nextTo"/>
        <c:spPr>
          <a:ln w="31750">
            <a:solidFill>
              <a:schemeClr val="tx1"/>
            </a:solidFill>
          </a:ln>
        </c:spPr>
        <c:txPr>
          <a:bodyPr/>
          <a:lstStyle/>
          <a:p>
            <a:pPr>
              <a:defRPr sz="1800">
                <a:latin typeface="+mj-lt"/>
              </a:defRPr>
            </a:pPr>
            <a:endParaRPr lang="en-US"/>
          </a:p>
        </c:txPr>
        <c:crossAx val="206159914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504825</xdr:colOff>
      <xdr:row>5</xdr:row>
      <xdr:rowOff>4761</xdr:rowOff>
    </xdr:from>
    <xdr:to>
      <xdr:col>29</xdr:col>
      <xdr:colOff>142875</xdr:colOff>
      <xdr:row>27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3"/>
  <sheetViews>
    <sheetView tabSelected="1" topLeftCell="G54" zoomScale="80" zoomScaleNormal="80" zoomScalePageLayoutView="80" workbookViewId="0">
      <selection activeCell="N80" sqref="N80"/>
    </sheetView>
  </sheetViews>
  <sheetFormatPr baseColWidth="10" defaultColWidth="10.83203125" defaultRowHeight="17.25" customHeight="1" x14ac:dyDescent="0"/>
  <cols>
    <col min="1" max="1" width="12.83203125" style="3" customWidth="1"/>
    <col min="2" max="2" width="21.5" style="3" customWidth="1"/>
    <col min="3" max="3" width="15.33203125" style="3" customWidth="1"/>
    <col min="4" max="4" width="18.6640625" style="3" customWidth="1"/>
    <col min="5" max="5" width="10.83203125" style="3"/>
    <col min="6" max="6" width="19.5" style="3" customWidth="1"/>
    <col min="7" max="7" width="15" style="3" customWidth="1"/>
    <col min="8" max="8" width="18.1640625" style="3" customWidth="1"/>
    <col min="9" max="9" width="27.1640625" style="3" customWidth="1"/>
    <col min="10" max="10" width="16.6640625" style="3" customWidth="1"/>
    <col min="11" max="11" width="8.5" style="3" customWidth="1"/>
    <col min="12" max="12" width="13" style="3" customWidth="1"/>
    <col min="13" max="13" width="53.6640625" style="3" customWidth="1"/>
    <col min="14" max="14" width="40.1640625" style="3" customWidth="1"/>
    <col min="15" max="15" width="29.83203125" style="3" customWidth="1"/>
    <col min="16" max="16" width="23.1640625" style="3" customWidth="1"/>
    <col min="17" max="17" width="47.1640625" style="3" customWidth="1"/>
    <col min="18" max="19" width="19.6640625" style="3" customWidth="1"/>
    <col min="20" max="20" width="26.1640625" style="3" customWidth="1"/>
    <col min="21" max="21" width="44.33203125" style="3" customWidth="1"/>
    <col min="22" max="22" width="33.6640625" style="3" customWidth="1"/>
    <col min="23" max="23" width="26" style="3" customWidth="1"/>
    <col min="24" max="24" width="23.5" style="3" customWidth="1"/>
    <col min="25" max="25" width="27.83203125" style="3" customWidth="1"/>
    <col min="26" max="26" width="23.6640625" style="3" customWidth="1"/>
    <col min="27" max="27" width="226.6640625" style="3" customWidth="1"/>
    <col min="28" max="16384" width="10.83203125" style="3"/>
  </cols>
  <sheetData>
    <row r="1" spans="1:27" s="2" customFormat="1" ht="17.25" customHeight="1">
      <c r="A1" s="1" t="s">
        <v>202</v>
      </c>
      <c r="B1" s="1" t="s">
        <v>10</v>
      </c>
      <c r="C1" s="1" t="s">
        <v>0</v>
      </c>
      <c r="D1" s="1" t="s">
        <v>198</v>
      </c>
      <c r="E1" s="1" t="s">
        <v>1</v>
      </c>
      <c r="F1" s="1" t="s">
        <v>17</v>
      </c>
      <c r="G1" s="1" t="s">
        <v>2</v>
      </c>
      <c r="H1" s="1" t="s">
        <v>3</v>
      </c>
      <c r="I1" s="1" t="s">
        <v>201</v>
      </c>
      <c r="J1" s="1" t="s">
        <v>197</v>
      </c>
      <c r="K1" s="1" t="s">
        <v>4</v>
      </c>
      <c r="L1" s="1" t="s">
        <v>5</v>
      </c>
      <c r="M1" s="1" t="s">
        <v>11</v>
      </c>
      <c r="N1" s="25" t="s">
        <v>276</v>
      </c>
      <c r="O1" s="1" t="s">
        <v>6</v>
      </c>
      <c r="P1" s="1" t="s">
        <v>9</v>
      </c>
      <c r="Q1" s="1" t="s">
        <v>278</v>
      </c>
      <c r="R1" s="1" t="s">
        <v>7</v>
      </c>
      <c r="S1" s="1" t="s">
        <v>8</v>
      </c>
      <c r="T1" s="1" t="s">
        <v>294</v>
      </c>
      <c r="U1" s="1" t="s">
        <v>277</v>
      </c>
      <c r="V1" s="1" t="s">
        <v>275</v>
      </c>
      <c r="W1" s="1" t="s">
        <v>15</v>
      </c>
      <c r="X1" s="1" t="s">
        <v>16</v>
      </c>
      <c r="Y1" s="1" t="s">
        <v>41</v>
      </c>
      <c r="Z1" s="1" t="s">
        <v>60</v>
      </c>
      <c r="AA1" s="1" t="s">
        <v>12</v>
      </c>
    </row>
    <row r="2" spans="1:27" ht="17.25" customHeight="1">
      <c r="A2" s="32">
        <v>1</v>
      </c>
      <c r="B2" s="32" t="s">
        <v>18</v>
      </c>
      <c r="C2" s="32" t="s">
        <v>13</v>
      </c>
      <c r="D2" s="32" t="s">
        <v>199</v>
      </c>
      <c r="E2" s="32" t="s">
        <v>19</v>
      </c>
      <c r="F2" s="32">
        <v>-999</v>
      </c>
      <c r="G2" s="32">
        <v>-999</v>
      </c>
      <c r="H2" s="33">
        <v>40301</v>
      </c>
      <c r="I2" s="34">
        <v>0.49444444444444446</v>
      </c>
      <c r="J2" s="32">
        <v>72</v>
      </c>
      <c r="K2" s="32" t="s">
        <v>20</v>
      </c>
      <c r="L2" s="32">
        <v>5</v>
      </c>
      <c r="M2" s="32"/>
      <c r="N2" s="35" t="s">
        <v>218</v>
      </c>
      <c r="O2" s="33">
        <v>40338</v>
      </c>
      <c r="P2" s="32">
        <v>37</v>
      </c>
      <c r="Q2" s="32" t="s">
        <v>279</v>
      </c>
      <c r="R2" s="36">
        <v>42.894055555555553</v>
      </c>
      <c r="S2" s="36">
        <v>-70.625638888888886</v>
      </c>
      <c r="T2" s="36" t="s">
        <v>295</v>
      </c>
      <c r="U2" s="36">
        <v>15</v>
      </c>
      <c r="V2" s="37">
        <v>42.271055170382724</v>
      </c>
      <c r="W2" s="32" t="s">
        <v>21</v>
      </c>
      <c r="X2" s="32" t="s">
        <v>22</v>
      </c>
      <c r="Y2" s="38">
        <v>-999</v>
      </c>
      <c r="Z2" s="32">
        <v>33</v>
      </c>
      <c r="AA2" s="32" t="s">
        <v>280</v>
      </c>
    </row>
    <row r="3" spans="1:27" ht="17.25" customHeight="1">
      <c r="A3" s="32">
        <v>2</v>
      </c>
      <c r="B3" s="32" t="s">
        <v>24</v>
      </c>
      <c r="C3" s="32" t="s">
        <v>13</v>
      </c>
      <c r="D3" s="32" t="s">
        <v>199</v>
      </c>
      <c r="E3" s="32" t="s">
        <v>19</v>
      </c>
      <c r="F3" s="32">
        <v>-999</v>
      </c>
      <c r="G3" s="32">
        <v>-999</v>
      </c>
      <c r="H3" s="33">
        <v>40301</v>
      </c>
      <c r="I3" s="34">
        <v>0.41180555555555554</v>
      </c>
      <c r="J3" s="32">
        <v>89</v>
      </c>
      <c r="K3" s="32" t="s">
        <v>25</v>
      </c>
      <c r="L3" s="32">
        <v>4</v>
      </c>
      <c r="M3" s="32"/>
      <c r="N3" s="35" t="s">
        <v>219</v>
      </c>
      <c r="O3" s="33">
        <v>40344</v>
      </c>
      <c r="P3" s="32">
        <v>43</v>
      </c>
      <c r="Q3" s="32" t="s">
        <v>281</v>
      </c>
      <c r="R3" s="36">
        <v>42.451166666666666</v>
      </c>
      <c r="S3" s="36">
        <v>-70.485733333333329</v>
      </c>
      <c r="T3" s="36" t="s">
        <v>295</v>
      </c>
      <c r="U3" s="36">
        <v>15</v>
      </c>
      <c r="V3" s="37">
        <v>18.291884095091529</v>
      </c>
      <c r="W3" s="32" t="s">
        <v>26</v>
      </c>
      <c r="X3" s="32" t="s">
        <v>22</v>
      </c>
      <c r="Y3" s="38">
        <v>91.44</v>
      </c>
      <c r="Z3" s="32">
        <v>33.299999999999997</v>
      </c>
      <c r="AA3" s="32" t="s">
        <v>27</v>
      </c>
    </row>
    <row r="4" spans="1:27" ht="17.25" customHeight="1">
      <c r="A4" s="32">
        <v>3</v>
      </c>
      <c r="B4" s="32" t="s">
        <v>28</v>
      </c>
      <c r="C4" s="32" t="s">
        <v>13</v>
      </c>
      <c r="D4" s="32" t="s">
        <v>199</v>
      </c>
      <c r="E4" s="32" t="s">
        <v>19</v>
      </c>
      <c r="F4" s="32">
        <v>-999</v>
      </c>
      <c r="G4" s="32">
        <v>-999</v>
      </c>
      <c r="H4" s="33">
        <v>40301</v>
      </c>
      <c r="I4" s="34">
        <v>0.4909722222222222</v>
      </c>
      <c r="J4" s="32">
        <v>75</v>
      </c>
      <c r="K4" s="32" t="s">
        <v>20</v>
      </c>
      <c r="L4" s="32">
        <v>5</v>
      </c>
      <c r="M4" s="32"/>
      <c r="N4" s="35" t="s">
        <v>220</v>
      </c>
      <c r="O4" s="33">
        <v>40345</v>
      </c>
      <c r="P4" s="32">
        <v>44</v>
      </c>
      <c r="Q4" s="32" t="s">
        <v>279</v>
      </c>
      <c r="R4" s="36">
        <v>42.398055555555558</v>
      </c>
      <c r="S4" s="36">
        <v>-70.381388888888893</v>
      </c>
      <c r="T4" s="36" t="s">
        <v>295</v>
      </c>
      <c r="U4" s="36">
        <v>15</v>
      </c>
      <c r="V4" s="37">
        <v>28.563586090044872</v>
      </c>
      <c r="W4" s="32" t="s">
        <v>29</v>
      </c>
      <c r="X4" s="32" t="s">
        <v>22</v>
      </c>
      <c r="Y4" s="38">
        <v>78.739999999999995</v>
      </c>
      <c r="Z4" s="32">
        <v>20</v>
      </c>
      <c r="AA4" s="32" t="s">
        <v>30</v>
      </c>
    </row>
    <row r="5" spans="1:27" ht="17.25" customHeight="1">
      <c r="A5" s="32">
        <v>4</v>
      </c>
      <c r="B5" s="32" t="s">
        <v>32</v>
      </c>
      <c r="C5" s="32" t="s">
        <v>13</v>
      </c>
      <c r="D5" s="32" t="s">
        <v>199</v>
      </c>
      <c r="E5" s="32" t="s">
        <v>19</v>
      </c>
      <c r="F5" s="32">
        <v>-999</v>
      </c>
      <c r="G5" s="32">
        <v>-999</v>
      </c>
      <c r="H5" s="33">
        <v>40301</v>
      </c>
      <c r="I5" s="34">
        <v>0.50624999999999998</v>
      </c>
      <c r="J5" s="32">
        <v>81</v>
      </c>
      <c r="K5" s="32" t="s">
        <v>25</v>
      </c>
      <c r="L5" s="32">
        <v>4</v>
      </c>
      <c r="M5" s="32"/>
      <c r="N5" s="35" t="s">
        <v>221</v>
      </c>
      <c r="O5" s="33">
        <v>40380</v>
      </c>
      <c r="P5" s="32">
        <v>79</v>
      </c>
      <c r="Q5" s="32" t="s">
        <v>279</v>
      </c>
      <c r="R5" s="36">
        <v>42.107529166666666</v>
      </c>
      <c r="S5" s="36">
        <v>-70.297938055555562</v>
      </c>
      <c r="T5" s="36" t="s">
        <v>295</v>
      </c>
      <c r="U5" s="36">
        <v>15</v>
      </c>
      <c r="V5" s="37">
        <v>55.727284019256551</v>
      </c>
      <c r="W5" s="32" t="s">
        <v>33</v>
      </c>
      <c r="X5" s="32" t="s">
        <v>22</v>
      </c>
      <c r="Y5" s="38">
        <v>81.28</v>
      </c>
      <c r="Z5" s="32">
        <v>70</v>
      </c>
      <c r="AA5" s="32" t="s">
        <v>34</v>
      </c>
    </row>
    <row r="6" spans="1:27" ht="17.25" customHeight="1">
      <c r="A6" s="32">
        <v>5</v>
      </c>
      <c r="B6" s="32" t="s">
        <v>35</v>
      </c>
      <c r="C6" s="32" t="s">
        <v>13</v>
      </c>
      <c r="D6" s="32" t="s">
        <v>199</v>
      </c>
      <c r="E6" s="32" t="s">
        <v>19</v>
      </c>
      <c r="F6" s="32">
        <v>-999</v>
      </c>
      <c r="G6" s="32">
        <v>-999</v>
      </c>
      <c r="H6" s="33">
        <v>40301</v>
      </c>
      <c r="I6" s="34">
        <v>0.38125000000000003</v>
      </c>
      <c r="J6" s="32">
        <v>76</v>
      </c>
      <c r="K6" s="32" t="s">
        <v>20</v>
      </c>
      <c r="L6" s="32">
        <v>5</v>
      </c>
      <c r="M6" s="32"/>
      <c r="N6" s="35" t="s">
        <v>222</v>
      </c>
      <c r="O6" s="33">
        <v>40401</v>
      </c>
      <c r="P6" s="32">
        <v>100</v>
      </c>
      <c r="Q6" s="32" t="s">
        <v>282</v>
      </c>
      <c r="R6" s="36">
        <v>43.333333333333336</v>
      </c>
      <c r="S6" s="36">
        <v>-70.13333333333334</v>
      </c>
      <c r="T6" s="39" t="s">
        <v>296</v>
      </c>
      <c r="U6" s="39">
        <v>30</v>
      </c>
      <c r="V6" s="32">
        <v>100.78</v>
      </c>
      <c r="W6" s="36" t="s">
        <v>36</v>
      </c>
      <c r="X6" s="32" t="s">
        <v>37</v>
      </c>
      <c r="Y6" s="38">
        <v>78.7</v>
      </c>
      <c r="Z6" s="32">
        <v>68</v>
      </c>
      <c r="AA6" s="36" t="s">
        <v>38</v>
      </c>
    </row>
    <row r="7" spans="1:27" ht="17.25" customHeight="1">
      <c r="A7" s="32">
        <v>6</v>
      </c>
      <c r="B7" s="32" t="s">
        <v>39</v>
      </c>
      <c r="C7" s="32" t="s">
        <v>13</v>
      </c>
      <c r="D7" s="32" t="s">
        <v>199</v>
      </c>
      <c r="E7" s="32" t="s">
        <v>19</v>
      </c>
      <c r="F7" s="32">
        <v>-999</v>
      </c>
      <c r="G7" s="32">
        <v>-999</v>
      </c>
      <c r="H7" s="33">
        <v>40301</v>
      </c>
      <c r="I7" s="34">
        <v>0.49583333333333335</v>
      </c>
      <c r="J7" s="32">
        <v>75</v>
      </c>
      <c r="K7" s="32" t="s">
        <v>20</v>
      </c>
      <c r="L7" s="32">
        <v>5</v>
      </c>
      <c r="M7" s="32"/>
      <c r="N7" s="35" t="s">
        <v>223</v>
      </c>
      <c r="O7" s="33">
        <v>40321</v>
      </c>
      <c r="P7" s="32">
        <v>21</v>
      </c>
      <c r="Q7" s="32" t="s">
        <v>283</v>
      </c>
      <c r="R7" s="36">
        <v>42.55833333333333</v>
      </c>
      <c r="S7" s="36">
        <v>-70.623333333333335</v>
      </c>
      <c r="T7" s="39" t="s">
        <v>296</v>
      </c>
      <c r="U7" s="39">
        <v>30</v>
      </c>
      <c r="V7" s="32">
        <v>7.24</v>
      </c>
      <c r="W7" s="36" t="s">
        <v>40</v>
      </c>
      <c r="X7" s="32" t="s">
        <v>22</v>
      </c>
      <c r="Y7" s="38">
        <v>75</v>
      </c>
      <c r="Z7" s="32">
        <v>-999</v>
      </c>
      <c r="AA7" s="32" t="s">
        <v>298</v>
      </c>
    </row>
    <row r="8" spans="1:27" ht="17.25" customHeight="1">
      <c r="A8" s="32">
        <v>7</v>
      </c>
      <c r="B8" s="32" t="s">
        <v>42</v>
      </c>
      <c r="C8" s="32" t="s">
        <v>13</v>
      </c>
      <c r="D8" s="32" t="s">
        <v>199</v>
      </c>
      <c r="E8" s="32" t="s">
        <v>14</v>
      </c>
      <c r="F8" s="32">
        <v>1075012</v>
      </c>
      <c r="G8" s="32">
        <v>59666</v>
      </c>
      <c r="H8" s="33">
        <v>40305</v>
      </c>
      <c r="I8" s="34">
        <v>0.28819444444444448</v>
      </c>
      <c r="J8" s="32">
        <v>73</v>
      </c>
      <c r="K8" s="32" t="s">
        <v>25</v>
      </c>
      <c r="L8" s="32">
        <v>4</v>
      </c>
      <c r="M8" s="32"/>
      <c r="N8" s="35" t="s">
        <v>224</v>
      </c>
      <c r="O8" s="33">
        <v>40324</v>
      </c>
      <c r="P8" s="32">
        <v>19</v>
      </c>
      <c r="Q8" s="32" t="s">
        <v>279</v>
      </c>
      <c r="R8" s="36">
        <v>42.401111111111113</v>
      </c>
      <c r="S8" s="36">
        <v>-70.37166666666667</v>
      </c>
      <c r="T8" s="39" t="s">
        <v>295</v>
      </c>
      <c r="U8" s="39">
        <v>15</v>
      </c>
      <c r="V8" s="32">
        <v>29.28</v>
      </c>
      <c r="W8" s="36" t="s">
        <v>43</v>
      </c>
      <c r="X8" s="32" t="s">
        <v>22</v>
      </c>
      <c r="Y8" s="32">
        <v>73</v>
      </c>
      <c r="Z8" s="32">
        <v>19</v>
      </c>
      <c r="AA8" s="36" t="s">
        <v>44</v>
      </c>
    </row>
    <row r="9" spans="1:27" ht="17.25" customHeight="1">
      <c r="A9" s="32">
        <v>8</v>
      </c>
      <c r="B9" s="32" t="s">
        <v>46</v>
      </c>
      <c r="C9" s="32" t="s">
        <v>13</v>
      </c>
      <c r="D9" s="32" t="s">
        <v>199</v>
      </c>
      <c r="E9" s="32" t="s">
        <v>14</v>
      </c>
      <c r="F9" s="32">
        <v>1075013</v>
      </c>
      <c r="G9" s="32">
        <v>59667</v>
      </c>
      <c r="H9" s="33">
        <v>40305</v>
      </c>
      <c r="I9" s="34">
        <v>0.29791666666666666</v>
      </c>
      <c r="J9" s="32">
        <v>81</v>
      </c>
      <c r="K9" s="32" t="s">
        <v>25</v>
      </c>
      <c r="L9" s="32">
        <v>4</v>
      </c>
      <c r="M9" s="32"/>
      <c r="N9" s="35" t="s">
        <v>225</v>
      </c>
      <c r="O9" s="33">
        <v>40333</v>
      </c>
      <c r="P9" s="32">
        <v>28</v>
      </c>
      <c r="Q9" s="32" t="s">
        <v>279</v>
      </c>
      <c r="R9" s="36">
        <v>42.41</v>
      </c>
      <c r="S9" s="36">
        <v>-70.368333333333339</v>
      </c>
      <c r="T9" s="39" t="s">
        <v>295</v>
      </c>
      <c r="U9" s="39">
        <v>15</v>
      </c>
      <c r="V9" s="32">
        <v>29.09</v>
      </c>
      <c r="W9" s="36" t="s">
        <v>47</v>
      </c>
      <c r="X9" s="32" t="s">
        <v>22</v>
      </c>
      <c r="Y9" s="38">
        <v>72.39</v>
      </c>
      <c r="Z9" s="32">
        <v>23</v>
      </c>
      <c r="AA9" s="36" t="s">
        <v>48</v>
      </c>
    </row>
    <row r="10" spans="1:27" ht="17.25" customHeight="1">
      <c r="A10" s="32">
        <v>9</v>
      </c>
      <c r="B10" s="32" t="s">
        <v>49</v>
      </c>
      <c r="C10" s="32" t="s">
        <v>13</v>
      </c>
      <c r="D10" s="32" t="s">
        <v>199</v>
      </c>
      <c r="E10" s="32" t="s">
        <v>19</v>
      </c>
      <c r="F10" s="32">
        <v>-999</v>
      </c>
      <c r="G10" s="32">
        <v>-999</v>
      </c>
      <c r="H10" s="33">
        <v>40305</v>
      </c>
      <c r="I10" s="34">
        <v>0.31111111111111112</v>
      </c>
      <c r="J10" s="32">
        <v>83</v>
      </c>
      <c r="K10" s="32" t="s">
        <v>25</v>
      </c>
      <c r="L10" s="32">
        <v>3</v>
      </c>
      <c r="M10" s="32"/>
      <c r="N10" s="35" t="s">
        <v>226</v>
      </c>
      <c r="O10" s="33">
        <v>40346</v>
      </c>
      <c r="P10" s="32">
        <v>41</v>
      </c>
      <c r="Q10" s="32" t="s">
        <v>281</v>
      </c>
      <c r="R10" s="36">
        <v>42.394750000000002</v>
      </c>
      <c r="S10" s="36">
        <v>-70.686499999999995</v>
      </c>
      <c r="T10" s="39" t="s">
        <v>295</v>
      </c>
      <c r="U10" s="39">
        <v>15</v>
      </c>
      <c r="V10" s="32">
        <v>13.85</v>
      </c>
      <c r="W10" s="36" t="s">
        <v>50</v>
      </c>
      <c r="X10" s="32" t="s">
        <v>22</v>
      </c>
      <c r="Y10" s="38">
        <v>83.82</v>
      </c>
      <c r="Z10" s="32">
        <v>35</v>
      </c>
      <c r="AA10" s="36" t="s">
        <v>51</v>
      </c>
    </row>
    <row r="11" spans="1:27" ht="17.25" customHeight="1">
      <c r="A11" s="32">
        <v>10</v>
      </c>
      <c r="B11" s="32" t="s">
        <v>52</v>
      </c>
      <c r="C11" s="32" t="s">
        <v>13</v>
      </c>
      <c r="D11" s="32" t="s">
        <v>199</v>
      </c>
      <c r="E11" s="32" t="s">
        <v>19</v>
      </c>
      <c r="F11" s="32">
        <v>-999</v>
      </c>
      <c r="G11" s="32">
        <v>-999</v>
      </c>
      <c r="H11" s="33">
        <v>40309</v>
      </c>
      <c r="I11" s="34">
        <v>0.39374999999999999</v>
      </c>
      <c r="J11" s="32">
        <v>79</v>
      </c>
      <c r="K11" s="32" t="s">
        <v>20</v>
      </c>
      <c r="L11" s="32">
        <v>5</v>
      </c>
      <c r="M11" s="32"/>
      <c r="N11" s="35" t="s">
        <v>227</v>
      </c>
      <c r="O11" s="33">
        <v>40333</v>
      </c>
      <c r="P11" s="32">
        <v>24</v>
      </c>
      <c r="Q11" s="32" t="s">
        <v>281</v>
      </c>
      <c r="R11" s="36">
        <v>42.419833333333337</v>
      </c>
      <c r="S11" s="36">
        <v>-70.544333333333327</v>
      </c>
      <c r="T11" s="39" t="s">
        <v>296</v>
      </c>
      <c r="U11" s="39">
        <v>30</v>
      </c>
      <c r="V11" s="32">
        <v>16.239999999999998</v>
      </c>
      <c r="W11" s="36" t="s">
        <v>53</v>
      </c>
      <c r="X11" s="32" t="s">
        <v>37</v>
      </c>
      <c r="Y11" s="32">
        <v>80</v>
      </c>
      <c r="Z11" s="32">
        <v>48</v>
      </c>
      <c r="AA11" s="36" t="s">
        <v>54</v>
      </c>
    </row>
    <row r="12" spans="1:27" ht="17.25" customHeight="1">
      <c r="A12" s="32">
        <v>11</v>
      </c>
      <c r="B12" s="32" t="s">
        <v>55</v>
      </c>
      <c r="C12" s="32" t="s">
        <v>13</v>
      </c>
      <c r="D12" s="32" t="s">
        <v>199</v>
      </c>
      <c r="E12" s="32" t="s">
        <v>14</v>
      </c>
      <c r="F12" s="32">
        <v>1088948</v>
      </c>
      <c r="G12" s="32">
        <v>2220</v>
      </c>
      <c r="H12" s="33">
        <v>40309</v>
      </c>
      <c r="I12" s="34">
        <v>0.40208333333333335</v>
      </c>
      <c r="J12" s="32">
        <v>87</v>
      </c>
      <c r="K12" s="32" t="s">
        <v>25</v>
      </c>
      <c r="L12" s="32">
        <v>4</v>
      </c>
      <c r="M12" s="32"/>
      <c r="N12" s="35" t="s">
        <v>228</v>
      </c>
      <c r="O12" s="33">
        <v>40337</v>
      </c>
      <c r="P12" s="32">
        <v>28</v>
      </c>
      <c r="Q12" s="32" t="s">
        <v>279</v>
      </c>
      <c r="R12" s="36">
        <v>42.397222222222226</v>
      </c>
      <c r="S12" s="36">
        <v>-70.375</v>
      </c>
      <c r="T12" s="39" t="s">
        <v>295</v>
      </c>
      <c r="U12" s="39">
        <v>15</v>
      </c>
      <c r="V12" s="32">
        <v>29.07</v>
      </c>
      <c r="W12" s="36" t="s">
        <v>56</v>
      </c>
      <c r="X12" s="32" t="s">
        <v>22</v>
      </c>
      <c r="Y12" s="32">
        <v>-999</v>
      </c>
      <c r="Z12" s="32">
        <v>18</v>
      </c>
      <c r="AA12" s="36" t="s">
        <v>57</v>
      </c>
    </row>
    <row r="13" spans="1:27" ht="17.25" customHeight="1">
      <c r="A13" s="32">
        <v>12</v>
      </c>
      <c r="B13" s="32" t="s">
        <v>58</v>
      </c>
      <c r="C13" s="32" t="s">
        <v>13</v>
      </c>
      <c r="D13" s="32" t="s">
        <v>199</v>
      </c>
      <c r="E13" s="32" t="s">
        <v>14</v>
      </c>
      <c r="F13" s="32">
        <v>1088945</v>
      </c>
      <c r="G13" s="32">
        <v>2217</v>
      </c>
      <c r="H13" s="33">
        <v>40309</v>
      </c>
      <c r="I13" s="34">
        <v>0.39652777777777781</v>
      </c>
      <c r="J13" s="32">
        <v>85</v>
      </c>
      <c r="K13" s="32" t="s">
        <v>20</v>
      </c>
      <c r="L13" s="32">
        <v>5</v>
      </c>
      <c r="M13" s="32"/>
      <c r="N13" s="35" t="s">
        <v>229</v>
      </c>
      <c r="O13" s="33">
        <v>40365</v>
      </c>
      <c r="P13" s="32">
        <v>56</v>
      </c>
      <c r="Q13" s="32" t="s">
        <v>279</v>
      </c>
      <c r="R13" s="36">
        <v>42.261876111111114</v>
      </c>
      <c r="S13" s="36">
        <v>-70.547353888888892</v>
      </c>
      <c r="T13" s="39" t="s">
        <v>296</v>
      </c>
      <c r="U13" s="39">
        <v>30</v>
      </c>
      <c r="V13" s="32">
        <v>30.97</v>
      </c>
      <c r="W13" s="36" t="s">
        <v>59</v>
      </c>
      <c r="X13" s="32" t="s">
        <v>37</v>
      </c>
      <c r="Y13" s="32">
        <v>86</v>
      </c>
      <c r="Z13" s="32">
        <v>17</v>
      </c>
      <c r="AA13" s="36" t="s">
        <v>61</v>
      </c>
    </row>
    <row r="14" spans="1:27" ht="17.25" customHeight="1">
      <c r="A14" s="32">
        <v>13</v>
      </c>
      <c r="B14" s="32" t="s">
        <v>62</v>
      </c>
      <c r="C14" s="32" t="s">
        <v>13</v>
      </c>
      <c r="D14" s="32" t="s">
        <v>199</v>
      </c>
      <c r="E14" s="32" t="s">
        <v>14</v>
      </c>
      <c r="F14" s="32">
        <v>1088946</v>
      </c>
      <c r="G14" s="32">
        <v>2218</v>
      </c>
      <c r="H14" s="33">
        <v>40309</v>
      </c>
      <c r="I14" s="34">
        <v>0.38611111111111113</v>
      </c>
      <c r="J14" s="32">
        <v>97</v>
      </c>
      <c r="K14" s="32" t="s">
        <v>20</v>
      </c>
      <c r="L14" s="32">
        <v>5</v>
      </c>
      <c r="M14" s="32"/>
      <c r="N14" s="35" t="s">
        <v>230</v>
      </c>
      <c r="O14" s="33">
        <v>40503</v>
      </c>
      <c r="P14" s="32">
        <v>194</v>
      </c>
      <c r="Q14" s="32" t="s">
        <v>282</v>
      </c>
      <c r="R14" s="36">
        <v>42.31666666666667</v>
      </c>
      <c r="S14" s="36">
        <v>-70.25</v>
      </c>
      <c r="T14" s="39" t="s">
        <v>295</v>
      </c>
      <c r="U14" s="39">
        <v>15</v>
      </c>
      <c r="V14" s="32">
        <v>42.47</v>
      </c>
      <c r="W14" s="32" t="s">
        <v>63</v>
      </c>
      <c r="X14" s="32" t="s">
        <v>22</v>
      </c>
      <c r="Y14" s="32">
        <v>-999</v>
      </c>
      <c r="Z14" s="32">
        <v>15</v>
      </c>
      <c r="AA14" s="36" t="s">
        <v>64</v>
      </c>
    </row>
    <row r="15" spans="1:27" s="9" customFormat="1" ht="17.25" customHeight="1">
      <c r="A15" s="10">
        <v>14</v>
      </c>
      <c r="B15" s="10" t="s">
        <v>65</v>
      </c>
      <c r="C15" s="10" t="s">
        <v>13</v>
      </c>
      <c r="D15" s="10" t="s">
        <v>199</v>
      </c>
      <c r="E15" s="10" t="s">
        <v>14</v>
      </c>
      <c r="F15" s="10">
        <v>1088952</v>
      </c>
      <c r="G15" s="10">
        <v>2224</v>
      </c>
      <c r="H15" s="26">
        <v>40309</v>
      </c>
      <c r="I15" s="27">
        <v>0.35625000000000001</v>
      </c>
      <c r="J15" s="10">
        <v>89</v>
      </c>
      <c r="K15" s="10" t="s">
        <v>25</v>
      </c>
      <c r="L15" s="10">
        <v>4</v>
      </c>
      <c r="M15" s="10"/>
      <c r="N15" s="23" t="s">
        <v>231</v>
      </c>
      <c r="O15" s="26">
        <v>40669</v>
      </c>
      <c r="P15" s="10">
        <v>360</v>
      </c>
      <c r="Q15" s="10" t="s">
        <v>183</v>
      </c>
      <c r="R15" s="11">
        <v>42.371899999999997</v>
      </c>
      <c r="S15" s="11">
        <v>-70.681899999999999</v>
      </c>
      <c r="T15" s="28" t="s">
        <v>183</v>
      </c>
      <c r="U15" s="28">
        <v>-99</v>
      </c>
      <c r="V15" s="10">
        <v>16.54</v>
      </c>
      <c r="W15" s="11" t="s">
        <v>66</v>
      </c>
      <c r="X15" s="10" t="s">
        <v>22</v>
      </c>
      <c r="Y15" s="10">
        <v>-999</v>
      </c>
      <c r="Z15" s="10">
        <v>-999</v>
      </c>
      <c r="AA15" s="11" t="s">
        <v>180</v>
      </c>
    </row>
    <row r="16" spans="1:27" ht="17.25" customHeight="1">
      <c r="A16" s="32">
        <v>15</v>
      </c>
      <c r="B16" s="32" t="s">
        <v>67</v>
      </c>
      <c r="C16" s="32" t="s">
        <v>13</v>
      </c>
      <c r="D16" s="32" t="s">
        <v>199</v>
      </c>
      <c r="E16" s="32" t="s">
        <v>19</v>
      </c>
      <c r="F16" s="32">
        <v>-999</v>
      </c>
      <c r="G16" s="32">
        <v>-999</v>
      </c>
      <c r="H16" s="33">
        <v>40322</v>
      </c>
      <c r="I16" s="34">
        <v>0.65</v>
      </c>
      <c r="J16" s="32">
        <v>103</v>
      </c>
      <c r="K16" s="32" t="s">
        <v>25</v>
      </c>
      <c r="L16" s="32">
        <v>3</v>
      </c>
      <c r="M16" s="32" t="s">
        <v>68</v>
      </c>
      <c r="N16" s="35" t="s">
        <v>232</v>
      </c>
      <c r="O16" s="33">
        <v>40409</v>
      </c>
      <c r="P16" s="32">
        <v>87</v>
      </c>
      <c r="Q16" s="32" t="s">
        <v>279</v>
      </c>
      <c r="R16" s="36">
        <v>42.471388888888889</v>
      </c>
      <c r="S16" s="36">
        <v>-70.275277777777774</v>
      </c>
      <c r="T16" s="39" t="s">
        <v>295</v>
      </c>
      <c r="U16" s="39">
        <v>15</v>
      </c>
      <c r="V16" s="32">
        <v>34.58</v>
      </c>
      <c r="W16" s="36" t="s">
        <v>69</v>
      </c>
      <c r="X16" s="32" t="s">
        <v>22</v>
      </c>
      <c r="Y16" s="32">
        <v>103</v>
      </c>
      <c r="Z16" s="32">
        <v>50</v>
      </c>
      <c r="AA16" s="36" t="s">
        <v>70</v>
      </c>
    </row>
    <row r="17" spans="1:27" ht="17.25" customHeight="1">
      <c r="A17" s="32">
        <v>16</v>
      </c>
      <c r="B17" s="32" t="s">
        <v>72</v>
      </c>
      <c r="C17" s="32" t="s">
        <v>13</v>
      </c>
      <c r="D17" s="32" t="s">
        <v>199</v>
      </c>
      <c r="E17" s="32" t="s">
        <v>14</v>
      </c>
      <c r="F17" s="32">
        <v>1088967</v>
      </c>
      <c r="G17" s="32">
        <v>2239</v>
      </c>
      <c r="H17" s="33">
        <v>40347</v>
      </c>
      <c r="I17" s="34">
        <v>0.40347222222222223</v>
      </c>
      <c r="J17" s="32">
        <v>76</v>
      </c>
      <c r="K17" s="32" t="s">
        <v>20</v>
      </c>
      <c r="L17" s="32">
        <v>5</v>
      </c>
      <c r="M17" s="32" t="s">
        <v>73</v>
      </c>
      <c r="N17" s="35" t="s">
        <v>233</v>
      </c>
      <c r="O17" s="33">
        <v>40374</v>
      </c>
      <c r="P17" s="32">
        <v>27</v>
      </c>
      <c r="Q17" s="32" t="s">
        <v>279</v>
      </c>
      <c r="R17" s="36">
        <v>42.51027777777778</v>
      </c>
      <c r="S17" s="36">
        <v>-70.632222222222225</v>
      </c>
      <c r="T17" s="39" t="s">
        <v>295</v>
      </c>
      <c r="U17" s="39">
        <v>15</v>
      </c>
      <c r="V17" s="32">
        <v>4.97</v>
      </c>
      <c r="W17" s="36" t="s">
        <v>74</v>
      </c>
      <c r="X17" s="32" t="s">
        <v>22</v>
      </c>
      <c r="Y17" s="32">
        <v>66.040000000000006</v>
      </c>
      <c r="Z17" s="32">
        <v>29</v>
      </c>
      <c r="AA17" s="36" t="s">
        <v>75</v>
      </c>
    </row>
    <row r="18" spans="1:27" ht="17.25" customHeight="1">
      <c r="A18" s="32">
        <v>17</v>
      </c>
      <c r="B18" s="32" t="s">
        <v>76</v>
      </c>
      <c r="C18" s="32" t="s">
        <v>13</v>
      </c>
      <c r="D18" s="32" t="s">
        <v>199</v>
      </c>
      <c r="E18" s="32" t="s">
        <v>14</v>
      </c>
      <c r="F18" s="32">
        <v>1088966</v>
      </c>
      <c r="G18" s="32">
        <v>2238</v>
      </c>
      <c r="H18" s="33">
        <v>40347</v>
      </c>
      <c r="I18" s="34">
        <v>0.39305555555555555</v>
      </c>
      <c r="J18" s="32">
        <v>80</v>
      </c>
      <c r="K18" s="32" t="s">
        <v>20</v>
      </c>
      <c r="L18" s="32">
        <v>5</v>
      </c>
      <c r="M18" s="32"/>
      <c r="N18" s="35" t="s">
        <v>234</v>
      </c>
      <c r="O18" s="33">
        <v>40419</v>
      </c>
      <c r="P18" s="32">
        <v>72</v>
      </c>
      <c r="Q18" s="32" t="s">
        <v>281</v>
      </c>
      <c r="R18" s="36">
        <v>42.9529</v>
      </c>
      <c r="S18" s="36">
        <v>-70.36666666666666</v>
      </c>
      <c r="T18" s="39" t="s">
        <v>295</v>
      </c>
      <c r="U18" s="39">
        <v>15</v>
      </c>
      <c r="V18" s="32">
        <v>55.16</v>
      </c>
      <c r="W18" s="36" t="s">
        <v>77</v>
      </c>
      <c r="X18" s="32" t="s">
        <v>22</v>
      </c>
      <c r="Y18" s="32">
        <v>81.3</v>
      </c>
      <c r="Z18" s="32">
        <v>52</v>
      </c>
      <c r="AA18" s="36" t="s">
        <v>78</v>
      </c>
    </row>
    <row r="19" spans="1:27" ht="17.25" customHeight="1">
      <c r="A19" s="32">
        <v>18</v>
      </c>
      <c r="B19" s="32" t="s">
        <v>79</v>
      </c>
      <c r="C19" s="32" t="s">
        <v>13</v>
      </c>
      <c r="D19" s="32" t="s">
        <v>199</v>
      </c>
      <c r="E19" s="32" t="s">
        <v>14</v>
      </c>
      <c r="F19" s="32">
        <v>1088970</v>
      </c>
      <c r="G19" s="32">
        <v>2242</v>
      </c>
      <c r="H19" s="33">
        <v>40347</v>
      </c>
      <c r="I19" s="34">
        <v>0.44027777777777777</v>
      </c>
      <c r="J19" s="32">
        <v>73</v>
      </c>
      <c r="K19" s="32" t="s">
        <v>25</v>
      </c>
      <c r="L19" s="32">
        <v>4</v>
      </c>
      <c r="M19" s="32"/>
      <c r="N19" s="35" t="s">
        <v>235</v>
      </c>
      <c r="O19" s="33">
        <v>40439</v>
      </c>
      <c r="P19" s="32">
        <v>92</v>
      </c>
      <c r="Q19" s="32" t="s">
        <v>281</v>
      </c>
      <c r="R19" s="36">
        <v>42.148333333333333</v>
      </c>
      <c r="S19" s="36">
        <v>-69.856999999999999</v>
      </c>
      <c r="T19" s="39" t="s">
        <v>295</v>
      </c>
      <c r="U19" s="39">
        <v>15</v>
      </c>
      <c r="V19" s="32">
        <v>80</v>
      </c>
      <c r="W19" s="32" t="s">
        <v>80</v>
      </c>
      <c r="X19" s="32" t="s">
        <v>22</v>
      </c>
      <c r="Y19" s="32">
        <v>77</v>
      </c>
      <c r="Z19" s="32">
        <v>85</v>
      </c>
      <c r="AA19" s="36" t="s">
        <v>81</v>
      </c>
    </row>
    <row r="20" spans="1:27" ht="17.25" customHeight="1">
      <c r="A20" s="32">
        <v>19</v>
      </c>
      <c r="B20" s="32" t="s">
        <v>82</v>
      </c>
      <c r="C20" s="32" t="s">
        <v>13</v>
      </c>
      <c r="D20" s="32" t="s">
        <v>199</v>
      </c>
      <c r="E20" s="32" t="s">
        <v>19</v>
      </c>
      <c r="F20" s="32">
        <v>-999</v>
      </c>
      <c r="G20" s="32">
        <v>-999</v>
      </c>
      <c r="H20" s="33">
        <v>40347</v>
      </c>
      <c r="I20" s="34">
        <v>0.46875</v>
      </c>
      <c r="J20" s="32">
        <v>95</v>
      </c>
      <c r="K20" s="32" t="s">
        <v>25</v>
      </c>
      <c r="L20" s="32">
        <v>4</v>
      </c>
      <c r="M20" s="32" t="s">
        <v>83</v>
      </c>
      <c r="N20" s="35" t="s">
        <v>236</v>
      </c>
      <c r="O20" s="33">
        <v>40598</v>
      </c>
      <c r="P20" s="32">
        <v>251</v>
      </c>
      <c r="Q20" s="32" t="s">
        <v>281</v>
      </c>
      <c r="R20" s="36">
        <v>42.225983333333332</v>
      </c>
      <c r="S20" s="36">
        <v>-69.964016666666666</v>
      </c>
      <c r="T20" s="39" t="s">
        <v>296</v>
      </c>
      <c r="U20" s="39">
        <v>30</v>
      </c>
      <c r="V20" s="32">
        <v>68.02</v>
      </c>
      <c r="W20" s="36" t="s">
        <v>84</v>
      </c>
      <c r="X20" s="32" t="s">
        <v>37</v>
      </c>
      <c r="Y20" s="32">
        <v>-999</v>
      </c>
      <c r="Z20" s="32">
        <v>88.5</v>
      </c>
      <c r="AA20" s="36" t="s">
        <v>85</v>
      </c>
    </row>
    <row r="21" spans="1:27" ht="17.25" customHeight="1">
      <c r="A21" s="32">
        <v>20</v>
      </c>
      <c r="B21" s="32" t="s">
        <v>86</v>
      </c>
      <c r="C21" s="32" t="s">
        <v>13</v>
      </c>
      <c r="D21" s="32" t="s">
        <v>199</v>
      </c>
      <c r="E21" s="32" t="s">
        <v>19</v>
      </c>
      <c r="F21" s="32">
        <v>-999</v>
      </c>
      <c r="G21" s="32">
        <v>-999</v>
      </c>
      <c r="H21" s="33">
        <v>40347</v>
      </c>
      <c r="I21" s="34">
        <v>0.46527777777777773</v>
      </c>
      <c r="J21" s="32">
        <v>102</v>
      </c>
      <c r="K21" s="32" t="s">
        <v>25</v>
      </c>
      <c r="L21" s="32">
        <v>4</v>
      </c>
      <c r="M21" s="32"/>
      <c r="N21" s="35" t="s">
        <v>237</v>
      </c>
      <c r="O21" s="33">
        <v>40627</v>
      </c>
      <c r="P21" s="32">
        <v>280</v>
      </c>
      <c r="Q21" s="32" t="s">
        <v>281</v>
      </c>
      <c r="R21" s="36">
        <v>42.52941666666667</v>
      </c>
      <c r="S21" s="36">
        <v>-69.887266666666662</v>
      </c>
      <c r="T21" s="39" t="s">
        <v>296</v>
      </c>
      <c r="U21" s="39">
        <v>30</v>
      </c>
      <c r="V21" s="32">
        <v>65.87</v>
      </c>
      <c r="W21" s="32" t="s">
        <v>87</v>
      </c>
      <c r="X21" s="32" t="s">
        <v>37</v>
      </c>
      <c r="Y21" s="32">
        <v>110</v>
      </c>
      <c r="Z21" s="32">
        <v>-999</v>
      </c>
      <c r="AA21" s="36" t="s">
        <v>88</v>
      </c>
    </row>
    <row r="22" spans="1:27" s="9" customFormat="1" ht="17.25" customHeight="1">
      <c r="A22" s="10">
        <v>21</v>
      </c>
      <c r="B22" s="10" t="s">
        <v>89</v>
      </c>
      <c r="C22" s="10" t="s">
        <v>13</v>
      </c>
      <c r="D22" s="10" t="s">
        <v>199</v>
      </c>
      <c r="E22" s="10" t="s">
        <v>14</v>
      </c>
      <c r="F22" s="10">
        <v>1088972</v>
      </c>
      <c r="G22" s="10">
        <v>2244</v>
      </c>
      <c r="H22" s="26">
        <v>40361</v>
      </c>
      <c r="I22" s="27">
        <v>0.30972222222222223</v>
      </c>
      <c r="J22" s="10">
        <v>114</v>
      </c>
      <c r="K22" s="10" t="s">
        <v>25</v>
      </c>
      <c r="L22" s="10">
        <v>3</v>
      </c>
      <c r="M22" s="10"/>
      <c r="N22" s="23" t="s">
        <v>231</v>
      </c>
      <c r="O22" s="26">
        <v>40457</v>
      </c>
      <c r="P22" s="10">
        <v>96</v>
      </c>
      <c r="Q22" s="10" t="s">
        <v>183</v>
      </c>
      <c r="R22" s="11">
        <v>42.54163333333333</v>
      </c>
      <c r="S22" s="11">
        <v>-70.716633333333334</v>
      </c>
      <c r="T22" s="28" t="s">
        <v>183</v>
      </c>
      <c r="U22" s="28">
        <v>-99</v>
      </c>
      <c r="V22" s="10">
        <v>3.39</v>
      </c>
      <c r="W22" s="10" t="s">
        <v>90</v>
      </c>
      <c r="X22" s="10" t="s">
        <v>22</v>
      </c>
      <c r="Y22" s="10">
        <v>-999</v>
      </c>
      <c r="Z22" s="10">
        <v>19.3</v>
      </c>
      <c r="AA22" s="11" t="s">
        <v>181</v>
      </c>
    </row>
    <row r="23" spans="1:27" ht="17.25" customHeight="1">
      <c r="A23" s="32">
        <v>22</v>
      </c>
      <c r="B23" s="32" t="s">
        <v>91</v>
      </c>
      <c r="C23" s="32" t="s">
        <v>13</v>
      </c>
      <c r="D23" s="32" t="s">
        <v>199</v>
      </c>
      <c r="E23" s="32" t="s">
        <v>14</v>
      </c>
      <c r="F23" s="32">
        <v>1088978</v>
      </c>
      <c r="G23" s="32">
        <v>2250</v>
      </c>
      <c r="H23" s="33">
        <v>40366</v>
      </c>
      <c r="I23" s="34">
        <v>0.42430555555555555</v>
      </c>
      <c r="J23" s="32">
        <v>107</v>
      </c>
      <c r="K23" s="32" t="s">
        <v>25</v>
      </c>
      <c r="L23" s="32">
        <v>4</v>
      </c>
      <c r="M23" s="32"/>
      <c r="N23" s="35" t="s">
        <v>238</v>
      </c>
      <c r="O23" s="33">
        <v>40578</v>
      </c>
      <c r="P23" s="32">
        <v>212</v>
      </c>
      <c r="Q23" s="32" t="s">
        <v>281</v>
      </c>
      <c r="R23" s="36">
        <v>42.976433333333333</v>
      </c>
      <c r="S23" s="36">
        <v>-69.916483333333332</v>
      </c>
      <c r="T23" s="39" t="s">
        <v>296</v>
      </c>
      <c r="U23" s="39">
        <v>30</v>
      </c>
      <c r="V23" s="32">
        <v>81.069999999999993</v>
      </c>
      <c r="W23" s="32" t="s">
        <v>92</v>
      </c>
      <c r="X23" s="32" t="s">
        <v>37</v>
      </c>
      <c r="Y23" s="32">
        <v>109.22</v>
      </c>
      <c r="Z23" s="32">
        <v>108</v>
      </c>
      <c r="AA23" s="36" t="s">
        <v>93</v>
      </c>
    </row>
    <row r="24" spans="1:27" ht="17.25" customHeight="1">
      <c r="A24" s="32">
        <v>23</v>
      </c>
      <c r="B24" s="32" t="s">
        <v>94</v>
      </c>
      <c r="C24" s="32" t="s">
        <v>13</v>
      </c>
      <c r="D24" s="32" t="s">
        <v>199</v>
      </c>
      <c r="E24" s="32" t="s">
        <v>19</v>
      </c>
      <c r="F24" s="32">
        <v>-999</v>
      </c>
      <c r="G24" s="32">
        <v>-999</v>
      </c>
      <c r="H24" s="33">
        <v>40655</v>
      </c>
      <c r="I24" s="34">
        <v>0.35069444444444442</v>
      </c>
      <c r="J24" s="32">
        <v>104</v>
      </c>
      <c r="K24" s="32" t="s">
        <v>25</v>
      </c>
      <c r="L24" s="32">
        <v>4</v>
      </c>
      <c r="M24" s="32"/>
      <c r="N24" s="35" t="s">
        <v>239</v>
      </c>
      <c r="O24" s="33">
        <v>40702</v>
      </c>
      <c r="P24" s="32">
        <v>47</v>
      </c>
      <c r="Q24" s="32" t="s">
        <v>282</v>
      </c>
      <c r="R24" s="36">
        <v>42.666666666666664</v>
      </c>
      <c r="S24" s="36">
        <v>-70.349999999999994</v>
      </c>
      <c r="T24" s="39" t="s">
        <v>296</v>
      </c>
      <c r="U24" s="39">
        <v>30</v>
      </c>
      <c r="V24" s="32">
        <v>32.51</v>
      </c>
      <c r="W24" s="32" t="s">
        <v>95</v>
      </c>
      <c r="X24" s="32" t="s">
        <v>37</v>
      </c>
      <c r="Y24" s="32">
        <v>-999</v>
      </c>
      <c r="Z24" s="32">
        <v>40</v>
      </c>
      <c r="AA24" s="36" t="s">
        <v>299</v>
      </c>
    </row>
    <row r="25" spans="1:27" ht="17.25" customHeight="1">
      <c r="A25" s="32">
        <v>24</v>
      </c>
      <c r="B25" s="32" t="s">
        <v>97</v>
      </c>
      <c r="C25" s="32" t="s">
        <v>13</v>
      </c>
      <c r="D25" s="32" t="s">
        <v>199</v>
      </c>
      <c r="E25" s="32" t="s">
        <v>14</v>
      </c>
      <c r="F25" s="32">
        <v>1088970</v>
      </c>
      <c r="G25" s="32">
        <v>2242</v>
      </c>
      <c r="H25" s="33">
        <v>40683</v>
      </c>
      <c r="I25" s="34">
        <v>0.47083333333333338</v>
      </c>
      <c r="J25" s="32">
        <v>118</v>
      </c>
      <c r="K25" s="32" t="s">
        <v>20</v>
      </c>
      <c r="L25" s="32">
        <v>5</v>
      </c>
      <c r="M25" s="32"/>
      <c r="N25" s="35" t="s">
        <v>240</v>
      </c>
      <c r="O25" s="33">
        <v>40750</v>
      </c>
      <c r="P25" s="32">
        <v>67</v>
      </c>
      <c r="Q25" s="32" t="s">
        <v>282</v>
      </c>
      <c r="R25" s="36">
        <v>42.708333333333336</v>
      </c>
      <c r="S25" s="36">
        <v>-70.25</v>
      </c>
      <c r="T25" s="39" t="s">
        <v>295</v>
      </c>
      <c r="U25" s="39">
        <v>15</v>
      </c>
      <c r="V25" s="32">
        <v>41.87</v>
      </c>
      <c r="W25" s="32" t="s">
        <v>63</v>
      </c>
      <c r="X25" s="32" t="s">
        <v>22</v>
      </c>
      <c r="Y25" s="32">
        <v>-999</v>
      </c>
      <c r="Z25" s="32">
        <v>50</v>
      </c>
      <c r="AA25" s="36" t="s">
        <v>98</v>
      </c>
    </row>
    <row r="26" spans="1:27" ht="17.25" customHeight="1">
      <c r="A26" s="32">
        <v>25</v>
      </c>
      <c r="B26" s="32" t="s">
        <v>99</v>
      </c>
      <c r="C26" s="32" t="s">
        <v>13</v>
      </c>
      <c r="D26" s="32" t="s">
        <v>199</v>
      </c>
      <c r="E26" s="32" t="s">
        <v>19</v>
      </c>
      <c r="F26" s="32">
        <v>-999</v>
      </c>
      <c r="G26" s="32">
        <v>-999</v>
      </c>
      <c r="H26" s="33">
        <v>40683</v>
      </c>
      <c r="I26" s="34">
        <v>0.2902777777777778</v>
      </c>
      <c r="J26" s="32">
        <v>105</v>
      </c>
      <c r="K26" s="32" t="s">
        <v>25</v>
      </c>
      <c r="L26" s="32">
        <v>4</v>
      </c>
      <c r="M26" s="32"/>
      <c r="N26" s="35" t="s">
        <v>241</v>
      </c>
      <c r="O26" s="33">
        <v>40911</v>
      </c>
      <c r="P26" s="32">
        <v>228</v>
      </c>
      <c r="Q26" s="32" t="s">
        <v>281</v>
      </c>
      <c r="R26" s="36">
        <v>42.868333333333332</v>
      </c>
      <c r="S26" s="36">
        <v>-70.25</v>
      </c>
      <c r="T26" s="39" t="s">
        <v>296</v>
      </c>
      <c r="U26" s="39">
        <v>30</v>
      </c>
      <c r="V26" s="32">
        <v>53.02</v>
      </c>
      <c r="W26" s="32" t="s">
        <v>100</v>
      </c>
      <c r="X26" s="32" t="s">
        <v>37</v>
      </c>
      <c r="Y26" s="32">
        <v>110</v>
      </c>
      <c r="Z26" s="32">
        <v>63</v>
      </c>
      <c r="AA26" s="36" t="s">
        <v>101</v>
      </c>
    </row>
    <row r="27" spans="1:27" ht="17.25" customHeight="1">
      <c r="A27" s="32">
        <v>26</v>
      </c>
      <c r="B27" s="32" t="s">
        <v>102</v>
      </c>
      <c r="C27" s="32" t="s">
        <v>13</v>
      </c>
      <c r="D27" s="32" t="s">
        <v>199</v>
      </c>
      <c r="E27" s="32" t="s">
        <v>19</v>
      </c>
      <c r="F27" s="32">
        <v>-999</v>
      </c>
      <c r="G27" s="32">
        <v>-999</v>
      </c>
      <c r="H27" s="33">
        <v>40695</v>
      </c>
      <c r="I27" s="34">
        <v>0.50694444444444442</v>
      </c>
      <c r="J27" s="32">
        <v>85</v>
      </c>
      <c r="K27" s="32" t="s">
        <v>20</v>
      </c>
      <c r="L27" s="32">
        <v>5</v>
      </c>
      <c r="M27" s="32"/>
      <c r="N27" s="35" t="s">
        <v>242</v>
      </c>
      <c r="O27" s="33">
        <v>40719</v>
      </c>
      <c r="P27" s="32">
        <v>24</v>
      </c>
      <c r="Q27" s="32" t="s">
        <v>279</v>
      </c>
      <c r="R27" s="36">
        <v>42.396944444444443</v>
      </c>
      <c r="S27" s="36">
        <v>-70.375</v>
      </c>
      <c r="T27" s="39" t="s">
        <v>295</v>
      </c>
      <c r="U27" s="39">
        <v>15</v>
      </c>
      <c r="V27" s="32">
        <v>29.37</v>
      </c>
      <c r="W27" s="32" t="s">
        <v>29</v>
      </c>
      <c r="X27" s="32" t="s">
        <v>22</v>
      </c>
      <c r="Y27" s="32">
        <v>91.4</v>
      </c>
      <c r="Z27" s="32">
        <v>17</v>
      </c>
      <c r="AA27" s="36" t="s">
        <v>103</v>
      </c>
    </row>
    <row r="28" spans="1:27" ht="17.25" customHeight="1">
      <c r="A28" s="8">
        <v>27</v>
      </c>
      <c r="B28" s="8" t="s">
        <v>104</v>
      </c>
      <c r="C28" s="8" t="s">
        <v>13</v>
      </c>
      <c r="D28" s="8" t="s">
        <v>199</v>
      </c>
      <c r="E28" s="8" t="s">
        <v>19</v>
      </c>
      <c r="F28" s="8">
        <v>-999</v>
      </c>
      <c r="G28" s="8">
        <v>-999</v>
      </c>
      <c r="H28" s="17">
        <v>40695</v>
      </c>
      <c r="I28" s="18">
        <v>0.34930555555555554</v>
      </c>
      <c r="J28" s="8">
        <v>89</v>
      </c>
      <c r="K28" s="8" t="s">
        <v>25</v>
      </c>
      <c r="L28" s="8">
        <v>4</v>
      </c>
      <c r="M28" s="8"/>
      <c r="N28" s="30" t="s">
        <v>243</v>
      </c>
      <c r="O28" s="17">
        <v>40775</v>
      </c>
      <c r="P28" s="8">
        <v>72</v>
      </c>
      <c r="Q28" s="8" t="s">
        <v>284</v>
      </c>
      <c r="R28" s="31">
        <v>42.928583333333336</v>
      </c>
      <c r="S28" s="31">
        <v>-70.317194444444439</v>
      </c>
      <c r="T28" s="40" t="s">
        <v>295</v>
      </c>
      <c r="U28" s="40">
        <v>15</v>
      </c>
      <c r="V28" s="8">
        <v>54.85</v>
      </c>
      <c r="W28" s="31" t="s">
        <v>105</v>
      </c>
      <c r="X28" s="8" t="s">
        <v>22</v>
      </c>
      <c r="Y28" s="8">
        <v>73.66</v>
      </c>
      <c r="Z28" s="8">
        <v>90</v>
      </c>
      <c r="AA28" s="8" t="s">
        <v>300</v>
      </c>
    </row>
    <row r="29" spans="1:27" ht="17.25" customHeight="1">
      <c r="A29" s="8">
        <v>28</v>
      </c>
      <c r="B29" s="8" t="s">
        <v>106</v>
      </c>
      <c r="C29" s="8" t="s">
        <v>13</v>
      </c>
      <c r="D29" s="8" t="s">
        <v>199</v>
      </c>
      <c r="E29" s="8" t="s">
        <v>19</v>
      </c>
      <c r="F29" s="8">
        <v>-999</v>
      </c>
      <c r="G29" s="8">
        <v>-999</v>
      </c>
      <c r="H29" s="17">
        <v>40695</v>
      </c>
      <c r="I29" s="18">
        <v>0.36527777777777781</v>
      </c>
      <c r="J29" s="8">
        <v>75</v>
      </c>
      <c r="K29" s="8" t="s">
        <v>20</v>
      </c>
      <c r="L29" s="8">
        <v>5</v>
      </c>
      <c r="M29" s="8"/>
      <c r="N29" s="30" t="s">
        <v>244</v>
      </c>
      <c r="O29" s="17">
        <v>40856</v>
      </c>
      <c r="P29" s="8">
        <v>161</v>
      </c>
      <c r="Q29" s="8" t="s">
        <v>281</v>
      </c>
      <c r="R29" s="31">
        <v>42.401666666666664</v>
      </c>
      <c r="S29" s="31">
        <v>-70.523499999999999</v>
      </c>
      <c r="T29" s="40" t="s">
        <v>296</v>
      </c>
      <c r="U29" s="40">
        <v>30</v>
      </c>
      <c r="V29" s="8">
        <v>19.010000000000002</v>
      </c>
      <c r="W29" s="31" t="s">
        <v>107</v>
      </c>
      <c r="X29" s="8" t="s">
        <v>37</v>
      </c>
      <c r="Y29" s="8">
        <v>76.2</v>
      </c>
      <c r="Z29" s="8">
        <v>49</v>
      </c>
      <c r="AA29" s="8" t="s">
        <v>301</v>
      </c>
    </row>
    <row r="30" spans="1:27" ht="17.25" customHeight="1">
      <c r="A30" s="32">
        <v>29</v>
      </c>
      <c r="B30" s="32" t="s">
        <v>108</v>
      </c>
      <c r="C30" s="32" t="s">
        <v>13</v>
      </c>
      <c r="D30" s="32" t="s">
        <v>199</v>
      </c>
      <c r="E30" s="32" t="s">
        <v>19</v>
      </c>
      <c r="F30" s="32">
        <v>-999</v>
      </c>
      <c r="G30" s="32">
        <v>-999</v>
      </c>
      <c r="H30" s="33">
        <v>40702</v>
      </c>
      <c r="I30" s="34">
        <v>0.54027777777777775</v>
      </c>
      <c r="J30" s="32">
        <v>82</v>
      </c>
      <c r="K30" s="32" t="s">
        <v>25</v>
      </c>
      <c r="L30" s="32">
        <v>4</v>
      </c>
      <c r="M30" s="32"/>
      <c r="N30" s="35" t="s">
        <v>245</v>
      </c>
      <c r="O30" s="33">
        <v>40721</v>
      </c>
      <c r="P30" s="32">
        <v>19</v>
      </c>
      <c r="Q30" s="32" t="s">
        <v>284</v>
      </c>
      <c r="R30" s="36">
        <v>42.425555555555555</v>
      </c>
      <c r="S30" s="36">
        <v>-70.814444444444447</v>
      </c>
      <c r="T30" s="39" t="s">
        <v>295</v>
      </c>
      <c r="U30" s="39">
        <v>15</v>
      </c>
      <c r="V30" s="32">
        <v>14.29</v>
      </c>
      <c r="W30" s="32" t="s">
        <v>45</v>
      </c>
      <c r="X30" s="32" t="s">
        <v>22</v>
      </c>
      <c r="Y30" s="32">
        <v>73.66</v>
      </c>
      <c r="Z30" s="32">
        <v>-999</v>
      </c>
      <c r="AA30" s="36" t="s">
        <v>109</v>
      </c>
    </row>
    <row r="31" spans="1:27" ht="17.25" customHeight="1">
      <c r="A31" s="32">
        <v>30</v>
      </c>
      <c r="B31" s="32" t="s">
        <v>110</v>
      </c>
      <c r="C31" s="32" t="s">
        <v>13</v>
      </c>
      <c r="D31" s="32" t="s">
        <v>199</v>
      </c>
      <c r="E31" s="32" t="s">
        <v>19</v>
      </c>
      <c r="F31" s="32">
        <v>-999</v>
      </c>
      <c r="G31" s="32">
        <v>-999</v>
      </c>
      <c r="H31" s="33">
        <v>40702</v>
      </c>
      <c r="I31" s="34">
        <v>0.51597222222222217</v>
      </c>
      <c r="J31" s="32">
        <v>89</v>
      </c>
      <c r="K31" s="32" t="s">
        <v>25</v>
      </c>
      <c r="L31" s="32">
        <v>4</v>
      </c>
      <c r="M31" s="32"/>
      <c r="N31" s="35" t="s">
        <v>246</v>
      </c>
      <c r="O31" s="33">
        <v>40758</v>
      </c>
      <c r="P31" s="32">
        <v>56</v>
      </c>
      <c r="Q31" s="32" t="s">
        <v>279</v>
      </c>
      <c r="R31" s="36">
        <v>43.217222222222219</v>
      </c>
      <c r="S31" s="36">
        <v>-69.646111111111111</v>
      </c>
      <c r="T31" s="39" t="s">
        <v>295</v>
      </c>
      <c r="U31" s="39">
        <v>15</v>
      </c>
      <c r="V31" s="32">
        <v>114.87</v>
      </c>
      <c r="W31" s="36" t="s">
        <v>111</v>
      </c>
      <c r="X31" s="32" t="s">
        <v>22</v>
      </c>
      <c r="Y31" s="32">
        <v>89</v>
      </c>
      <c r="Z31" s="32">
        <v>60</v>
      </c>
      <c r="AA31" s="36" t="s">
        <v>112</v>
      </c>
    </row>
    <row r="32" spans="1:27" ht="17.25" customHeight="1">
      <c r="A32" s="32">
        <v>31</v>
      </c>
      <c r="B32" s="32" t="s">
        <v>113</v>
      </c>
      <c r="C32" s="32" t="s">
        <v>13</v>
      </c>
      <c r="D32" s="32" t="s">
        <v>199</v>
      </c>
      <c r="E32" s="32" t="s">
        <v>19</v>
      </c>
      <c r="F32" s="32">
        <v>-999</v>
      </c>
      <c r="G32" s="32">
        <v>-999</v>
      </c>
      <c r="H32" s="33">
        <v>40704</v>
      </c>
      <c r="I32" s="34">
        <v>0.55208333333333337</v>
      </c>
      <c r="J32" s="32">
        <v>75</v>
      </c>
      <c r="K32" s="32" t="s">
        <v>20</v>
      </c>
      <c r="L32" s="32">
        <v>5</v>
      </c>
      <c r="M32" s="32"/>
      <c r="N32" s="35" t="s">
        <v>247</v>
      </c>
      <c r="O32" s="33">
        <v>40715</v>
      </c>
      <c r="P32" s="32">
        <v>11</v>
      </c>
      <c r="Q32" s="32" t="s">
        <v>279</v>
      </c>
      <c r="R32" s="36">
        <v>42.837499999999999</v>
      </c>
      <c r="S32" s="36">
        <v>-70.654166666666669</v>
      </c>
      <c r="T32" s="39" t="s">
        <v>296</v>
      </c>
      <c r="U32" s="39">
        <v>30</v>
      </c>
      <c r="V32" s="32">
        <v>35.57</v>
      </c>
      <c r="W32" s="36" t="s">
        <v>114</v>
      </c>
      <c r="X32" s="32" t="s">
        <v>37</v>
      </c>
      <c r="Y32" s="32">
        <v>76.2</v>
      </c>
      <c r="Z32" s="32">
        <v>-999</v>
      </c>
      <c r="AA32" s="32"/>
    </row>
    <row r="33" spans="1:27" ht="17.25" customHeight="1">
      <c r="A33" s="32">
        <v>32</v>
      </c>
      <c r="B33" s="32" t="s">
        <v>115</v>
      </c>
      <c r="C33" s="32" t="s">
        <v>13</v>
      </c>
      <c r="D33" s="32" t="s">
        <v>199</v>
      </c>
      <c r="E33" s="32" t="s">
        <v>19</v>
      </c>
      <c r="F33" s="32">
        <v>-999</v>
      </c>
      <c r="G33" s="32">
        <v>-999</v>
      </c>
      <c r="H33" s="33">
        <v>40704</v>
      </c>
      <c r="I33" s="34">
        <v>0.44861111111111113</v>
      </c>
      <c r="J33" s="32">
        <v>73</v>
      </c>
      <c r="K33" s="32" t="s">
        <v>25</v>
      </c>
      <c r="L33" s="32">
        <v>4</v>
      </c>
      <c r="M33" s="32"/>
      <c r="N33" s="44" t="s">
        <v>248</v>
      </c>
      <c r="O33" s="33">
        <v>40716</v>
      </c>
      <c r="P33" s="32">
        <v>12</v>
      </c>
      <c r="Q33" s="32" t="s">
        <v>282</v>
      </c>
      <c r="R33" s="36">
        <v>42.6</v>
      </c>
      <c r="S33" s="36">
        <v>-70.5</v>
      </c>
      <c r="T33" s="39" t="s">
        <v>295</v>
      </c>
      <c r="U33" s="39">
        <v>15</v>
      </c>
      <c r="V33" s="32">
        <v>18.22</v>
      </c>
      <c r="W33" s="36" t="s">
        <v>116</v>
      </c>
      <c r="X33" s="32" t="s">
        <v>71</v>
      </c>
      <c r="Y33" s="32">
        <v>74.900000000000006</v>
      </c>
      <c r="Z33" s="32">
        <v>35</v>
      </c>
      <c r="AA33" s="32"/>
    </row>
    <row r="34" spans="1:27" ht="17.25" customHeight="1">
      <c r="A34" s="32">
        <v>33</v>
      </c>
      <c r="B34" s="32" t="s">
        <v>117</v>
      </c>
      <c r="C34" s="32" t="s">
        <v>13</v>
      </c>
      <c r="D34" s="32" t="s">
        <v>199</v>
      </c>
      <c r="E34" s="32" t="s">
        <v>19</v>
      </c>
      <c r="F34" s="32">
        <v>-999</v>
      </c>
      <c r="G34" s="32">
        <v>-999</v>
      </c>
      <c r="H34" s="33">
        <v>40704</v>
      </c>
      <c r="I34" s="34">
        <v>0.59375</v>
      </c>
      <c r="J34" s="32">
        <v>79</v>
      </c>
      <c r="K34" s="32" t="s">
        <v>20</v>
      </c>
      <c r="L34" s="32">
        <v>5</v>
      </c>
      <c r="M34" s="32"/>
      <c r="N34" s="44" t="s">
        <v>249</v>
      </c>
      <c r="O34" s="33">
        <v>40773</v>
      </c>
      <c r="P34" s="32">
        <v>69</v>
      </c>
      <c r="Q34" s="32" t="s">
        <v>284</v>
      </c>
      <c r="R34" s="36">
        <v>42.361694444444446</v>
      </c>
      <c r="S34" s="36">
        <v>-70.353277777777777</v>
      </c>
      <c r="T34" s="39" t="s">
        <v>296</v>
      </c>
      <c r="U34" s="39">
        <v>30</v>
      </c>
      <c r="V34" s="32">
        <v>32.869999999999997</v>
      </c>
      <c r="W34" s="36" t="s">
        <v>118</v>
      </c>
      <c r="X34" s="32" t="s">
        <v>37</v>
      </c>
      <c r="Y34" s="32">
        <v>66</v>
      </c>
      <c r="Z34" s="32">
        <v>-999</v>
      </c>
      <c r="AA34" s="32"/>
    </row>
    <row r="35" spans="1:27" ht="17.25" customHeight="1">
      <c r="A35" s="8">
        <v>34</v>
      </c>
      <c r="B35" s="8" t="s">
        <v>119</v>
      </c>
      <c r="C35" s="8" t="s">
        <v>13</v>
      </c>
      <c r="D35" s="8" t="s">
        <v>199</v>
      </c>
      <c r="E35" s="8" t="s">
        <v>19</v>
      </c>
      <c r="F35" s="8">
        <v>-999</v>
      </c>
      <c r="G35" s="8">
        <v>-999</v>
      </c>
      <c r="H35" s="17">
        <v>40704</v>
      </c>
      <c r="I35" s="18">
        <v>0.59097222222222223</v>
      </c>
      <c r="J35" s="8">
        <v>58</v>
      </c>
      <c r="K35" s="8" t="s">
        <v>25</v>
      </c>
      <c r="L35" s="8">
        <v>4</v>
      </c>
      <c r="M35" s="8"/>
      <c r="N35" s="29" t="s">
        <v>250</v>
      </c>
      <c r="O35" s="17">
        <v>40789</v>
      </c>
      <c r="P35" s="8">
        <v>85</v>
      </c>
      <c r="Q35" s="8" t="s">
        <v>281</v>
      </c>
      <c r="R35" s="31">
        <v>42.881166666666665</v>
      </c>
      <c r="S35" s="31">
        <v>-70.658000000000001</v>
      </c>
      <c r="T35" s="40" t="s">
        <v>296</v>
      </c>
      <c r="U35" s="40">
        <v>30</v>
      </c>
      <c r="V35" s="8">
        <v>40.380000000000003</v>
      </c>
      <c r="W35" s="31" t="s">
        <v>120</v>
      </c>
      <c r="X35" s="8" t="s">
        <v>37</v>
      </c>
      <c r="Y35" s="8">
        <v>61</v>
      </c>
      <c r="Z35" s="8">
        <v>36</v>
      </c>
      <c r="AA35" s="31" t="s">
        <v>302</v>
      </c>
    </row>
    <row r="36" spans="1:27" ht="17.25" customHeight="1">
      <c r="A36" s="32">
        <v>35</v>
      </c>
      <c r="B36" s="32" t="s">
        <v>122</v>
      </c>
      <c r="C36" s="32" t="s">
        <v>13</v>
      </c>
      <c r="D36" s="32" t="s">
        <v>199</v>
      </c>
      <c r="E36" s="32" t="s">
        <v>19</v>
      </c>
      <c r="F36" s="32">
        <v>-999</v>
      </c>
      <c r="G36" s="32">
        <v>-999</v>
      </c>
      <c r="H36" s="33">
        <v>40704</v>
      </c>
      <c r="I36" s="34">
        <v>0.39097222222222222</v>
      </c>
      <c r="J36" s="32">
        <v>75</v>
      </c>
      <c r="K36" s="32" t="s">
        <v>25</v>
      </c>
      <c r="L36" s="32">
        <v>4</v>
      </c>
      <c r="M36" s="32"/>
      <c r="N36" s="44" t="s">
        <v>251</v>
      </c>
      <c r="O36" s="33">
        <v>40800</v>
      </c>
      <c r="P36" s="32">
        <v>96</v>
      </c>
      <c r="Q36" s="32" t="s">
        <v>282</v>
      </c>
      <c r="R36" s="36">
        <v>43.3</v>
      </c>
      <c r="S36" s="36">
        <v>-69.766666666666666</v>
      </c>
      <c r="T36" s="39" t="s">
        <v>295</v>
      </c>
      <c r="U36" s="39">
        <v>15</v>
      </c>
      <c r="V36" s="32">
        <v>114.6</v>
      </c>
      <c r="W36" s="36" t="s">
        <v>123</v>
      </c>
      <c r="X36" s="32" t="s">
        <v>22</v>
      </c>
      <c r="Y36" s="32">
        <v>78.7</v>
      </c>
      <c r="Z36" s="32">
        <v>-999</v>
      </c>
      <c r="AA36" s="36" t="s">
        <v>124</v>
      </c>
    </row>
    <row r="37" spans="1:27" ht="17.25" customHeight="1">
      <c r="A37" s="32">
        <v>36</v>
      </c>
      <c r="B37" s="32" t="s">
        <v>125</v>
      </c>
      <c r="C37" s="32" t="s">
        <v>13</v>
      </c>
      <c r="D37" s="32" t="s">
        <v>199</v>
      </c>
      <c r="E37" s="32" t="s">
        <v>19</v>
      </c>
      <c r="F37" s="32">
        <v>-999</v>
      </c>
      <c r="G37" s="32">
        <v>-999</v>
      </c>
      <c r="H37" s="33">
        <v>40707</v>
      </c>
      <c r="I37" s="34">
        <v>0.4916666666666667</v>
      </c>
      <c r="J37" s="32">
        <v>86</v>
      </c>
      <c r="K37" s="32" t="s">
        <v>20</v>
      </c>
      <c r="L37" s="32">
        <v>5</v>
      </c>
      <c r="M37" s="32"/>
      <c r="N37" s="44" t="s">
        <v>252</v>
      </c>
      <c r="O37" s="33">
        <v>40716</v>
      </c>
      <c r="P37" s="32">
        <v>9</v>
      </c>
      <c r="Q37" s="32" t="s">
        <v>279</v>
      </c>
      <c r="R37" s="36">
        <v>42.55</v>
      </c>
      <c r="S37" s="36">
        <v>-70.654166666666669</v>
      </c>
      <c r="T37" s="39" t="s">
        <v>295</v>
      </c>
      <c r="U37" s="39">
        <v>15</v>
      </c>
      <c r="V37" s="32">
        <v>4.76</v>
      </c>
      <c r="W37" s="36" t="s">
        <v>74</v>
      </c>
      <c r="X37" s="32" t="s">
        <v>22</v>
      </c>
      <c r="Y37" s="32">
        <v>91</v>
      </c>
      <c r="Z37" s="32">
        <v>23.3</v>
      </c>
      <c r="AA37" s="36" t="s">
        <v>126</v>
      </c>
    </row>
    <row r="38" spans="1:27" ht="17.25" customHeight="1">
      <c r="A38" s="32">
        <v>37</v>
      </c>
      <c r="B38" s="32" t="s">
        <v>127</v>
      </c>
      <c r="C38" s="32" t="s">
        <v>13</v>
      </c>
      <c r="D38" s="32" t="s">
        <v>199</v>
      </c>
      <c r="E38" s="32" t="s">
        <v>19</v>
      </c>
      <c r="F38" s="32">
        <v>-999</v>
      </c>
      <c r="G38" s="32">
        <v>-999</v>
      </c>
      <c r="H38" s="33">
        <v>40707</v>
      </c>
      <c r="I38" s="34">
        <v>0.3659722222222222</v>
      </c>
      <c r="J38" s="32">
        <v>76</v>
      </c>
      <c r="K38" s="32" t="s">
        <v>20</v>
      </c>
      <c r="L38" s="32">
        <v>5</v>
      </c>
      <c r="M38" s="32"/>
      <c r="N38" s="44" t="s">
        <v>253</v>
      </c>
      <c r="O38" s="33">
        <v>40816</v>
      </c>
      <c r="P38" s="32">
        <v>109</v>
      </c>
      <c r="Q38" s="32" t="s">
        <v>282</v>
      </c>
      <c r="R38" s="36">
        <v>42.15</v>
      </c>
      <c r="S38" s="36">
        <v>-70.016666666666666</v>
      </c>
      <c r="T38" s="39" t="s">
        <v>296</v>
      </c>
      <c r="U38" s="39">
        <v>30</v>
      </c>
      <c r="V38" s="32">
        <v>69.09</v>
      </c>
      <c r="W38" s="36" t="s">
        <v>128</v>
      </c>
      <c r="X38" s="32" t="s">
        <v>37</v>
      </c>
      <c r="Y38" s="32">
        <v>86</v>
      </c>
      <c r="Z38" s="32">
        <v>53</v>
      </c>
      <c r="AA38" s="32"/>
    </row>
    <row r="39" spans="1:27" ht="17.25" customHeight="1">
      <c r="A39" s="32">
        <v>38</v>
      </c>
      <c r="B39" s="32" t="s">
        <v>129</v>
      </c>
      <c r="C39" s="32" t="s">
        <v>13</v>
      </c>
      <c r="D39" s="32" t="s">
        <v>199</v>
      </c>
      <c r="E39" s="32" t="s">
        <v>19</v>
      </c>
      <c r="F39" s="32">
        <v>-999</v>
      </c>
      <c r="G39" s="32">
        <v>-999</v>
      </c>
      <c r="H39" s="33">
        <v>40709</v>
      </c>
      <c r="I39" s="34">
        <v>0.56666666666666665</v>
      </c>
      <c r="J39" s="32">
        <v>79</v>
      </c>
      <c r="K39" s="32" t="s">
        <v>25</v>
      </c>
      <c r="L39" s="32">
        <v>4</v>
      </c>
      <c r="M39" s="32"/>
      <c r="N39" s="44" t="s">
        <v>254</v>
      </c>
      <c r="O39" s="33">
        <v>40943</v>
      </c>
      <c r="P39" s="32">
        <v>234</v>
      </c>
      <c r="Q39" s="32" t="s">
        <v>281</v>
      </c>
      <c r="R39" s="36">
        <v>42.436666666666667</v>
      </c>
      <c r="S39" s="36">
        <v>-70.560249999999996</v>
      </c>
      <c r="T39" s="39" t="s">
        <v>296</v>
      </c>
      <c r="U39" s="39">
        <v>30</v>
      </c>
      <c r="V39" s="32">
        <v>14.18</v>
      </c>
      <c r="W39" s="36" t="s">
        <v>130</v>
      </c>
      <c r="X39" s="32" t="s">
        <v>37</v>
      </c>
      <c r="Y39" s="32">
        <v>-999</v>
      </c>
      <c r="Z39" s="32">
        <v>30</v>
      </c>
      <c r="AA39" s="36" t="s">
        <v>131</v>
      </c>
    </row>
    <row r="40" spans="1:27" ht="17.25" customHeight="1">
      <c r="A40" s="32">
        <v>39</v>
      </c>
      <c r="B40" s="32" t="s">
        <v>132</v>
      </c>
      <c r="C40" s="32" t="s">
        <v>133</v>
      </c>
      <c r="D40" s="32" t="s">
        <v>199</v>
      </c>
      <c r="E40" s="32" t="s">
        <v>19</v>
      </c>
      <c r="F40" s="32">
        <v>-999</v>
      </c>
      <c r="G40" s="32">
        <v>-999</v>
      </c>
      <c r="H40" s="33">
        <v>40716</v>
      </c>
      <c r="I40" s="34">
        <v>0.55138888888888882</v>
      </c>
      <c r="J40" s="32">
        <v>81</v>
      </c>
      <c r="K40" s="32" t="s">
        <v>25</v>
      </c>
      <c r="L40" s="32">
        <v>4</v>
      </c>
      <c r="M40" s="32"/>
      <c r="N40" s="44" t="s">
        <v>255</v>
      </c>
      <c r="O40" s="33">
        <v>40723</v>
      </c>
      <c r="P40" s="32">
        <v>7</v>
      </c>
      <c r="Q40" s="32" t="s">
        <v>282</v>
      </c>
      <c r="R40" s="36">
        <v>42.43333333333333</v>
      </c>
      <c r="S40" s="36">
        <v>-70.466666666666669</v>
      </c>
      <c r="T40" s="39" t="s">
        <v>295</v>
      </c>
      <c r="U40" s="39">
        <v>15</v>
      </c>
      <c r="V40" s="32">
        <v>20.83</v>
      </c>
      <c r="W40" s="36" t="s">
        <v>63</v>
      </c>
      <c r="X40" s="32" t="s">
        <v>22</v>
      </c>
      <c r="Y40" s="32">
        <v>81.2</v>
      </c>
      <c r="Z40" s="32">
        <v>33</v>
      </c>
      <c r="AA40" s="36" t="s">
        <v>134</v>
      </c>
    </row>
    <row r="41" spans="1:27" s="9" customFormat="1" ht="17.25" customHeight="1">
      <c r="A41" s="8">
        <v>40</v>
      </c>
      <c r="B41" s="8" t="s">
        <v>135</v>
      </c>
      <c r="C41" s="8" t="s">
        <v>133</v>
      </c>
      <c r="D41" s="8" t="s">
        <v>199</v>
      </c>
      <c r="E41" s="8" t="s">
        <v>19</v>
      </c>
      <c r="F41" s="8">
        <v>-999</v>
      </c>
      <c r="G41" s="8">
        <v>-999</v>
      </c>
      <c r="H41" s="17">
        <v>40716</v>
      </c>
      <c r="I41" s="18">
        <v>0.43541666666666662</v>
      </c>
      <c r="J41" s="8">
        <v>68</v>
      </c>
      <c r="K41" s="8" t="s">
        <v>25</v>
      </c>
      <c r="L41" s="8">
        <v>4</v>
      </c>
      <c r="M41" s="8"/>
      <c r="N41" s="29" t="s">
        <v>256</v>
      </c>
      <c r="O41" s="17">
        <v>40838</v>
      </c>
      <c r="P41" s="8">
        <v>122</v>
      </c>
      <c r="Q41" s="8" t="s">
        <v>282</v>
      </c>
      <c r="R41" s="31">
        <v>41.68333333333333</v>
      </c>
      <c r="S41" s="31">
        <v>-69.599999999999994</v>
      </c>
      <c r="T41" s="40" t="s">
        <v>296</v>
      </c>
      <c r="U41" s="40">
        <v>30</v>
      </c>
      <c r="V41" s="8">
        <v>129.63999999999999</v>
      </c>
      <c r="W41" s="31" t="s">
        <v>136</v>
      </c>
      <c r="X41" s="8" t="s">
        <v>37</v>
      </c>
      <c r="Y41" s="8">
        <v>69.22</v>
      </c>
      <c r="Z41" s="8">
        <v>65</v>
      </c>
      <c r="AA41" s="31" t="s">
        <v>310</v>
      </c>
    </row>
    <row r="42" spans="1:27" s="9" customFormat="1" ht="17.25" customHeight="1">
      <c r="A42" s="10">
        <v>41</v>
      </c>
      <c r="B42" s="10" t="s">
        <v>138</v>
      </c>
      <c r="C42" s="10" t="s">
        <v>133</v>
      </c>
      <c r="D42" s="10" t="s">
        <v>199</v>
      </c>
      <c r="E42" s="10" t="s">
        <v>19</v>
      </c>
      <c r="F42" s="10">
        <v>-999</v>
      </c>
      <c r="G42" s="10">
        <v>-999</v>
      </c>
      <c r="H42" s="26">
        <v>40716</v>
      </c>
      <c r="I42" s="27">
        <v>0.50138888888888888</v>
      </c>
      <c r="J42" s="10">
        <v>75</v>
      </c>
      <c r="K42" s="10" t="s">
        <v>20</v>
      </c>
      <c r="L42" s="10">
        <v>5</v>
      </c>
      <c r="M42" s="10"/>
      <c r="N42" s="24" t="s">
        <v>231</v>
      </c>
      <c r="O42" s="26">
        <v>40889</v>
      </c>
      <c r="P42" s="10">
        <v>173</v>
      </c>
      <c r="Q42" s="10" t="s">
        <v>183</v>
      </c>
      <c r="R42" s="11">
        <v>42.18</v>
      </c>
      <c r="S42" s="11">
        <v>-69.796666666666667</v>
      </c>
      <c r="T42" s="28" t="s">
        <v>183</v>
      </c>
      <c r="U42" s="28">
        <v>-99</v>
      </c>
      <c r="V42" s="10">
        <v>82.77</v>
      </c>
      <c r="W42" s="11" t="s">
        <v>139</v>
      </c>
      <c r="X42" s="10" t="s">
        <v>37</v>
      </c>
      <c r="Y42" s="10">
        <v>78.7</v>
      </c>
      <c r="Z42" s="10">
        <v>85</v>
      </c>
      <c r="AA42" s="11" t="s">
        <v>179</v>
      </c>
    </row>
    <row r="43" spans="1:27" s="9" customFormat="1" ht="17.25" customHeight="1">
      <c r="A43" s="8">
        <v>42</v>
      </c>
      <c r="B43" s="8" t="s">
        <v>140</v>
      </c>
      <c r="C43" s="8" t="s">
        <v>133</v>
      </c>
      <c r="D43" s="8" t="s">
        <v>199</v>
      </c>
      <c r="E43" s="8" t="s">
        <v>19</v>
      </c>
      <c r="F43" s="8">
        <v>-999</v>
      </c>
      <c r="G43" s="8">
        <v>-999</v>
      </c>
      <c r="H43" s="17">
        <v>40716</v>
      </c>
      <c r="I43" s="18">
        <v>0.51527777777777783</v>
      </c>
      <c r="J43" s="8">
        <v>84</v>
      </c>
      <c r="K43" s="8" t="s">
        <v>20</v>
      </c>
      <c r="L43" s="8">
        <v>5</v>
      </c>
      <c r="M43" s="8"/>
      <c r="N43" s="29" t="s">
        <v>257</v>
      </c>
      <c r="O43" s="17">
        <v>40895</v>
      </c>
      <c r="P43" s="8">
        <v>179</v>
      </c>
      <c r="Q43" s="8" t="s">
        <v>282</v>
      </c>
      <c r="R43" s="31">
        <v>43.333333333333336</v>
      </c>
      <c r="S43" s="31">
        <v>-69.88333333333334</v>
      </c>
      <c r="T43" s="40" t="s">
        <v>296</v>
      </c>
      <c r="U43" s="40">
        <v>30</v>
      </c>
      <c r="V43" s="8">
        <v>111.63</v>
      </c>
      <c r="W43" s="31" t="s">
        <v>141</v>
      </c>
      <c r="X43" s="8" t="s">
        <v>37</v>
      </c>
      <c r="Y43" s="8">
        <v>73.599999999999994</v>
      </c>
      <c r="Z43" s="8">
        <v>85</v>
      </c>
      <c r="AA43" s="31" t="s">
        <v>309</v>
      </c>
    </row>
    <row r="44" spans="1:27" ht="17.25" customHeight="1">
      <c r="A44" s="32">
        <v>43</v>
      </c>
      <c r="B44" s="32" t="s">
        <v>143</v>
      </c>
      <c r="C44" s="32" t="s">
        <v>13</v>
      </c>
      <c r="D44" s="32" t="s">
        <v>199</v>
      </c>
      <c r="E44" s="32" t="s">
        <v>19</v>
      </c>
      <c r="F44" s="32">
        <v>-999</v>
      </c>
      <c r="G44" s="32">
        <v>-999</v>
      </c>
      <c r="H44" s="33">
        <v>40743</v>
      </c>
      <c r="I44" s="34">
        <v>0.55138888888888882</v>
      </c>
      <c r="J44" s="32">
        <v>85</v>
      </c>
      <c r="K44" s="32" t="s">
        <v>25</v>
      </c>
      <c r="L44" s="32">
        <v>5</v>
      </c>
      <c r="M44" s="32"/>
      <c r="N44" s="44" t="s">
        <v>258</v>
      </c>
      <c r="O44" s="33">
        <v>40786</v>
      </c>
      <c r="P44" s="32">
        <v>43</v>
      </c>
      <c r="Q44" s="32" t="s">
        <v>279</v>
      </c>
      <c r="R44" s="36">
        <v>43.395000000000003</v>
      </c>
      <c r="S44" s="36">
        <v>-70.068888888888893</v>
      </c>
      <c r="T44" s="39" t="s">
        <v>296</v>
      </c>
      <c r="U44" s="39">
        <v>30</v>
      </c>
      <c r="V44" s="32">
        <v>109.58</v>
      </c>
      <c r="W44" s="36" t="s">
        <v>144</v>
      </c>
      <c r="X44" s="32" t="s">
        <v>37</v>
      </c>
      <c r="Y44" s="32">
        <v>88.9</v>
      </c>
      <c r="Z44" s="32">
        <v>70</v>
      </c>
      <c r="AA44" s="36" t="s">
        <v>145</v>
      </c>
    </row>
    <row r="45" spans="1:27" ht="17.25" customHeight="1">
      <c r="A45" s="32">
        <v>44</v>
      </c>
      <c r="B45" s="32" t="s">
        <v>146</v>
      </c>
      <c r="C45" s="32" t="s">
        <v>133</v>
      </c>
      <c r="D45" s="32" t="s">
        <v>200</v>
      </c>
      <c r="E45" s="32" t="s">
        <v>19</v>
      </c>
      <c r="F45" s="32">
        <v>-999</v>
      </c>
      <c r="G45" s="32">
        <v>-999</v>
      </c>
      <c r="H45" s="33">
        <v>41029</v>
      </c>
      <c r="I45" s="34">
        <v>0.73958333333333337</v>
      </c>
      <c r="J45" s="32">
        <v>82</v>
      </c>
      <c r="K45" s="32" t="s">
        <v>25</v>
      </c>
      <c r="L45" s="32">
        <v>4</v>
      </c>
      <c r="M45" s="32"/>
      <c r="N45" s="44" t="s">
        <v>259</v>
      </c>
      <c r="O45" s="33">
        <v>41331</v>
      </c>
      <c r="P45" s="32">
        <v>302</v>
      </c>
      <c r="Q45" s="32" t="s">
        <v>282</v>
      </c>
      <c r="R45" s="36">
        <v>42.25</v>
      </c>
      <c r="S45" s="36">
        <v>-69.88333333333334</v>
      </c>
      <c r="T45" s="39" t="s">
        <v>296</v>
      </c>
      <c r="U45" s="39">
        <v>30</v>
      </c>
      <c r="V45" s="32">
        <v>73.83</v>
      </c>
      <c r="W45" s="36" t="s">
        <v>147</v>
      </c>
      <c r="X45" s="32" t="s">
        <v>37</v>
      </c>
      <c r="Y45" s="32">
        <v>-999</v>
      </c>
      <c r="Z45" s="32">
        <v>104</v>
      </c>
      <c r="AA45" s="36" t="s">
        <v>148</v>
      </c>
    </row>
    <row r="46" spans="1:27" ht="17.25" customHeight="1">
      <c r="A46" s="32">
        <v>45</v>
      </c>
      <c r="B46" s="32" t="s">
        <v>149</v>
      </c>
      <c r="C46" s="32" t="s">
        <v>133</v>
      </c>
      <c r="D46" s="32" t="s">
        <v>200</v>
      </c>
      <c r="E46" s="32" t="s">
        <v>19</v>
      </c>
      <c r="F46" s="32">
        <v>-999</v>
      </c>
      <c r="G46" s="32">
        <v>-999</v>
      </c>
      <c r="H46" s="33">
        <v>41036</v>
      </c>
      <c r="I46" s="34">
        <v>0.50277777777777777</v>
      </c>
      <c r="J46" s="32">
        <v>71</v>
      </c>
      <c r="K46" s="32" t="s">
        <v>20</v>
      </c>
      <c r="L46" s="32">
        <v>5</v>
      </c>
      <c r="M46" s="32"/>
      <c r="N46" s="44" t="s">
        <v>260</v>
      </c>
      <c r="O46" s="33">
        <v>41320</v>
      </c>
      <c r="P46" s="32">
        <v>284</v>
      </c>
      <c r="Q46" s="32" t="s">
        <v>282</v>
      </c>
      <c r="R46" s="36">
        <v>42.883333333333333</v>
      </c>
      <c r="S46" s="36">
        <v>-69.900000000000006</v>
      </c>
      <c r="T46" s="39" t="s">
        <v>296</v>
      </c>
      <c r="U46" s="39">
        <v>30</v>
      </c>
      <c r="V46" s="32">
        <v>76.89</v>
      </c>
      <c r="W46" s="36" t="s">
        <v>150</v>
      </c>
      <c r="X46" s="32" t="s">
        <v>37</v>
      </c>
      <c r="Y46" s="32">
        <v>78</v>
      </c>
      <c r="Z46" s="32">
        <v>129</v>
      </c>
      <c r="AA46" s="36" t="s">
        <v>151</v>
      </c>
    </row>
    <row r="47" spans="1:27" s="9" customFormat="1" ht="17.25" customHeight="1">
      <c r="A47" s="10">
        <v>46</v>
      </c>
      <c r="B47" s="10" t="s">
        <v>152</v>
      </c>
      <c r="C47" s="10" t="s">
        <v>13</v>
      </c>
      <c r="D47" s="10" t="s">
        <v>200</v>
      </c>
      <c r="E47" s="10" t="s">
        <v>19</v>
      </c>
      <c r="F47" s="10">
        <v>-999</v>
      </c>
      <c r="G47" s="10">
        <v>-999</v>
      </c>
      <c r="H47" s="26">
        <v>41039</v>
      </c>
      <c r="I47" s="27">
        <v>0.53749999999999998</v>
      </c>
      <c r="J47" s="10">
        <v>77</v>
      </c>
      <c r="K47" s="10" t="s">
        <v>25</v>
      </c>
      <c r="L47" s="10">
        <v>4</v>
      </c>
      <c r="M47" s="10"/>
      <c r="N47" s="24" t="s">
        <v>231</v>
      </c>
      <c r="O47" s="26">
        <v>41179</v>
      </c>
      <c r="P47" s="10">
        <v>140</v>
      </c>
      <c r="Q47" s="10" t="s">
        <v>183</v>
      </c>
      <c r="R47" s="11">
        <v>42.93333333333333</v>
      </c>
      <c r="S47" s="11">
        <v>-70.533333333333331</v>
      </c>
      <c r="T47" s="28" t="s">
        <v>183</v>
      </c>
      <c r="U47" s="28">
        <v>-99</v>
      </c>
      <c r="V47" s="10">
        <v>47.78</v>
      </c>
      <c r="W47" s="10" t="s">
        <v>153</v>
      </c>
      <c r="X47" s="10" t="s">
        <v>154</v>
      </c>
      <c r="Y47" s="10">
        <v>74</v>
      </c>
      <c r="Z47" s="10">
        <v>30</v>
      </c>
      <c r="AA47" s="21" t="s">
        <v>178</v>
      </c>
    </row>
    <row r="48" spans="1:27" ht="17.25" customHeight="1">
      <c r="A48" s="32">
        <v>47</v>
      </c>
      <c r="B48" s="32" t="s">
        <v>155</v>
      </c>
      <c r="C48" s="32" t="s">
        <v>13</v>
      </c>
      <c r="D48" s="32" t="s">
        <v>200</v>
      </c>
      <c r="E48" s="32" t="s">
        <v>19</v>
      </c>
      <c r="F48" s="32">
        <v>-999</v>
      </c>
      <c r="G48" s="32">
        <v>-999</v>
      </c>
      <c r="H48" s="33">
        <v>41039</v>
      </c>
      <c r="I48" s="34">
        <v>0.65416666666666667</v>
      </c>
      <c r="J48" s="32">
        <v>90</v>
      </c>
      <c r="K48" s="32" t="s">
        <v>25</v>
      </c>
      <c r="L48" s="32">
        <v>4</v>
      </c>
      <c r="M48" s="32"/>
      <c r="N48" s="44" t="s">
        <v>261</v>
      </c>
      <c r="O48" s="33">
        <v>41301</v>
      </c>
      <c r="P48" s="32">
        <v>262</v>
      </c>
      <c r="Q48" s="32" t="s">
        <v>281</v>
      </c>
      <c r="R48" s="36">
        <v>42.605499999999999</v>
      </c>
      <c r="S48" s="36">
        <v>-69.913833333333329</v>
      </c>
      <c r="T48" s="39" t="s">
        <v>296</v>
      </c>
      <c r="U48" s="39">
        <v>30</v>
      </c>
      <c r="V48" s="32">
        <v>64.19</v>
      </c>
      <c r="W48" s="36" t="s">
        <v>156</v>
      </c>
      <c r="X48" s="32" t="s">
        <v>37</v>
      </c>
      <c r="Y48" s="32">
        <v>102</v>
      </c>
      <c r="Z48" s="32">
        <v>100</v>
      </c>
      <c r="AA48" s="36" t="s">
        <v>157</v>
      </c>
    </row>
    <row r="49" spans="1:27" ht="17.25" customHeight="1">
      <c r="A49" s="32">
        <v>48</v>
      </c>
      <c r="B49" s="32" t="s">
        <v>158</v>
      </c>
      <c r="C49" s="32" t="s">
        <v>13</v>
      </c>
      <c r="D49" s="32" t="s">
        <v>200</v>
      </c>
      <c r="E49" s="32" t="s">
        <v>19</v>
      </c>
      <c r="F49" s="32">
        <v>-999</v>
      </c>
      <c r="G49" s="32">
        <v>-999</v>
      </c>
      <c r="H49" s="33">
        <v>41067</v>
      </c>
      <c r="I49" s="34">
        <v>0.4861111111111111</v>
      </c>
      <c r="J49" s="32">
        <v>68</v>
      </c>
      <c r="K49" s="32" t="s">
        <v>20</v>
      </c>
      <c r="L49" s="32">
        <v>5</v>
      </c>
      <c r="M49" s="32"/>
      <c r="N49" s="44" t="s">
        <v>262</v>
      </c>
      <c r="O49" s="33">
        <v>41092</v>
      </c>
      <c r="P49" s="32">
        <v>25</v>
      </c>
      <c r="Q49" s="32" t="s">
        <v>279</v>
      </c>
      <c r="R49" s="36">
        <v>42.4405</v>
      </c>
      <c r="S49" s="36">
        <v>-70.688999999999993</v>
      </c>
      <c r="T49" s="39" t="s">
        <v>295</v>
      </c>
      <c r="U49" s="39">
        <v>15</v>
      </c>
      <c r="V49" s="32">
        <v>8.66</v>
      </c>
      <c r="W49" s="32" t="s">
        <v>203</v>
      </c>
      <c r="X49" s="32" t="s">
        <v>22</v>
      </c>
      <c r="Y49" s="32">
        <v>69</v>
      </c>
      <c r="Z49" s="32">
        <v>32</v>
      </c>
      <c r="AA49" s="36" t="s">
        <v>159</v>
      </c>
    </row>
    <row r="50" spans="1:27" ht="17.25" customHeight="1">
      <c r="A50" s="32">
        <v>49</v>
      </c>
      <c r="B50" s="32" t="s">
        <v>163</v>
      </c>
      <c r="C50" s="32" t="s">
        <v>13</v>
      </c>
      <c r="D50" s="32" t="s">
        <v>199</v>
      </c>
      <c r="E50" s="32" t="s">
        <v>19</v>
      </c>
      <c r="F50" s="32">
        <v>-999</v>
      </c>
      <c r="G50" s="32">
        <v>-999</v>
      </c>
      <c r="H50" s="45" t="s">
        <v>160</v>
      </c>
      <c r="I50" s="46">
        <v>0.49236111111111108</v>
      </c>
      <c r="J50" s="32">
        <v>71</v>
      </c>
      <c r="K50" s="32" t="s">
        <v>25</v>
      </c>
      <c r="L50" s="32">
        <v>4</v>
      </c>
      <c r="M50" s="32"/>
      <c r="N50" s="44" t="s">
        <v>263</v>
      </c>
      <c r="O50" s="45" t="s">
        <v>161</v>
      </c>
      <c r="P50" s="32">
        <v>19</v>
      </c>
      <c r="Q50" s="32" t="s">
        <v>279</v>
      </c>
      <c r="R50" s="36">
        <v>42.456666666666663</v>
      </c>
      <c r="S50" s="36">
        <v>-70.661944444444444</v>
      </c>
      <c r="T50" s="39" t="s">
        <v>295</v>
      </c>
      <c r="U50" s="39">
        <v>15</v>
      </c>
      <c r="V50" s="32">
        <v>7.31</v>
      </c>
      <c r="W50" s="41" t="s">
        <v>74</v>
      </c>
      <c r="X50" s="32" t="s">
        <v>22</v>
      </c>
      <c r="Y50" s="32">
        <v>63.5</v>
      </c>
      <c r="Z50" s="32">
        <v>38.299999999999997</v>
      </c>
      <c r="AA50" s="36" t="s">
        <v>162</v>
      </c>
    </row>
    <row r="51" spans="1:27" ht="17.25" customHeight="1">
      <c r="A51" s="10">
        <v>50</v>
      </c>
      <c r="B51" s="10" t="s">
        <v>164</v>
      </c>
      <c r="C51" s="10" t="s">
        <v>133</v>
      </c>
      <c r="D51" s="10" t="s">
        <v>199</v>
      </c>
      <c r="E51" s="10" t="s">
        <v>19</v>
      </c>
      <c r="F51" s="10">
        <v>-999</v>
      </c>
      <c r="G51" s="10">
        <v>-999</v>
      </c>
      <c r="H51" s="26">
        <v>40716</v>
      </c>
      <c r="I51" s="27">
        <v>0.55694444444444446</v>
      </c>
      <c r="J51" s="10">
        <v>75</v>
      </c>
      <c r="K51" s="10" t="s">
        <v>25</v>
      </c>
      <c r="L51" s="10">
        <v>4</v>
      </c>
      <c r="M51" s="10"/>
      <c r="N51" s="24" t="s">
        <v>231</v>
      </c>
      <c r="O51" s="10">
        <v>-999</v>
      </c>
      <c r="P51" s="10">
        <v>-999</v>
      </c>
      <c r="Q51" s="10" t="s">
        <v>183</v>
      </c>
      <c r="R51" s="21">
        <v>-999</v>
      </c>
      <c r="S51" s="21">
        <v>-999</v>
      </c>
      <c r="T51" s="21" t="s">
        <v>183</v>
      </c>
      <c r="U51" s="21">
        <v>-99</v>
      </c>
      <c r="V51" s="10">
        <v>-999</v>
      </c>
      <c r="W51" s="21">
        <v>-999</v>
      </c>
      <c r="X51" s="10">
        <v>-999</v>
      </c>
      <c r="Y51" s="10">
        <v>-999</v>
      </c>
      <c r="Z51" s="10">
        <v>-999</v>
      </c>
      <c r="AA51" s="21" t="s">
        <v>165</v>
      </c>
    </row>
    <row r="52" spans="1:27" ht="17.25" customHeight="1">
      <c r="A52" s="32">
        <v>51</v>
      </c>
      <c r="B52" s="32" t="s">
        <v>166</v>
      </c>
      <c r="C52" s="32" t="s">
        <v>13</v>
      </c>
      <c r="D52" s="32" t="s">
        <v>200</v>
      </c>
      <c r="E52" s="32" t="s">
        <v>19</v>
      </c>
      <c r="F52" s="32">
        <v>-999</v>
      </c>
      <c r="G52" s="32">
        <v>-999</v>
      </c>
      <c r="H52" s="33">
        <v>41039</v>
      </c>
      <c r="I52" s="34">
        <v>0.53819444444444442</v>
      </c>
      <c r="J52" s="32">
        <v>70</v>
      </c>
      <c r="K52" s="32" t="s">
        <v>25</v>
      </c>
      <c r="L52" s="32">
        <v>4</v>
      </c>
      <c r="M52" s="32"/>
      <c r="N52" s="44" t="s">
        <v>264</v>
      </c>
      <c r="O52" s="33">
        <v>41047</v>
      </c>
      <c r="P52" s="32">
        <v>9</v>
      </c>
      <c r="Q52" s="32" t="s">
        <v>281</v>
      </c>
      <c r="R52" s="32">
        <v>42.928330000000003</v>
      </c>
      <c r="S52" s="32">
        <v>70.166669999999996</v>
      </c>
      <c r="T52" s="32" t="s">
        <v>295</v>
      </c>
      <c r="U52" s="32">
        <v>15</v>
      </c>
      <c r="V52" s="32">
        <v>62.31</v>
      </c>
      <c r="W52" s="32" t="s">
        <v>167</v>
      </c>
      <c r="X52" s="32" t="s">
        <v>154</v>
      </c>
      <c r="Y52" s="32">
        <v>71.12</v>
      </c>
      <c r="Z52" s="32">
        <v>34</v>
      </c>
      <c r="AA52" s="32" t="s">
        <v>285</v>
      </c>
    </row>
    <row r="53" spans="1:27" ht="17.25" customHeight="1">
      <c r="A53" s="32">
        <v>52</v>
      </c>
      <c r="B53" s="32" t="s">
        <v>169</v>
      </c>
      <c r="C53" s="32" t="s">
        <v>13</v>
      </c>
      <c r="D53" s="32" t="s">
        <v>200</v>
      </c>
      <c r="E53" s="32" t="s">
        <v>19</v>
      </c>
      <c r="F53" s="32">
        <v>-999</v>
      </c>
      <c r="G53" s="32">
        <v>-999</v>
      </c>
      <c r="H53" s="33">
        <v>41047</v>
      </c>
      <c r="I53" s="34">
        <v>0.64027777777777783</v>
      </c>
      <c r="J53" s="32">
        <v>78</v>
      </c>
      <c r="K53" s="32" t="s">
        <v>25</v>
      </c>
      <c r="L53" s="32">
        <v>4</v>
      </c>
      <c r="M53" s="32"/>
      <c r="N53" s="44" t="s">
        <v>265</v>
      </c>
      <c r="O53" s="33">
        <v>41287</v>
      </c>
      <c r="P53" s="32">
        <v>241</v>
      </c>
      <c r="Q53" s="32" t="s">
        <v>281</v>
      </c>
      <c r="R53" s="32">
        <v>42.045000000000002</v>
      </c>
      <c r="S53" s="32">
        <v>69.2333</v>
      </c>
      <c r="T53" s="32" t="s">
        <v>296</v>
      </c>
      <c r="U53" s="32">
        <v>30</v>
      </c>
      <c r="V53" s="32">
        <v>131.12</v>
      </c>
      <c r="W53" s="32" t="s">
        <v>170</v>
      </c>
      <c r="X53" s="32" t="s">
        <v>37</v>
      </c>
      <c r="Y53" s="32">
        <v>87</v>
      </c>
      <c r="Z53" s="32">
        <v>-999</v>
      </c>
      <c r="AA53" s="32" t="s">
        <v>171</v>
      </c>
    </row>
    <row r="54" spans="1:27" ht="17.25" customHeight="1">
      <c r="A54" s="32">
        <v>53</v>
      </c>
      <c r="B54" s="32" t="s">
        <v>172</v>
      </c>
      <c r="C54" s="32" t="s">
        <v>13</v>
      </c>
      <c r="D54" s="32" t="s">
        <v>200</v>
      </c>
      <c r="E54" s="32" t="s">
        <v>19</v>
      </c>
      <c r="F54" s="32">
        <v>-999</v>
      </c>
      <c r="G54" s="32">
        <v>-999</v>
      </c>
      <c r="H54" s="33">
        <v>41036</v>
      </c>
      <c r="I54" s="34">
        <v>0.50347222222222221</v>
      </c>
      <c r="J54" s="32">
        <v>64</v>
      </c>
      <c r="K54" s="32" t="s">
        <v>20</v>
      </c>
      <c r="L54" s="32">
        <v>5</v>
      </c>
      <c r="M54" s="32"/>
      <c r="N54" s="44" t="s">
        <v>266</v>
      </c>
      <c r="O54" s="33">
        <v>41272</v>
      </c>
      <c r="P54" s="32">
        <v>237</v>
      </c>
      <c r="Q54" s="32" t="s">
        <v>281</v>
      </c>
      <c r="R54" s="41">
        <v>42.137883000000002</v>
      </c>
      <c r="S54" s="41">
        <v>69.795330000000007</v>
      </c>
      <c r="T54" s="41" t="s">
        <v>296</v>
      </c>
      <c r="U54" s="41">
        <v>30</v>
      </c>
      <c r="V54" s="41">
        <v>86.67</v>
      </c>
      <c r="W54" s="32" t="s">
        <v>173</v>
      </c>
      <c r="X54" s="32" t="s">
        <v>37</v>
      </c>
      <c r="Y54" s="32">
        <v>70</v>
      </c>
      <c r="Z54" s="32">
        <v>70</v>
      </c>
      <c r="AA54" s="41"/>
    </row>
    <row r="55" spans="1:27" ht="17.25" customHeight="1">
      <c r="A55" s="32">
        <v>54</v>
      </c>
      <c r="B55" s="32" t="s">
        <v>174</v>
      </c>
      <c r="C55" s="32" t="s">
        <v>13</v>
      </c>
      <c r="D55" s="32" t="s">
        <v>200</v>
      </c>
      <c r="E55" s="32" t="s">
        <v>19</v>
      </c>
      <c r="F55" s="32">
        <v>-999</v>
      </c>
      <c r="G55" s="32">
        <v>-999</v>
      </c>
      <c r="H55" s="33">
        <v>41039</v>
      </c>
      <c r="I55" s="34">
        <v>0.64652777777777781</v>
      </c>
      <c r="J55" s="32">
        <v>67</v>
      </c>
      <c r="K55" s="32" t="s">
        <v>20</v>
      </c>
      <c r="L55" s="32">
        <v>5</v>
      </c>
      <c r="M55" s="32"/>
      <c r="N55" s="44" t="s">
        <v>267</v>
      </c>
      <c r="O55" s="33">
        <v>41351</v>
      </c>
      <c r="P55" s="32">
        <v>312</v>
      </c>
      <c r="Q55" s="32" t="s">
        <v>282</v>
      </c>
      <c r="R55" s="36">
        <v>42.56666666666667</v>
      </c>
      <c r="S55" s="36">
        <v>-70.13333333333334</v>
      </c>
      <c r="T55" s="36" t="s">
        <v>296</v>
      </c>
      <c r="U55" s="36">
        <v>30</v>
      </c>
      <c r="V55" s="37">
        <v>45.868824278958691</v>
      </c>
      <c r="W55" s="32" t="s">
        <v>130</v>
      </c>
      <c r="X55" s="32" t="s">
        <v>37</v>
      </c>
      <c r="Y55" s="32">
        <v>76.2</v>
      </c>
      <c r="Z55" s="32">
        <v>76</v>
      </c>
      <c r="AA55" s="36" t="s">
        <v>175</v>
      </c>
    </row>
    <row r="56" spans="1:27" ht="17.25" customHeight="1">
      <c r="A56" s="32">
        <v>55</v>
      </c>
      <c r="B56" s="32" t="s">
        <v>176</v>
      </c>
      <c r="C56" s="32" t="s">
        <v>13</v>
      </c>
      <c r="D56" s="32" t="s">
        <v>200</v>
      </c>
      <c r="E56" s="32" t="s">
        <v>19</v>
      </c>
      <c r="F56" s="32">
        <v>-999</v>
      </c>
      <c r="G56" s="32">
        <v>-999</v>
      </c>
      <c r="H56" s="33">
        <v>41039</v>
      </c>
      <c r="I56" s="34">
        <v>0.41041666666666665</v>
      </c>
      <c r="J56" s="32">
        <v>76</v>
      </c>
      <c r="K56" s="32" t="s">
        <v>25</v>
      </c>
      <c r="L56" s="32">
        <v>4</v>
      </c>
      <c r="M56" s="32"/>
      <c r="N56" s="44" t="s">
        <v>268</v>
      </c>
      <c r="O56" s="33">
        <v>41673</v>
      </c>
      <c r="P56" s="32">
        <v>634</v>
      </c>
      <c r="Q56" s="32" t="s">
        <v>281</v>
      </c>
      <c r="R56" s="36">
        <v>42.456667000000003</v>
      </c>
      <c r="S56" s="36">
        <v>-69.89</v>
      </c>
      <c r="T56" s="39" t="s">
        <v>296</v>
      </c>
      <c r="U56" s="39">
        <v>30</v>
      </c>
      <c r="V56" s="32">
        <v>65.92</v>
      </c>
      <c r="W56" s="32" t="s">
        <v>150</v>
      </c>
      <c r="X56" s="32" t="s">
        <v>37</v>
      </c>
      <c r="Y56" s="32">
        <v>89</v>
      </c>
      <c r="Z56" s="32">
        <v>98</v>
      </c>
      <c r="AA56" s="36" t="s">
        <v>177</v>
      </c>
    </row>
    <row r="57" spans="1:27" ht="17.25" customHeight="1">
      <c r="A57" s="32">
        <v>56</v>
      </c>
      <c r="B57" s="32" t="s">
        <v>182</v>
      </c>
      <c r="C57" s="32" t="s">
        <v>13</v>
      </c>
      <c r="D57" s="32" t="s">
        <v>200</v>
      </c>
      <c r="E57" s="32" t="s">
        <v>19</v>
      </c>
      <c r="F57" s="32">
        <v>-999</v>
      </c>
      <c r="G57" s="32">
        <v>-999</v>
      </c>
      <c r="H57" s="33">
        <v>41039</v>
      </c>
      <c r="I57" s="34">
        <v>0.53749999999999998</v>
      </c>
      <c r="J57" s="32">
        <v>59</v>
      </c>
      <c r="K57" s="32" t="s">
        <v>20</v>
      </c>
      <c r="L57" s="32">
        <v>5</v>
      </c>
      <c r="M57" s="32"/>
      <c r="N57" s="44" t="s">
        <v>269</v>
      </c>
      <c r="O57" s="33">
        <v>41427</v>
      </c>
      <c r="P57" s="32">
        <v>388</v>
      </c>
      <c r="Q57" s="32" t="s">
        <v>286</v>
      </c>
      <c r="R57" s="32">
        <v>42.5</v>
      </c>
      <c r="S57" s="32">
        <v>-70.6417</v>
      </c>
      <c r="T57" s="32" t="s">
        <v>295</v>
      </c>
      <c r="U57" s="32">
        <v>15</v>
      </c>
      <c r="V57" s="32">
        <v>5</v>
      </c>
      <c r="W57" s="32" t="s">
        <v>183</v>
      </c>
      <c r="X57" s="32" t="s">
        <v>154</v>
      </c>
      <c r="Y57" s="32">
        <v>71</v>
      </c>
      <c r="Z57" s="32">
        <v>20</v>
      </c>
      <c r="AA57" s="32"/>
    </row>
    <row r="58" spans="1:27" ht="17.25" customHeight="1">
      <c r="A58" s="32">
        <v>57</v>
      </c>
      <c r="B58" s="32" t="s">
        <v>184</v>
      </c>
      <c r="C58" s="32" t="s">
        <v>13</v>
      </c>
      <c r="D58" s="32" t="s">
        <v>200</v>
      </c>
      <c r="E58" s="32" t="s">
        <v>19</v>
      </c>
      <c r="F58" s="32">
        <v>-999</v>
      </c>
      <c r="G58" s="32">
        <v>-999</v>
      </c>
      <c r="H58" s="33">
        <v>41025</v>
      </c>
      <c r="I58" s="34">
        <v>0.4513888888888889</v>
      </c>
      <c r="J58" s="32">
        <v>69</v>
      </c>
      <c r="K58" s="32" t="s">
        <v>20</v>
      </c>
      <c r="L58" s="32">
        <v>5</v>
      </c>
      <c r="M58" s="32"/>
      <c r="N58" s="44" t="s">
        <v>270</v>
      </c>
      <c r="O58" s="33">
        <v>41063</v>
      </c>
      <c r="P58" s="32">
        <v>37</v>
      </c>
      <c r="Q58" s="32" t="s">
        <v>286</v>
      </c>
      <c r="R58" s="32">
        <v>42.5</v>
      </c>
      <c r="S58" s="32">
        <v>-70.6417</v>
      </c>
      <c r="T58" s="32" t="s">
        <v>295</v>
      </c>
      <c r="U58" s="32">
        <v>15</v>
      </c>
      <c r="V58" s="32">
        <v>5</v>
      </c>
      <c r="W58" s="32" t="s">
        <v>183</v>
      </c>
      <c r="X58" s="32" t="s">
        <v>154</v>
      </c>
      <c r="Y58" s="32">
        <v>81</v>
      </c>
      <c r="Z58" s="32">
        <v>20</v>
      </c>
      <c r="AA58" s="32"/>
    </row>
    <row r="59" spans="1:27" ht="17.25" customHeight="1">
      <c r="A59" s="8">
        <v>58</v>
      </c>
      <c r="B59" s="8" t="s">
        <v>185</v>
      </c>
      <c r="C59" s="8" t="s">
        <v>13</v>
      </c>
      <c r="D59" s="8" t="s">
        <v>200</v>
      </c>
      <c r="E59" s="8" t="s">
        <v>19</v>
      </c>
      <c r="F59" s="8">
        <v>-999</v>
      </c>
      <c r="G59" s="8">
        <v>-999</v>
      </c>
      <c r="H59" s="17">
        <v>41067</v>
      </c>
      <c r="I59" s="18">
        <v>0.60277777777777775</v>
      </c>
      <c r="J59" s="8">
        <v>65</v>
      </c>
      <c r="K59" s="8" t="s">
        <v>20</v>
      </c>
      <c r="L59" s="8">
        <v>5</v>
      </c>
      <c r="M59" s="8"/>
      <c r="N59" s="29" t="s">
        <v>271</v>
      </c>
      <c r="O59" s="17">
        <v>41090</v>
      </c>
      <c r="P59" s="8">
        <v>23</v>
      </c>
      <c r="Q59" s="8" t="s">
        <v>282</v>
      </c>
      <c r="R59" s="8">
        <v>42.883330000000001</v>
      </c>
      <c r="S59" s="8">
        <v>-70.333330000000004</v>
      </c>
      <c r="T59" s="8" t="s">
        <v>296</v>
      </c>
      <c r="U59" s="8">
        <v>30</v>
      </c>
      <c r="V59" s="8">
        <v>50</v>
      </c>
      <c r="W59" s="8" t="s">
        <v>186</v>
      </c>
      <c r="X59" s="8" t="s">
        <v>37</v>
      </c>
      <c r="Y59" s="8">
        <v>-999</v>
      </c>
      <c r="Z59" s="8">
        <v>65</v>
      </c>
      <c r="AA59" s="8" t="s">
        <v>303</v>
      </c>
    </row>
    <row r="60" spans="1:27" ht="17.25" customHeight="1">
      <c r="A60" s="32">
        <v>59</v>
      </c>
      <c r="B60" s="32" t="s">
        <v>188</v>
      </c>
      <c r="C60" s="32" t="s">
        <v>13</v>
      </c>
      <c r="D60" s="32" t="s">
        <v>199</v>
      </c>
      <c r="E60" s="32" t="s">
        <v>19</v>
      </c>
      <c r="F60" s="32">
        <v>-999</v>
      </c>
      <c r="G60" s="32">
        <v>-999</v>
      </c>
      <c r="H60" s="33">
        <v>40743</v>
      </c>
      <c r="I60" s="34">
        <v>0.55555555555555558</v>
      </c>
      <c r="J60" s="32">
        <v>89</v>
      </c>
      <c r="K60" s="32" t="s">
        <v>20</v>
      </c>
      <c r="L60" s="32">
        <v>5</v>
      </c>
      <c r="M60" s="32"/>
      <c r="N60" s="44" t="s">
        <v>272</v>
      </c>
      <c r="O60" s="33">
        <v>40751</v>
      </c>
      <c r="P60" s="32">
        <v>8</v>
      </c>
      <c r="Q60" s="32" t="s">
        <v>279</v>
      </c>
      <c r="R60" s="41">
        <v>42.466659999999997</v>
      </c>
      <c r="S60" s="41">
        <v>-70.883300000000006</v>
      </c>
      <c r="T60" s="41" t="s">
        <v>296</v>
      </c>
      <c r="U60" s="41">
        <v>30</v>
      </c>
      <c r="V60" s="32">
        <v>17</v>
      </c>
      <c r="W60" s="32" t="s">
        <v>45</v>
      </c>
      <c r="X60" s="32" t="s">
        <v>22</v>
      </c>
      <c r="Y60" s="32">
        <v>-999</v>
      </c>
      <c r="Z60" s="32">
        <v>23.5</v>
      </c>
      <c r="AA60" s="32" t="s">
        <v>189</v>
      </c>
    </row>
    <row r="61" spans="1:27" ht="17.25" customHeight="1">
      <c r="A61" s="10">
        <v>60</v>
      </c>
      <c r="B61" s="10" t="s">
        <v>190</v>
      </c>
      <c r="C61" s="10" t="s">
        <v>133</v>
      </c>
      <c r="D61" s="10" t="s">
        <v>200</v>
      </c>
      <c r="E61" s="10" t="s">
        <v>19</v>
      </c>
      <c r="F61" s="10">
        <v>-999</v>
      </c>
      <c r="G61" s="10">
        <v>-999</v>
      </c>
      <c r="H61" s="26">
        <v>41025</v>
      </c>
      <c r="I61" s="27">
        <v>0.57916666666666672</v>
      </c>
      <c r="J61" s="10">
        <v>88</v>
      </c>
      <c r="K61" s="10" t="s">
        <v>25</v>
      </c>
      <c r="L61" s="10">
        <v>4</v>
      </c>
      <c r="M61" s="10"/>
      <c r="N61" s="24" t="s">
        <v>231</v>
      </c>
      <c r="O61" s="26">
        <v>41338</v>
      </c>
      <c r="P61" s="10">
        <v>313</v>
      </c>
      <c r="Q61" s="10" t="s">
        <v>183</v>
      </c>
      <c r="R61" s="10">
        <v>-999</v>
      </c>
      <c r="S61" s="10">
        <v>-999</v>
      </c>
      <c r="T61" s="10" t="s">
        <v>183</v>
      </c>
      <c r="U61" s="10">
        <v>-99</v>
      </c>
      <c r="V61" s="10">
        <v>-999</v>
      </c>
      <c r="W61" s="10" t="s">
        <v>191</v>
      </c>
      <c r="X61" s="10" t="s">
        <v>37</v>
      </c>
      <c r="Y61" s="10">
        <v>96</v>
      </c>
      <c r="Z61" s="10">
        <v>-999</v>
      </c>
      <c r="AA61" s="10" t="s">
        <v>192</v>
      </c>
    </row>
    <row r="62" spans="1:27" ht="17.25" customHeight="1">
      <c r="A62" s="32">
        <v>61</v>
      </c>
      <c r="B62" s="32" t="s">
        <v>193</v>
      </c>
      <c r="C62" s="32" t="s">
        <v>133</v>
      </c>
      <c r="D62" s="32" t="s">
        <v>200</v>
      </c>
      <c r="E62" s="32" t="s">
        <v>19</v>
      </c>
      <c r="F62" s="32">
        <v>-999</v>
      </c>
      <c r="G62" s="32">
        <v>-999</v>
      </c>
      <c r="H62" s="33">
        <v>41036</v>
      </c>
      <c r="I62" s="34">
        <v>0.50347222222222221</v>
      </c>
      <c r="J62" s="32">
        <v>67</v>
      </c>
      <c r="K62" s="32" t="s">
        <v>20</v>
      </c>
      <c r="L62" s="32">
        <v>5</v>
      </c>
      <c r="M62" s="32"/>
      <c r="N62" s="44" t="s">
        <v>273</v>
      </c>
      <c r="O62" s="33">
        <v>41438</v>
      </c>
      <c r="P62" s="32">
        <v>402</v>
      </c>
      <c r="Q62" s="32" t="s">
        <v>282</v>
      </c>
      <c r="R62" s="32">
        <v>42.433300000000003</v>
      </c>
      <c r="S62" s="32">
        <v>-70.650000000000006</v>
      </c>
      <c r="T62" s="32" t="s">
        <v>295</v>
      </c>
      <c r="U62" s="32">
        <v>15</v>
      </c>
      <c r="V62" s="32">
        <v>11</v>
      </c>
      <c r="W62" s="32" t="s">
        <v>183</v>
      </c>
      <c r="X62" s="32" t="s">
        <v>22</v>
      </c>
      <c r="Y62" s="32">
        <v>-999</v>
      </c>
      <c r="Z62" s="32">
        <v>40</v>
      </c>
      <c r="AA62" s="32" t="s">
        <v>304</v>
      </c>
    </row>
    <row r="63" spans="1:27" ht="17.25" customHeight="1">
      <c r="A63" s="8">
        <v>62</v>
      </c>
      <c r="B63" s="8" t="s">
        <v>194</v>
      </c>
      <c r="C63" s="8" t="s">
        <v>13</v>
      </c>
      <c r="D63" s="8" t="s">
        <v>200</v>
      </c>
      <c r="E63" s="8" t="s">
        <v>19</v>
      </c>
      <c r="F63" s="8">
        <v>-999</v>
      </c>
      <c r="G63" s="8">
        <v>-999</v>
      </c>
      <c r="H63" s="17">
        <v>41025</v>
      </c>
      <c r="I63" s="18">
        <v>0.4513888888888889</v>
      </c>
      <c r="J63" s="8">
        <v>82</v>
      </c>
      <c r="K63" s="8" t="s">
        <v>25</v>
      </c>
      <c r="L63" s="8">
        <v>4</v>
      </c>
      <c r="M63" s="8"/>
      <c r="N63" s="29" t="s">
        <v>274</v>
      </c>
      <c r="O63" s="17">
        <v>41495</v>
      </c>
      <c r="P63" s="8">
        <v>470</v>
      </c>
      <c r="Q63" s="8" t="s">
        <v>282</v>
      </c>
      <c r="R63" s="8">
        <v>43.3</v>
      </c>
      <c r="S63" s="8">
        <v>-69.566699999999997</v>
      </c>
      <c r="T63" s="8" t="s">
        <v>183</v>
      </c>
      <c r="U63" s="8">
        <v>-99</v>
      </c>
      <c r="V63" s="8">
        <v>-999</v>
      </c>
      <c r="W63" s="8" t="s">
        <v>196</v>
      </c>
      <c r="X63" s="8" t="s">
        <v>22</v>
      </c>
      <c r="Y63" s="8">
        <v>88</v>
      </c>
      <c r="Z63" s="8">
        <v>88</v>
      </c>
      <c r="AA63" s="8" t="s">
        <v>297</v>
      </c>
    </row>
    <row r="64" spans="1:27" ht="17.25" customHeight="1">
      <c r="A64" s="32">
        <v>63</v>
      </c>
      <c r="B64" s="32" t="s">
        <v>287</v>
      </c>
      <c r="C64" s="32" t="s">
        <v>13</v>
      </c>
      <c r="D64" s="32" t="s">
        <v>183</v>
      </c>
      <c r="E64" s="32" t="s">
        <v>19</v>
      </c>
      <c r="F64" s="32">
        <v>-999</v>
      </c>
      <c r="G64" s="32">
        <v>-999</v>
      </c>
      <c r="H64" s="33">
        <v>40347</v>
      </c>
      <c r="I64" s="34">
        <v>0.55347222222222225</v>
      </c>
      <c r="J64" s="32">
        <v>-999</v>
      </c>
      <c r="K64" s="32">
        <v>-999</v>
      </c>
      <c r="L64" s="32">
        <v>-999</v>
      </c>
      <c r="M64" s="32" t="s">
        <v>288</v>
      </c>
      <c r="N64" s="32" t="s">
        <v>329</v>
      </c>
      <c r="O64" s="33">
        <v>40378</v>
      </c>
      <c r="P64" s="32">
        <v>-999</v>
      </c>
      <c r="Q64" s="41">
        <v>-999</v>
      </c>
      <c r="R64" s="41">
        <v>42.526649999999997</v>
      </c>
      <c r="S64" s="41">
        <v>-70.699650000000005</v>
      </c>
      <c r="T64" s="32">
        <v>-999</v>
      </c>
      <c r="U64" s="32">
        <v>-99</v>
      </c>
      <c r="V64" s="32">
        <v>-999</v>
      </c>
      <c r="W64" s="32" t="s">
        <v>183</v>
      </c>
      <c r="X64" s="32" t="s">
        <v>183</v>
      </c>
      <c r="Y64" s="32">
        <v>-999</v>
      </c>
      <c r="Z64" s="32">
        <v>-999</v>
      </c>
      <c r="AA64" s="32" t="s">
        <v>289</v>
      </c>
    </row>
    <row r="65" spans="1:27" ht="17.25" customHeight="1">
      <c r="A65" s="32">
        <v>64</v>
      </c>
      <c r="B65" s="32" t="s">
        <v>91</v>
      </c>
      <c r="C65" s="32" t="s">
        <v>13</v>
      </c>
      <c r="D65" s="32" t="s">
        <v>183</v>
      </c>
      <c r="E65" s="32" t="s">
        <v>19</v>
      </c>
      <c r="F65" s="32">
        <v>-999</v>
      </c>
      <c r="G65" s="32">
        <v>-999</v>
      </c>
      <c r="H65" s="33">
        <v>41000</v>
      </c>
      <c r="I65" s="34">
        <v>0.58750000000000002</v>
      </c>
      <c r="J65" s="32">
        <v>-999</v>
      </c>
      <c r="K65" s="32">
        <v>-999</v>
      </c>
      <c r="L65" s="32">
        <v>-999</v>
      </c>
      <c r="M65" s="32" t="s">
        <v>288</v>
      </c>
      <c r="N65" s="32" t="s">
        <v>330</v>
      </c>
      <c r="O65" s="33">
        <v>41033</v>
      </c>
      <c r="P65" s="32">
        <v>-999</v>
      </c>
      <c r="Q65" s="41">
        <v>-999</v>
      </c>
      <c r="R65" s="42">
        <v>42.872620609999998</v>
      </c>
      <c r="S65" s="42">
        <v>-70.598023040000001</v>
      </c>
      <c r="T65" s="32">
        <v>-999</v>
      </c>
      <c r="U65" s="32">
        <v>-99</v>
      </c>
      <c r="V65" s="32">
        <v>-999</v>
      </c>
      <c r="W65" s="32" t="s">
        <v>183</v>
      </c>
      <c r="X65" s="32" t="s">
        <v>183</v>
      </c>
      <c r="Y65" s="32">
        <v>-999</v>
      </c>
      <c r="Z65" s="32">
        <v>-999</v>
      </c>
      <c r="AA65" s="32" t="s">
        <v>290</v>
      </c>
    </row>
    <row r="66" spans="1:27" ht="17.25" customHeight="1">
      <c r="A66" s="32">
        <v>65</v>
      </c>
      <c r="B66" s="32" t="s">
        <v>104</v>
      </c>
      <c r="C66" s="32" t="s">
        <v>13</v>
      </c>
      <c r="D66" s="32" t="s">
        <v>183</v>
      </c>
      <c r="E66" s="32" t="s">
        <v>19</v>
      </c>
      <c r="F66" s="32">
        <v>-999</v>
      </c>
      <c r="G66" s="32">
        <v>-999</v>
      </c>
      <c r="H66" s="33">
        <v>41001</v>
      </c>
      <c r="I66" s="34">
        <v>0.59930555555555554</v>
      </c>
      <c r="J66" s="32">
        <v>-999</v>
      </c>
      <c r="K66" s="32">
        <v>-999</v>
      </c>
      <c r="L66" s="32">
        <v>-999</v>
      </c>
      <c r="M66" s="32" t="s">
        <v>288</v>
      </c>
      <c r="N66" s="32" t="s">
        <v>331</v>
      </c>
      <c r="O66" s="33">
        <v>41018</v>
      </c>
      <c r="P66" s="32">
        <v>-999</v>
      </c>
      <c r="Q66" s="41">
        <v>-999</v>
      </c>
      <c r="R66" s="42">
        <v>42.425899289999997</v>
      </c>
      <c r="S66" s="42">
        <v>-70.684701000000004</v>
      </c>
      <c r="T66" s="32">
        <v>-999</v>
      </c>
      <c r="U66" s="32">
        <v>-99</v>
      </c>
      <c r="V66" s="32">
        <v>-999</v>
      </c>
      <c r="W66" s="32" t="s">
        <v>183</v>
      </c>
      <c r="X66" s="32" t="s">
        <v>183</v>
      </c>
      <c r="Y66" s="32">
        <v>-999</v>
      </c>
      <c r="Z66" s="32">
        <v>-999</v>
      </c>
      <c r="AA66" s="32" t="s">
        <v>291</v>
      </c>
    </row>
    <row r="67" spans="1:27" ht="17.25" customHeight="1">
      <c r="A67" s="32">
        <v>66</v>
      </c>
      <c r="B67" s="32" t="s">
        <v>110</v>
      </c>
      <c r="C67" s="32" t="s">
        <v>13</v>
      </c>
      <c r="D67" s="32" t="s">
        <v>183</v>
      </c>
      <c r="E67" s="32" t="s">
        <v>19</v>
      </c>
      <c r="F67" s="32">
        <v>-999</v>
      </c>
      <c r="G67" s="32">
        <v>-999</v>
      </c>
      <c r="H67" s="33">
        <v>41002</v>
      </c>
      <c r="I67" s="34">
        <v>0.56944444444444442</v>
      </c>
      <c r="J67" s="32">
        <v>-999</v>
      </c>
      <c r="K67" s="32">
        <v>-999</v>
      </c>
      <c r="L67" s="32">
        <v>-999</v>
      </c>
      <c r="M67" s="32" t="s">
        <v>288</v>
      </c>
      <c r="N67" s="32" t="s">
        <v>332</v>
      </c>
      <c r="O67" s="33">
        <v>41029</v>
      </c>
      <c r="P67" s="32">
        <v>-999</v>
      </c>
      <c r="Q67" s="41">
        <v>-999</v>
      </c>
      <c r="R67" s="43">
        <v>42.516379999999998</v>
      </c>
      <c r="S67" s="42">
        <v>-70.689546530000001</v>
      </c>
      <c r="T67" s="32">
        <v>-999</v>
      </c>
      <c r="U67" s="32">
        <v>-99</v>
      </c>
      <c r="V67" s="32">
        <v>-999</v>
      </c>
      <c r="W67" s="32" t="s">
        <v>183</v>
      </c>
      <c r="X67" s="32" t="s">
        <v>183</v>
      </c>
      <c r="Y67" s="32">
        <v>-999</v>
      </c>
      <c r="Z67" s="32">
        <v>-999</v>
      </c>
      <c r="AA67" s="32" t="s">
        <v>292</v>
      </c>
    </row>
    <row r="68" spans="1:27" ht="17.25" customHeight="1">
      <c r="A68" s="32">
        <v>67</v>
      </c>
      <c r="B68" s="32" t="s">
        <v>127</v>
      </c>
      <c r="C68" s="32" t="s">
        <v>13</v>
      </c>
      <c r="D68" s="32" t="s">
        <v>183</v>
      </c>
      <c r="E68" s="32" t="s">
        <v>19</v>
      </c>
      <c r="F68" s="32">
        <v>-999</v>
      </c>
      <c r="G68" s="32">
        <v>-999</v>
      </c>
      <c r="H68" s="33">
        <v>41010</v>
      </c>
      <c r="I68" s="34">
        <v>0.44791666666666669</v>
      </c>
      <c r="J68" s="32">
        <v>-999</v>
      </c>
      <c r="K68" s="32">
        <v>-999</v>
      </c>
      <c r="L68" s="32">
        <v>-999</v>
      </c>
      <c r="M68" s="32" t="s">
        <v>288</v>
      </c>
      <c r="N68" s="32" t="s">
        <v>333</v>
      </c>
      <c r="O68" s="33">
        <v>41033</v>
      </c>
      <c r="P68" s="32">
        <v>-999</v>
      </c>
      <c r="Q68" s="41">
        <v>-999</v>
      </c>
      <c r="R68" s="41">
        <v>42.691859999999998</v>
      </c>
      <c r="S68" s="41">
        <v>-70.431399999999996</v>
      </c>
      <c r="T68" s="32">
        <v>-999</v>
      </c>
      <c r="U68" s="32">
        <v>-99</v>
      </c>
      <c r="V68" s="32">
        <v>-999</v>
      </c>
      <c r="W68" s="32" t="s">
        <v>183</v>
      </c>
      <c r="X68" s="32" t="s">
        <v>183</v>
      </c>
      <c r="Y68" s="32">
        <v>-999</v>
      </c>
      <c r="Z68" s="32">
        <v>-999</v>
      </c>
      <c r="AA68" s="32" t="s">
        <v>293</v>
      </c>
    </row>
    <row r="69" spans="1:27" ht="17.25" customHeight="1">
      <c r="A69" s="32">
        <v>68</v>
      </c>
      <c r="B69" s="32" t="s">
        <v>305</v>
      </c>
      <c r="C69" s="32" t="s">
        <v>13</v>
      </c>
      <c r="D69" s="32" t="s">
        <v>183</v>
      </c>
      <c r="E69" s="32" t="s">
        <v>19</v>
      </c>
      <c r="F69" s="32">
        <v>-999</v>
      </c>
      <c r="G69" s="32">
        <v>-999</v>
      </c>
      <c r="H69" s="33">
        <v>41911</v>
      </c>
      <c r="I69" s="34">
        <v>0.34722222222222227</v>
      </c>
      <c r="J69" s="32">
        <v>-999</v>
      </c>
      <c r="K69" s="32">
        <v>-999</v>
      </c>
      <c r="L69" s="32">
        <v>-999</v>
      </c>
      <c r="M69" s="32" t="s">
        <v>288</v>
      </c>
      <c r="N69" s="32" t="s">
        <v>334</v>
      </c>
      <c r="O69" s="33">
        <v>41923</v>
      </c>
      <c r="P69" s="32">
        <v>-999</v>
      </c>
      <c r="Q69" s="41">
        <v>-999</v>
      </c>
      <c r="R69" s="41">
        <v>42.686109999999999</v>
      </c>
      <c r="S69" s="41">
        <v>-68.857500000000002</v>
      </c>
      <c r="T69" s="32">
        <v>-999</v>
      </c>
      <c r="U69" s="32">
        <v>-99</v>
      </c>
      <c r="V69" s="32">
        <v>-999</v>
      </c>
      <c r="W69" s="32" t="s">
        <v>183</v>
      </c>
      <c r="X69" s="32" t="s">
        <v>183</v>
      </c>
      <c r="Y69" s="32">
        <v>-999</v>
      </c>
      <c r="Z69" s="32">
        <v>-999</v>
      </c>
      <c r="AA69" s="32" t="s">
        <v>307</v>
      </c>
    </row>
    <row r="70" spans="1:27" ht="17.25" customHeight="1">
      <c r="A70" s="8">
        <v>69</v>
      </c>
      <c r="B70" s="8" t="s">
        <v>306</v>
      </c>
      <c r="C70" s="8" t="s">
        <v>13</v>
      </c>
      <c r="D70" s="8" t="s">
        <v>183</v>
      </c>
      <c r="E70" s="8" t="s">
        <v>19</v>
      </c>
      <c r="F70" s="8">
        <v>-999</v>
      </c>
      <c r="G70" s="8">
        <v>-999</v>
      </c>
      <c r="H70" s="17">
        <v>41911</v>
      </c>
      <c r="I70" s="18">
        <v>0.67361111111111116</v>
      </c>
      <c r="J70" s="8">
        <v>-999</v>
      </c>
      <c r="K70" s="8">
        <v>-999</v>
      </c>
      <c r="L70" s="8">
        <v>-999</v>
      </c>
      <c r="M70" s="8" t="s">
        <v>288</v>
      </c>
      <c r="N70" s="8" t="s">
        <v>335</v>
      </c>
      <c r="O70" s="17">
        <v>41923</v>
      </c>
      <c r="P70" s="8">
        <v>-999</v>
      </c>
      <c r="Q70" s="22">
        <v>-999</v>
      </c>
      <c r="R70" s="8">
        <v>43.166800000000002</v>
      </c>
      <c r="S70" s="8">
        <v>-69.666899999999998</v>
      </c>
      <c r="T70" s="8">
        <v>-999</v>
      </c>
      <c r="U70" s="8">
        <v>-99</v>
      </c>
      <c r="V70" s="8">
        <v>-999</v>
      </c>
      <c r="W70" s="8" t="s">
        <v>183</v>
      </c>
      <c r="X70" s="8" t="s">
        <v>183</v>
      </c>
      <c r="Y70" s="8">
        <v>-999</v>
      </c>
      <c r="Z70" s="8">
        <v>-999</v>
      </c>
      <c r="AA70" s="8" t="s">
        <v>308</v>
      </c>
    </row>
    <row r="71" spans="1:27" s="9" customFormat="1" ht="16.25" customHeight="1">
      <c r="A71" s="8">
        <v>70</v>
      </c>
      <c r="B71" s="8" t="s">
        <v>306</v>
      </c>
      <c r="C71" s="8" t="s">
        <v>13</v>
      </c>
      <c r="D71" s="8" t="s">
        <v>183</v>
      </c>
      <c r="E71" s="8" t="s">
        <v>19</v>
      </c>
      <c r="F71" s="8">
        <v>-999</v>
      </c>
      <c r="G71" s="8">
        <v>-999</v>
      </c>
      <c r="H71" s="17">
        <v>41927</v>
      </c>
      <c r="I71" s="18">
        <v>0.77777777777777779</v>
      </c>
      <c r="J71" s="8">
        <v>-999</v>
      </c>
      <c r="K71" s="8">
        <v>-999</v>
      </c>
      <c r="L71" s="8">
        <v>-999</v>
      </c>
      <c r="M71" s="8" t="s">
        <v>288</v>
      </c>
      <c r="N71" s="8" t="s">
        <v>336</v>
      </c>
      <c r="O71" s="17">
        <v>41940</v>
      </c>
      <c r="P71" s="8">
        <v>-999</v>
      </c>
      <c r="Q71" s="8">
        <v>-999</v>
      </c>
      <c r="R71" s="8">
        <v>43.033459999999998</v>
      </c>
      <c r="S71" s="8">
        <v>-69.566800000000001</v>
      </c>
      <c r="T71" s="8">
        <v>-999</v>
      </c>
      <c r="U71" s="8">
        <v>-99</v>
      </c>
      <c r="V71" s="8">
        <v>-999</v>
      </c>
      <c r="W71" s="8" t="s">
        <v>183</v>
      </c>
      <c r="X71" s="8" t="s">
        <v>183</v>
      </c>
      <c r="Y71" s="8">
        <v>-999</v>
      </c>
      <c r="Z71" s="8">
        <v>-999</v>
      </c>
      <c r="AA71" s="8" t="s">
        <v>308</v>
      </c>
    </row>
    <row r="72" spans="1:27" ht="17.25" customHeight="1">
      <c r="A72" s="32">
        <v>71</v>
      </c>
      <c r="B72" s="32" t="s">
        <v>311</v>
      </c>
      <c r="C72" s="32" t="s">
        <v>13</v>
      </c>
      <c r="D72" s="32" t="s">
        <v>183</v>
      </c>
      <c r="E72" s="32" t="s">
        <v>19</v>
      </c>
      <c r="F72" s="32">
        <v>-999</v>
      </c>
      <c r="G72" s="32">
        <v>-999</v>
      </c>
      <c r="H72" s="33">
        <v>41852</v>
      </c>
      <c r="I72" s="34">
        <v>0.48958333333333331</v>
      </c>
      <c r="J72" s="32">
        <v>-999</v>
      </c>
      <c r="K72" s="32">
        <v>-999</v>
      </c>
      <c r="L72" s="32">
        <v>-999</v>
      </c>
      <c r="M72" s="32" t="s">
        <v>288</v>
      </c>
      <c r="N72" s="32" t="s">
        <v>337</v>
      </c>
      <c r="O72" s="33">
        <v>41978</v>
      </c>
      <c r="P72" s="32">
        <v>-999</v>
      </c>
      <c r="Q72" s="32">
        <v>-999</v>
      </c>
      <c r="R72" s="32">
        <v>42.099921999999999</v>
      </c>
      <c r="S72" s="32">
        <v>-70.078339999999997</v>
      </c>
      <c r="T72" s="32">
        <v>-999</v>
      </c>
      <c r="U72" s="32">
        <v>-999</v>
      </c>
      <c r="V72" s="32">
        <v>-999</v>
      </c>
      <c r="W72" s="32" t="s">
        <v>183</v>
      </c>
      <c r="X72" s="32" t="s">
        <v>183</v>
      </c>
      <c r="Y72" s="32">
        <v>-999</v>
      </c>
      <c r="Z72" s="32">
        <v>-999</v>
      </c>
      <c r="AA72" s="32" t="s">
        <v>312</v>
      </c>
    </row>
    <row r="73" spans="1:27" ht="17.25" customHeight="1">
      <c r="A73" s="32">
        <v>72</v>
      </c>
      <c r="B73" s="32" t="s">
        <v>313</v>
      </c>
      <c r="C73" s="32" t="s">
        <v>13</v>
      </c>
      <c r="D73" s="32" t="s">
        <v>183</v>
      </c>
      <c r="E73" s="32" t="s">
        <v>19</v>
      </c>
      <c r="F73" s="32">
        <v>-999</v>
      </c>
      <c r="G73" s="32">
        <v>-999</v>
      </c>
      <c r="H73" s="33">
        <v>42100</v>
      </c>
      <c r="I73" s="32">
        <v>-999</v>
      </c>
      <c r="J73" s="32">
        <v>-999</v>
      </c>
      <c r="K73" s="32">
        <v>-999</v>
      </c>
      <c r="L73" s="32">
        <v>-999</v>
      </c>
      <c r="M73" s="32" t="s">
        <v>288</v>
      </c>
      <c r="N73" s="32" t="s">
        <v>338</v>
      </c>
      <c r="O73" s="33">
        <v>42136</v>
      </c>
      <c r="P73" s="32">
        <v>-999</v>
      </c>
      <c r="Q73" s="32">
        <v>-999</v>
      </c>
      <c r="R73" s="47">
        <v>42.8438570799999</v>
      </c>
      <c r="S73" s="47">
        <v>-70.2665102899999</v>
      </c>
      <c r="T73" s="32">
        <v>-999</v>
      </c>
      <c r="U73" s="32">
        <v>-999</v>
      </c>
      <c r="V73" s="32">
        <v>-999</v>
      </c>
      <c r="W73" s="32" t="s">
        <v>183</v>
      </c>
      <c r="X73" s="32" t="s">
        <v>183</v>
      </c>
      <c r="Y73" s="32">
        <v>-999</v>
      </c>
      <c r="Z73" s="32">
        <v>-999</v>
      </c>
      <c r="AA73" s="32" t="s">
        <v>314</v>
      </c>
    </row>
    <row r="74" spans="1:27" ht="17.25" customHeight="1">
      <c r="A74" s="32">
        <v>73</v>
      </c>
      <c r="B74" s="32" t="s">
        <v>313</v>
      </c>
      <c r="C74" s="32" t="s">
        <v>13</v>
      </c>
      <c r="D74" s="32" t="s">
        <v>183</v>
      </c>
      <c r="E74" s="32" t="s">
        <v>19</v>
      </c>
      <c r="F74" s="32">
        <v>-999</v>
      </c>
      <c r="G74" s="32">
        <v>-999</v>
      </c>
      <c r="H74" s="33">
        <v>42100</v>
      </c>
      <c r="I74" s="32">
        <v>-999</v>
      </c>
      <c r="J74" s="32">
        <v>-999</v>
      </c>
      <c r="K74" s="32">
        <v>-999</v>
      </c>
      <c r="L74" s="32">
        <v>-999</v>
      </c>
      <c r="M74" s="32" t="s">
        <v>288</v>
      </c>
      <c r="N74" s="32" t="s">
        <v>339</v>
      </c>
      <c r="O74" s="33">
        <v>42136</v>
      </c>
      <c r="P74" s="32">
        <v>-999</v>
      </c>
      <c r="Q74" s="32">
        <v>-999</v>
      </c>
      <c r="R74" s="47">
        <v>42.804243149999898</v>
      </c>
      <c r="S74" s="47">
        <v>-70.265701800000002</v>
      </c>
      <c r="T74" s="32">
        <v>-999</v>
      </c>
      <c r="U74" s="32">
        <v>-999</v>
      </c>
      <c r="V74" s="32">
        <v>-999</v>
      </c>
      <c r="W74" s="32" t="s">
        <v>183</v>
      </c>
      <c r="X74" s="32" t="s">
        <v>183</v>
      </c>
      <c r="Y74" s="32">
        <v>-999</v>
      </c>
      <c r="Z74" s="32">
        <v>-999</v>
      </c>
      <c r="AA74" s="32" t="s">
        <v>315</v>
      </c>
    </row>
    <row r="75" spans="1:27" ht="17.25" customHeight="1">
      <c r="A75" s="32">
        <v>74</v>
      </c>
      <c r="B75" s="32" t="s">
        <v>182</v>
      </c>
      <c r="C75" s="32" t="s">
        <v>13</v>
      </c>
      <c r="D75" s="32" t="s">
        <v>200</v>
      </c>
      <c r="E75" s="32" t="s">
        <v>19</v>
      </c>
      <c r="F75" s="32">
        <v>-999</v>
      </c>
      <c r="G75" s="32">
        <v>-999</v>
      </c>
      <c r="H75" s="33">
        <v>42139</v>
      </c>
      <c r="I75" s="34">
        <v>0.5625</v>
      </c>
      <c r="J75" s="32">
        <v>58</v>
      </c>
      <c r="K75" s="32" t="s">
        <v>20</v>
      </c>
      <c r="L75" s="32">
        <v>5</v>
      </c>
      <c r="M75" s="32" t="s">
        <v>316</v>
      </c>
      <c r="N75" s="32" t="s">
        <v>340</v>
      </c>
      <c r="O75" s="33">
        <v>42146</v>
      </c>
      <c r="P75" s="32">
        <v>8</v>
      </c>
      <c r="Q75" s="32">
        <v>-999</v>
      </c>
      <c r="R75" s="32">
        <v>42.519300000000001</v>
      </c>
      <c r="S75" s="32">
        <v>-70.680800000000005</v>
      </c>
      <c r="T75" s="32">
        <v>-999</v>
      </c>
      <c r="U75" s="32">
        <v>-999</v>
      </c>
      <c r="V75" s="32">
        <v>-999</v>
      </c>
      <c r="W75" s="32" t="s">
        <v>183</v>
      </c>
      <c r="X75" s="32" t="s">
        <v>183</v>
      </c>
      <c r="Y75" s="32">
        <v>-999</v>
      </c>
      <c r="Z75" s="32">
        <v>-999</v>
      </c>
      <c r="AA75" s="32" t="s">
        <v>317</v>
      </c>
    </row>
    <row r="76" spans="1:27" ht="17.25" customHeight="1">
      <c r="A76" s="32">
        <v>75</v>
      </c>
      <c r="B76" s="32" t="s">
        <v>172</v>
      </c>
      <c r="C76" s="32" t="s">
        <v>13</v>
      </c>
      <c r="D76" s="32" t="s">
        <v>199</v>
      </c>
      <c r="E76" s="32" t="s">
        <v>19</v>
      </c>
      <c r="F76" s="32">
        <v>-999</v>
      </c>
      <c r="G76" s="32">
        <v>-999</v>
      </c>
      <c r="H76" s="33">
        <v>42139</v>
      </c>
      <c r="I76" s="34">
        <v>0.5625</v>
      </c>
      <c r="J76" s="32">
        <v>58</v>
      </c>
      <c r="K76" s="32" t="s">
        <v>20</v>
      </c>
      <c r="L76" s="32">
        <v>5</v>
      </c>
      <c r="M76" s="32" t="s">
        <v>316</v>
      </c>
      <c r="N76" s="32" t="s">
        <v>341</v>
      </c>
      <c r="O76" s="33">
        <v>42146</v>
      </c>
      <c r="P76" s="32">
        <v>8</v>
      </c>
      <c r="Q76" s="32">
        <v>-999</v>
      </c>
      <c r="R76" s="32">
        <v>42.519300000000001</v>
      </c>
      <c r="S76" s="32">
        <v>-70.680800000000005</v>
      </c>
      <c r="T76" s="32">
        <v>-999</v>
      </c>
      <c r="U76" s="32">
        <v>-999</v>
      </c>
      <c r="V76" s="32">
        <v>-999</v>
      </c>
      <c r="W76" s="32" t="s">
        <v>183</v>
      </c>
      <c r="X76" s="32" t="s">
        <v>183</v>
      </c>
      <c r="Y76" s="32">
        <v>-999</v>
      </c>
      <c r="Z76" s="32">
        <v>-999</v>
      </c>
      <c r="AA76" s="32" t="s">
        <v>318</v>
      </c>
    </row>
    <row r="77" spans="1:27" s="9" customFormat="1" ht="17.25" customHeight="1">
      <c r="A77" s="32">
        <v>76</v>
      </c>
      <c r="B77" s="32">
        <v>11601</v>
      </c>
      <c r="C77" s="32" t="s">
        <v>133</v>
      </c>
      <c r="D77" s="32" t="s">
        <v>183</v>
      </c>
      <c r="E77" s="32" t="s">
        <v>19</v>
      </c>
      <c r="F77" s="32">
        <v>-999</v>
      </c>
      <c r="G77" s="32">
        <v>-999</v>
      </c>
      <c r="H77" s="33">
        <v>42100</v>
      </c>
      <c r="I77" s="32">
        <v>-999</v>
      </c>
      <c r="J77" s="32">
        <v>-999</v>
      </c>
      <c r="K77" s="32">
        <v>-999</v>
      </c>
      <c r="L77" s="32">
        <v>-999</v>
      </c>
      <c r="M77" s="32" t="s">
        <v>288</v>
      </c>
      <c r="N77" s="32" t="s">
        <v>343</v>
      </c>
      <c r="O77" s="33">
        <v>42234</v>
      </c>
      <c r="P77" s="32">
        <v>-999</v>
      </c>
      <c r="Q77" s="32">
        <v>-999</v>
      </c>
      <c r="R77" s="32">
        <v>42.774079839999899</v>
      </c>
      <c r="S77" s="32">
        <v>-70.305425650000004</v>
      </c>
      <c r="T77" s="32">
        <v>-999</v>
      </c>
      <c r="U77" s="32">
        <v>-999</v>
      </c>
      <c r="V77" s="32">
        <v>-999</v>
      </c>
      <c r="W77" s="32" t="s">
        <v>183</v>
      </c>
      <c r="X77" s="32" t="s">
        <v>183</v>
      </c>
      <c r="Y77" s="32">
        <v>-999</v>
      </c>
      <c r="Z77" s="32">
        <v>-999</v>
      </c>
      <c r="AA77" s="32" t="s">
        <v>324</v>
      </c>
    </row>
    <row r="78" spans="1:27" s="9" customFormat="1" ht="17.25" customHeight="1">
      <c r="A78" s="32">
        <v>77</v>
      </c>
      <c r="B78" s="32">
        <v>12586</v>
      </c>
      <c r="C78" s="32" t="s">
        <v>133</v>
      </c>
      <c r="D78" s="32" t="s">
        <v>183</v>
      </c>
      <c r="E78" s="32" t="s">
        <v>19</v>
      </c>
      <c r="F78" s="32">
        <v>-999</v>
      </c>
      <c r="G78" s="32">
        <v>-999</v>
      </c>
      <c r="H78" s="33">
        <v>42100</v>
      </c>
      <c r="I78" s="32">
        <v>-999</v>
      </c>
      <c r="J78" s="32">
        <v>-999</v>
      </c>
      <c r="K78" s="32">
        <v>-999</v>
      </c>
      <c r="L78" s="32">
        <v>-999</v>
      </c>
      <c r="M78" s="32" t="s">
        <v>288</v>
      </c>
      <c r="N78" s="32" t="s">
        <v>344</v>
      </c>
      <c r="O78" s="33">
        <v>42234</v>
      </c>
      <c r="P78" s="32">
        <v>-999</v>
      </c>
      <c r="Q78" s="32">
        <v>-999</v>
      </c>
      <c r="R78" s="32">
        <v>42.783829140000002</v>
      </c>
      <c r="S78" s="32">
        <v>-70.319078719999894</v>
      </c>
      <c r="T78" s="32">
        <v>-999</v>
      </c>
      <c r="U78" s="32">
        <v>-999</v>
      </c>
      <c r="V78" s="32">
        <v>-999</v>
      </c>
      <c r="W78" s="32" t="s">
        <v>183</v>
      </c>
      <c r="X78" s="32" t="s">
        <v>183</v>
      </c>
      <c r="Y78" s="32">
        <v>-999</v>
      </c>
      <c r="Z78" s="32">
        <v>-999</v>
      </c>
      <c r="AA78" s="32" t="s">
        <v>325</v>
      </c>
    </row>
    <row r="79" spans="1:27" s="9" customFormat="1" ht="17.25" customHeight="1">
      <c r="A79" s="32">
        <v>78</v>
      </c>
      <c r="B79" s="32">
        <v>11725</v>
      </c>
      <c r="C79" s="32" t="s">
        <v>133</v>
      </c>
      <c r="D79" s="32" t="s">
        <v>183</v>
      </c>
      <c r="E79" s="32" t="s">
        <v>19</v>
      </c>
      <c r="F79" s="32">
        <v>-999</v>
      </c>
      <c r="G79" s="32">
        <v>-999</v>
      </c>
      <c r="H79" s="33">
        <v>42100</v>
      </c>
      <c r="I79" s="32">
        <v>-999</v>
      </c>
      <c r="J79" s="32">
        <v>-999</v>
      </c>
      <c r="K79" s="32">
        <v>-999</v>
      </c>
      <c r="L79" s="32">
        <v>-999</v>
      </c>
      <c r="M79" s="32" t="s">
        <v>288</v>
      </c>
      <c r="N79" s="32" t="s">
        <v>345</v>
      </c>
      <c r="O79" s="33">
        <v>42234</v>
      </c>
      <c r="P79" s="32">
        <v>-999</v>
      </c>
      <c r="Q79" s="32">
        <v>-999</v>
      </c>
      <c r="R79" s="32">
        <v>42.804243149999898</v>
      </c>
      <c r="S79" s="32">
        <v>-70.265701800000002</v>
      </c>
      <c r="T79" s="32">
        <v>-999</v>
      </c>
      <c r="U79" s="32">
        <v>-999</v>
      </c>
      <c r="V79" s="32">
        <v>-999</v>
      </c>
      <c r="W79" s="32" t="s">
        <v>183</v>
      </c>
      <c r="X79" s="32" t="s">
        <v>183</v>
      </c>
      <c r="Y79" s="32">
        <v>-999</v>
      </c>
      <c r="Z79" s="32">
        <v>-999</v>
      </c>
      <c r="AA79" s="32" t="s">
        <v>326</v>
      </c>
    </row>
    <row r="80" spans="1:27" s="9" customFormat="1" ht="17.25" customHeight="1">
      <c r="A80" s="32">
        <v>79</v>
      </c>
      <c r="B80" s="32">
        <v>11666</v>
      </c>
      <c r="C80" s="32" t="s">
        <v>133</v>
      </c>
      <c r="D80" s="32" t="s">
        <v>183</v>
      </c>
      <c r="E80" s="32" t="s">
        <v>19</v>
      </c>
      <c r="F80" s="32">
        <v>-999</v>
      </c>
      <c r="G80" s="32">
        <v>-999</v>
      </c>
      <c r="H80" s="33">
        <v>42100</v>
      </c>
      <c r="I80" s="32">
        <v>-999</v>
      </c>
      <c r="J80" s="32">
        <v>-999</v>
      </c>
      <c r="K80" s="32">
        <v>-999</v>
      </c>
      <c r="L80" s="32">
        <v>-999</v>
      </c>
      <c r="M80" s="32" t="s">
        <v>288</v>
      </c>
      <c r="N80" s="32" t="s">
        <v>342</v>
      </c>
      <c r="O80" s="33">
        <v>42234</v>
      </c>
      <c r="P80" s="32">
        <v>-999</v>
      </c>
      <c r="Q80" s="32">
        <v>-999</v>
      </c>
      <c r="R80" s="32">
        <v>42.793732480000003</v>
      </c>
      <c r="S80" s="32">
        <v>-70.319289060000003</v>
      </c>
      <c r="T80" s="32">
        <v>-999</v>
      </c>
      <c r="U80" s="32">
        <v>-999</v>
      </c>
      <c r="V80" s="32">
        <v>-999</v>
      </c>
      <c r="W80" s="32" t="s">
        <v>183</v>
      </c>
      <c r="X80" s="32" t="s">
        <v>183</v>
      </c>
      <c r="Y80" s="32">
        <v>-999</v>
      </c>
      <c r="Z80" s="32">
        <v>-999</v>
      </c>
      <c r="AA80" s="32" t="s">
        <v>327</v>
      </c>
    </row>
    <row r="81" spans="1:27" s="9" customFormat="1" ht="17.25" customHeight="1">
      <c r="A81" s="32">
        <v>80</v>
      </c>
      <c r="B81" s="32" t="s">
        <v>185</v>
      </c>
      <c r="C81" s="32" t="s">
        <v>13</v>
      </c>
      <c r="D81" s="32" t="s">
        <v>183</v>
      </c>
      <c r="E81" s="32" t="s">
        <v>19</v>
      </c>
      <c r="F81" s="32">
        <v>-999</v>
      </c>
      <c r="G81" s="32">
        <v>-999</v>
      </c>
      <c r="H81" s="33">
        <v>42100</v>
      </c>
      <c r="I81" s="32">
        <v>-999</v>
      </c>
      <c r="J81" s="32">
        <v>-999</v>
      </c>
      <c r="K81" s="32">
        <v>-999</v>
      </c>
      <c r="L81" s="32">
        <v>-999</v>
      </c>
      <c r="M81" s="32" t="s">
        <v>288</v>
      </c>
      <c r="N81" s="32" t="s">
        <v>346</v>
      </c>
      <c r="O81" s="33">
        <v>42234</v>
      </c>
      <c r="P81" s="32">
        <v>-999</v>
      </c>
      <c r="Q81" s="32">
        <v>-999</v>
      </c>
      <c r="R81" s="32">
        <v>42.774079839999899</v>
      </c>
      <c r="S81" s="32">
        <v>-70.305425650000004</v>
      </c>
      <c r="T81" s="32">
        <v>-999</v>
      </c>
      <c r="U81" s="32">
        <v>-999</v>
      </c>
      <c r="V81" s="32">
        <v>-999</v>
      </c>
      <c r="W81" s="32" t="s">
        <v>183</v>
      </c>
      <c r="X81" s="32" t="s">
        <v>183</v>
      </c>
      <c r="Y81" s="32">
        <v>-999</v>
      </c>
      <c r="Z81" s="32">
        <v>-999</v>
      </c>
      <c r="AA81" s="32" t="s">
        <v>324</v>
      </c>
    </row>
    <row r="82" spans="1:27" s="9" customFormat="1" ht="17.25" customHeight="1">
      <c r="A82" s="32">
        <v>81</v>
      </c>
      <c r="B82" s="32" t="s">
        <v>188</v>
      </c>
      <c r="C82" s="32" t="s">
        <v>13</v>
      </c>
      <c r="D82" s="32" t="s">
        <v>183</v>
      </c>
      <c r="E82" s="32" t="s">
        <v>19</v>
      </c>
      <c r="F82" s="32">
        <v>-999</v>
      </c>
      <c r="G82" s="32">
        <v>-999</v>
      </c>
      <c r="H82" s="33">
        <v>42100</v>
      </c>
      <c r="I82" s="32">
        <v>-999</v>
      </c>
      <c r="J82" s="32">
        <v>-999</v>
      </c>
      <c r="K82" s="32">
        <v>-999</v>
      </c>
      <c r="L82" s="32">
        <v>-999</v>
      </c>
      <c r="M82" s="32" t="s">
        <v>288</v>
      </c>
      <c r="N82" s="32" t="s">
        <v>347</v>
      </c>
      <c r="O82" s="33">
        <v>42234</v>
      </c>
      <c r="P82" s="32">
        <v>-999</v>
      </c>
      <c r="Q82" s="32">
        <v>-999</v>
      </c>
      <c r="R82" s="32">
        <v>42.824050149999898</v>
      </c>
      <c r="S82" s="32">
        <v>-70.266105839999895</v>
      </c>
      <c r="T82" s="32">
        <v>-999</v>
      </c>
      <c r="U82" s="32">
        <v>-999</v>
      </c>
      <c r="V82" s="32">
        <v>-999</v>
      </c>
      <c r="W82" s="32" t="s">
        <v>183</v>
      </c>
      <c r="X82" s="32" t="s">
        <v>183</v>
      </c>
      <c r="Y82" s="32">
        <v>-999</v>
      </c>
      <c r="Z82" s="32">
        <v>-999</v>
      </c>
      <c r="AA82" s="32" t="s">
        <v>328</v>
      </c>
    </row>
    <row r="83" spans="1:27" s="9" customFormat="1" ht="17.25" customHeight="1">
      <c r="A83" s="32">
        <v>82</v>
      </c>
      <c r="B83" s="32" t="s">
        <v>169</v>
      </c>
      <c r="C83" s="32" t="s">
        <v>13</v>
      </c>
      <c r="D83" s="32" t="s">
        <v>183</v>
      </c>
      <c r="E83" s="32" t="s">
        <v>19</v>
      </c>
      <c r="F83" s="32">
        <v>-999</v>
      </c>
      <c r="G83" s="32">
        <v>-999</v>
      </c>
      <c r="H83" s="33">
        <v>42100</v>
      </c>
      <c r="I83" s="32">
        <v>-999</v>
      </c>
      <c r="J83" s="32">
        <v>-999</v>
      </c>
      <c r="K83" s="32">
        <v>-999</v>
      </c>
      <c r="L83" s="32">
        <v>-999</v>
      </c>
      <c r="M83" s="32" t="s">
        <v>288</v>
      </c>
      <c r="N83" s="32" t="s">
        <v>348</v>
      </c>
      <c r="O83" s="33">
        <v>42234</v>
      </c>
      <c r="P83" s="32">
        <v>-999</v>
      </c>
      <c r="Q83" s="32">
        <v>-999</v>
      </c>
      <c r="R83" s="32">
        <v>42.793732480000003</v>
      </c>
      <c r="S83" s="32">
        <v>-70.319289060000003</v>
      </c>
      <c r="T83" s="32">
        <v>-999</v>
      </c>
      <c r="U83" s="32">
        <v>-999</v>
      </c>
      <c r="V83" s="32">
        <v>-999</v>
      </c>
      <c r="W83" s="32" t="s">
        <v>183</v>
      </c>
      <c r="X83" s="32" t="s">
        <v>183</v>
      </c>
      <c r="Y83" s="32">
        <v>-999</v>
      </c>
      <c r="Z83" s="32">
        <v>-999</v>
      </c>
      <c r="AA83" s="32" t="s">
        <v>327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workbookViewId="0">
      <selection activeCell="C67" sqref="C67"/>
    </sheetView>
  </sheetViews>
  <sheetFormatPr baseColWidth="10" defaultColWidth="10.83203125" defaultRowHeight="15" x14ac:dyDescent="0"/>
  <cols>
    <col min="1" max="1" width="12.83203125" style="3" customWidth="1"/>
    <col min="2" max="2" width="11.33203125" style="3" customWidth="1"/>
    <col min="3" max="3" width="15.33203125" style="3" customWidth="1"/>
    <col min="4" max="4" width="18.6640625" style="3" customWidth="1"/>
    <col min="5" max="5" width="10.83203125" style="3"/>
    <col min="6" max="6" width="19.5" style="3" customWidth="1"/>
    <col min="7" max="7" width="15" style="3" customWidth="1"/>
    <col min="8" max="8" width="18.1640625" style="3" customWidth="1"/>
    <col min="9" max="9" width="27.1640625" style="3" customWidth="1"/>
    <col min="10" max="10" width="16.6640625" style="3" customWidth="1"/>
    <col min="11" max="11" width="8.5" style="3" customWidth="1"/>
    <col min="12" max="12" width="13" style="3" customWidth="1"/>
    <col min="13" max="13" width="50" style="3" customWidth="1"/>
    <col min="14" max="14" width="25.5" style="3" customWidth="1"/>
    <col min="15" max="17" width="19.6640625" style="3" customWidth="1"/>
    <col min="18" max="18" width="20.5" style="3" customWidth="1"/>
    <col min="19" max="19" width="26" style="3" customWidth="1"/>
    <col min="20" max="20" width="23.5" style="3" customWidth="1"/>
    <col min="21" max="21" width="27.83203125" style="3" customWidth="1"/>
    <col min="22" max="22" width="23.6640625" style="3" customWidth="1"/>
    <col min="23" max="23" width="190.5" style="3" customWidth="1"/>
    <col min="24" max="16384" width="10.83203125" style="3"/>
  </cols>
  <sheetData>
    <row r="1" spans="1:23" s="2" customFormat="1" ht="17.25" customHeight="1">
      <c r="A1" s="1" t="s">
        <v>202</v>
      </c>
      <c r="B1" s="1" t="s">
        <v>10</v>
      </c>
      <c r="C1" s="1" t="s">
        <v>0</v>
      </c>
      <c r="D1" s="1" t="s">
        <v>198</v>
      </c>
      <c r="E1" s="1" t="s">
        <v>1</v>
      </c>
      <c r="F1" s="1" t="s">
        <v>17</v>
      </c>
      <c r="G1" s="1" t="s">
        <v>2</v>
      </c>
      <c r="H1" s="1" t="s">
        <v>3</v>
      </c>
      <c r="I1" s="1" t="s">
        <v>201</v>
      </c>
      <c r="J1" s="1" t="s">
        <v>197</v>
      </c>
      <c r="K1" s="1" t="s">
        <v>4</v>
      </c>
      <c r="L1" s="1" t="s">
        <v>5</v>
      </c>
      <c r="M1" s="1" t="s">
        <v>11</v>
      </c>
      <c r="N1" s="1" t="s">
        <v>6</v>
      </c>
      <c r="O1" s="1" t="s">
        <v>9</v>
      </c>
      <c r="P1" s="1" t="s">
        <v>7</v>
      </c>
      <c r="Q1" s="1" t="s">
        <v>8</v>
      </c>
      <c r="R1" s="1" t="s">
        <v>31</v>
      </c>
      <c r="S1" s="1" t="s">
        <v>15</v>
      </c>
      <c r="T1" s="1" t="s">
        <v>16</v>
      </c>
      <c r="U1" s="1" t="s">
        <v>41</v>
      </c>
      <c r="V1" s="1" t="s">
        <v>60</v>
      </c>
      <c r="W1" s="1" t="s">
        <v>12</v>
      </c>
    </row>
    <row r="2" spans="1:23" ht="17.25" customHeight="1">
      <c r="A2" s="3">
        <v>1</v>
      </c>
      <c r="B2" s="3" t="s">
        <v>18</v>
      </c>
      <c r="C2" s="3" t="s">
        <v>13</v>
      </c>
      <c r="D2" s="3" t="s">
        <v>199</v>
      </c>
      <c r="E2" s="3" t="s">
        <v>19</v>
      </c>
      <c r="F2" s="3">
        <v>-999</v>
      </c>
      <c r="G2" s="3">
        <v>-999</v>
      </c>
      <c r="H2" s="4">
        <v>40301</v>
      </c>
      <c r="I2" s="15">
        <v>0.49444444444444446</v>
      </c>
      <c r="J2" s="3">
        <v>72</v>
      </c>
      <c r="K2" s="3" t="s">
        <v>20</v>
      </c>
      <c r="L2" s="3">
        <v>5</v>
      </c>
      <c r="N2" s="4">
        <v>40338</v>
      </c>
      <c r="O2" s="3">
        <v>37</v>
      </c>
      <c r="P2" s="5">
        <v>42.894055555555553</v>
      </c>
      <c r="Q2" s="5">
        <v>-70.625638888888886</v>
      </c>
      <c r="R2" s="6">
        <v>42.271055170382724</v>
      </c>
      <c r="S2" s="3" t="s">
        <v>21</v>
      </c>
      <c r="T2" s="3" t="s">
        <v>22</v>
      </c>
      <c r="U2" s="7">
        <v>-999</v>
      </c>
      <c r="V2" s="3">
        <v>33</v>
      </c>
      <c r="W2" s="3" t="s">
        <v>23</v>
      </c>
    </row>
    <row r="3" spans="1:23" ht="17.25" customHeight="1">
      <c r="A3" s="3">
        <v>2</v>
      </c>
      <c r="B3" s="3" t="s">
        <v>24</v>
      </c>
      <c r="C3" s="3" t="s">
        <v>13</v>
      </c>
      <c r="D3" s="3" t="s">
        <v>199</v>
      </c>
      <c r="E3" s="3" t="s">
        <v>19</v>
      </c>
      <c r="F3" s="3">
        <v>-999</v>
      </c>
      <c r="G3" s="3">
        <v>-999</v>
      </c>
      <c r="H3" s="4">
        <v>40301</v>
      </c>
      <c r="I3" s="15">
        <v>0.41180555555555554</v>
      </c>
      <c r="J3" s="3">
        <v>89</v>
      </c>
      <c r="K3" s="3" t="s">
        <v>25</v>
      </c>
      <c r="L3" s="3">
        <v>4</v>
      </c>
      <c r="N3" s="4">
        <v>40344</v>
      </c>
      <c r="O3" s="3">
        <v>43</v>
      </c>
      <c r="P3" s="5">
        <v>42.451166666666666</v>
      </c>
      <c r="Q3" s="5">
        <v>-70.485733333333329</v>
      </c>
      <c r="R3" s="6">
        <v>18.291884095091529</v>
      </c>
      <c r="S3" s="3" t="s">
        <v>26</v>
      </c>
      <c r="T3" s="3" t="s">
        <v>22</v>
      </c>
      <c r="U3" s="7">
        <v>91.44</v>
      </c>
      <c r="V3" s="3">
        <v>33.299999999999997</v>
      </c>
      <c r="W3" s="3" t="s">
        <v>27</v>
      </c>
    </row>
    <row r="4" spans="1:23" ht="17.25" customHeight="1">
      <c r="A4" s="3">
        <v>3</v>
      </c>
      <c r="B4" s="3" t="s">
        <v>28</v>
      </c>
      <c r="C4" s="3" t="s">
        <v>13</v>
      </c>
      <c r="D4" s="3" t="s">
        <v>199</v>
      </c>
      <c r="E4" s="3" t="s">
        <v>19</v>
      </c>
      <c r="F4" s="3">
        <v>-999</v>
      </c>
      <c r="G4" s="3">
        <v>-999</v>
      </c>
      <c r="H4" s="4">
        <v>40301</v>
      </c>
      <c r="I4" s="15">
        <v>0.4909722222222222</v>
      </c>
      <c r="J4" s="3">
        <v>75</v>
      </c>
      <c r="K4" s="3" t="s">
        <v>20</v>
      </c>
      <c r="L4" s="3">
        <v>5</v>
      </c>
      <c r="N4" s="4">
        <v>40345</v>
      </c>
      <c r="O4" s="3">
        <v>44</v>
      </c>
      <c r="P4" s="5">
        <v>42.398055555555558</v>
      </c>
      <c r="Q4" s="5">
        <v>-70.381388888888893</v>
      </c>
      <c r="R4" s="6">
        <v>28.563586090044872</v>
      </c>
      <c r="S4" s="3" t="s">
        <v>29</v>
      </c>
      <c r="T4" s="3" t="s">
        <v>22</v>
      </c>
      <c r="U4" s="7">
        <v>78.739999999999995</v>
      </c>
      <c r="V4" s="3">
        <v>20</v>
      </c>
      <c r="W4" s="3" t="s">
        <v>30</v>
      </c>
    </row>
    <row r="5" spans="1:23" ht="17.25" customHeight="1">
      <c r="A5" s="3">
        <v>4</v>
      </c>
      <c r="B5" s="3" t="s">
        <v>32</v>
      </c>
      <c r="C5" s="3" t="s">
        <v>13</v>
      </c>
      <c r="D5" s="3" t="s">
        <v>199</v>
      </c>
      <c r="E5" s="3" t="s">
        <v>19</v>
      </c>
      <c r="F5" s="3">
        <v>-999</v>
      </c>
      <c r="G5" s="3">
        <v>-999</v>
      </c>
      <c r="H5" s="4">
        <v>40301</v>
      </c>
      <c r="I5" s="15">
        <v>0.50624999999999998</v>
      </c>
      <c r="J5" s="3">
        <v>81</v>
      </c>
      <c r="K5" s="3" t="s">
        <v>25</v>
      </c>
      <c r="L5" s="3">
        <v>4</v>
      </c>
      <c r="N5" s="4">
        <v>40380</v>
      </c>
      <c r="O5" s="3">
        <v>79</v>
      </c>
      <c r="P5" s="5">
        <v>42.107529166666666</v>
      </c>
      <c r="Q5" s="5">
        <v>-70.297938055555562</v>
      </c>
      <c r="R5" s="6">
        <v>55.727284019256551</v>
      </c>
      <c r="S5" s="3" t="s">
        <v>33</v>
      </c>
      <c r="T5" s="3" t="s">
        <v>22</v>
      </c>
      <c r="U5" s="7">
        <v>81.28</v>
      </c>
      <c r="V5" s="3">
        <v>70</v>
      </c>
      <c r="W5" s="3" t="s">
        <v>34</v>
      </c>
    </row>
    <row r="6" spans="1:23" ht="17.25" customHeight="1">
      <c r="A6" s="3">
        <v>5</v>
      </c>
      <c r="B6" s="3" t="s">
        <v>35</v>
      </c>
      <c r="C6" s="3" t="s">
        <v>13</v>
      </c>
      <c r="D6" s="3" t="s">
        <v>199</v>
      </c>
      <c r="E6" s="3" t="s">
        <v>19</v>
      </c>
      <c r="F6" s="3">
        <v>-999</v>
      </c>
      <c r="G6" s="3">
        <v>-999</v>
      </c>
      <c r="H6" s="4">
        <v>40301</v>
      </c>
      <c r="I6" s="15">
        <v>0.38125000000000003</v>
      </c>
      <c r="J6" s="3">
        <v>76</v>
      </c>
      <c r="K6" s="3" t="s">
        <v>20</v>
      </c>
      <c r="L6" s="3">
        <v>5</v>
      </c>
      <c r="N6" s="4">
        <v>40401</v>
      </c>
      <c r="O6" s="3">
        <v>100</v>
      </c>
      <c r="P6" s="5">
        <v>43.333333333333336</v>
      </c>
      <c r="Q6" s="5">
        <v>-70.13333333333334</v>
      </c>
      <c r="R6" s="3">
        <v>100.78</v>
      </c>
      <c r="S6" s="5" t="s">
        <v>36</v>
      </c>
      <c r="T6" s="3" t="s">
        <v>37</v>
      </c>
      <c r="U6" s="7">
        <v>78.7</v>
      </c>
      <c r="V6" s="3">
        <v>68</v>
      </c>
      <c r="W6" s="5" t="s">
        <v>38</v>
      </c>
    </row>
    <row r="7" spans="1:23" ht="17.25" customHeight="1">
      <c r="A7" s="3">
        <v>6</v>
      </c>
      <c r="B7" s="3" t="s">
        <v>39</v>
      </c>
      <c r="C7" s="3" t="s">
        <v>13</v>
      </c>
      <c r="D7" s="3" t="s">
        <v>199</v>
      </c>
      <c r="E7" s="3" t="s">
        <v>19</v>
      </c>
      <c r="F7" s="3">
        <v>-999</v>
      </c>
      <c r="G7" s="3">
        <v>-999</v>
      </c>
      <c r="H7" s="4">
        <v>40301</v>
      </c>
      <c r="I7" s="15">
        <v>0.49583333333333335</v>
      </c>
      <c r="J7" s="3">
        <v>75</v>
      </c>
      <c r="K7" s="3" t="s">
        <v>20</v>
      </c>
      <c r="L7" s="3">
        <v>5</v>
      </c>
      <c r="N7" s="4">
        <v>40321</v>
      </c>
      <c r="O7" s="9">
        <v>21</v>
      </c>
      <c r="P7" s="5">
        <v>42.55833333333333</v>
      </c>
      <c r="Q7" s="5">
        <v>-70.623333333333335</v>
      </c>
      <c r="R7" s="3">
        <v>7.24</v>
      </c>
      <c r="S7" s="5" t="s">
        <v>40</v>
      </c>
      <c r="T7" s="3" t="s">
        <v>22</v>
      </c>
      <c r="U7" s="7">
        <v>75</v>
      </c>
      <c r="V7" s="3">
        <v>-999</v>
      </c>
    </row>
    <row r="8" spans="1:23" ht="17.25" customHeight="1">
      <c r="A8" s="3">
        <v>7</v>
      </c>
      <c r="B8" s="3" t="s">
        <v>42</v>
      </c>
      <c r="C8" s="3" t="s">
        <v>13</v>
      </c>
      <c r="D8" s="3" t="s">
        <v>199</v>
      </c>
      <c r="E8" s="3" t="s">
        <v>14</v>
      </c>
      <c r="F8" s="3">
        <v>1075012</v>
      </c>
      <c r="G8" s="9">
        <v>59666</v>
      </c>
      <c r="H8" s="4">
        <v>40305</v>
      </c>
      <c r="I8" s="15">
        <v>0.28819444444444448</v>
      </c>
      <c r="J8" s="3">
        <v>73</v>
      </c>
      <c r="K8" s="3" t="s">
        <v>25</v>
      </c>
      <c r="L8" s="3">
        <v>4</v>
      </c>
      <c r="N8" s="4">
        <v>40324</v>
      </c>
      <c r="O8" s="3">
        <v>19</v>
      </c>
      <c r="P8" s="5">
        <v>42.401111111111113</v>
      </c>
      <c r="Q8" s="5">
        <v>-70.37166666666667</v>
      </c>
      <c r="R8" s="3">
        <v>29.28</v>
      </c>
      <c r="S8" s="5" t="s">
        <v>43</v>
      </c>
      <c r="T8" s="3" t="s">
        <v>22</v>
      </c>
      <c r="U8" s="3">
        <v>73</v>
      </c>
      <c r="V8" s="3">
        <v>19</v>
      </c>
      <c r="W8" s="5" t="s">
        <v>44</v>
      </c>
    </row>
    <row r="9" spans="1:23" ht="17.25" customHeight="1">
      <c r="A9" s="3">
        <v>8</v>
      </c>
      <c r="B9" s="3" t="s">
        <v>46</v>
      </c>
      <c r="C9" s="3" t="s">
        <v>13</v>
      </c>
      <c r="D9" s="3" t="s">
        <v>199</v>
      </c>
      <c r="E9" s="3" t="s">
        <v>14</v>
      </c>
      <c r="F9" s="3">
        <v>1075013</v>
      </c>
      <c r="G9" s="9">
        <v>59667</v>
      </c>
      <c r="H9" s="4">
        <v>40305</v>
      </c>
      <c r="I9" s="15">
        <v>0.29791666666666666</v>
      </c>
      <c r="J9" s="3">
        <v>81</v>
      </c>
      <c r="K9" s="3" t="s">
        <v>25</v>
      </c>
      <c r="L9" s="3">
        <v>4</v>
      </c>
      <c r="N9" s="4">
        <v>40333</v>
      </c>
      <c r="O9" s="3">
        <v>28</v>
      </c>
      <c r="P9" s="5">
        <v>42.41</v>
      </c>
      <c r="Q9" s="5">
        <v>-70.368333333333339</v>
      </c>
      <c r="R9" s="3">
        <v>29.09</v>
      </c>
      <c r="S9" s="5" t="s">
        <v>47</v>
      </c>
      <c r="T9" s="3" t="s">
        <v>22</v>
      </c>
      <c r="U9" s="7">
        <v>72.39</v>
      </c>
      <c r="V9" s="3">
        <v>23</v>
      </c>
      <c r="W9" s="5" t="s">
        <v>48</v>
      </c>
    </row>
    <row r="10" spans="1:23" ht="17.25" customHeight="1">
      <c r="A10" s="3">
        <v>9</v>
      </c>
      <c r="B10" s="3" t="s">
        <v>49</v>
      </c>
      <c r="C10" s="3" t="s">
        <v>13</v>
      </c>
      <c r="D10" s="3" t="s">
        <v>199</v>
      </c>
      <c r="E10" s="3" t="s">
        <v>19</v>
      </c>
      <c r="F10" s="3">
        <v>-999</v>
      </c>
      <c r="G10" s="9">
        <v>-999</v>
      </c>
      <c r="H10" s="4">
        <v>40305</v>
      </c>
      <c r="I10" s="15">
        <v>0.31111111111111112</v>
      </c>
      <c r="J10" s="3">
        <v>83</v>
      </c>
      <c r="K10" s="3" t="s">
        <v>25</v>
      </c>
      <c r="L10" s="3">
        <v>3</v>
      </c>
      <c r="N10" s="4">
        <v>40346</v>
      </c>
      <c r="O10" s="3">
        <v>41</v>
      </c>
      <c r="P10" s="5">
        <v>42.394750000000002</v>
      </c>
      <c r="Q10" s="5">
        <v>-70.686499999999995</v>
      </c>
      <c r="R10" s="3">
        <v>13.85</v>
      </c>
      <c r="S10" s="5" t="s">
        <v>50</v>
      </c>
      <c r="T10" s="3" t="s">
        <v>22</v>
      </c>
      <c r="U10" s="7">
        <v>83.82</v>
      </c>
      <c r="V10" s="3">
        <v>35</v>
      </c>
      <c r="W10" s="5" t="s">
        <v>51</v>
      </c>
    </row>
    <row r="11" spans="1:23" ht="17.25" customHeight="1">
      <c r="A11" s="3">
        <v>10</v>
      </c>
      <c r="B11" s="3" t="s">
        <v>52</v>
      </c>
      <c r="C11" s="3" t="s">
        <v>13</v>
      </c>
      <c r="D11" s="3" t="s">
        <v>199</v>
      </c>
      <c r="E11" s="3" t="s">
        <v>19</v>
      </c>
      <c r="F11" s="3">
        <v>-999</v>
      </c>
      <c r="G11" s="9">
        <v>-999</v>
      </c>
      <c r="H11" s="4">
        <v>40309</v>
      </c>
      <c r="I11" s="15">
        <v>0.39374999999999999</v>
      </c>
      <c r="J11" s="3">
        <v>79</v>
      </c>
      <c r="K11" s="3" t="s">
        <v>20</v>
      </c>
      <c r="L11" s="3">
        <v>5</v>
      </c>
      <c r="N11" s="4">
        <v>40333</v>
      </c>
      <c r="O11" s="3">
        <v>24</v>
      </c>
      <c r="P11" s="5">
        <v>42.419833333333337</v>
      </c>
      <c r="Q11" s="5">
        <v>-70.544333333333327</v>
      </c>
      <c r="R11" s="3">
        <v>16.239999999999998</v>
      </c>
      <c r="S11" s="5" t="s">
        <v>53</v>
      </c>
      <c r="T11" s="3" t="s">
        <v>37</v>
      </c>
      <c r="U11" s="3">
        <v>80</v>
      </c>
      <c r="V11" s="3">
        <v>48</v>
      </c>
      <c r="W11" s="5" t="s">
        <v>54</v>
      </c>
    </row>
    <row r="12" spans="1:23" ht="17.25" customHeight="1">
      <c r="A12" s="3">
        <v>11</v>
      </c>
      <c r="B12" s="3" t="s">
        <v>55</v>
      </c>
      <c r="C12" s="3" t="s">
        <v>13</v>
      </c>
      <c r="D12" s="3" t="s">
        <v>199</v>
      </c>
      <c r="E12" s="3" t="s">
        <v>14</v>
      </c>
      <c r="F12" s="3">
        <v>1088948</v>
      </c>
      <c r="G12" s="9">
        <v>2220</v>
      </c>
      <c r="H12" s="4">
        <v>40309</v>
      </c>
      <c r="I12" s="15">
        <v>0.40208333333333335</v>
      </c>
      <c r="J12" s="3">
        <v>87</v>
      </c>
      <c r="K12" s="3" t="s">
        <v>25</v>
      </c>
      <c r="L12" s="3">
        <v>4</v>
      </c>
      <c r="N12" s="4">
        <v>40338</v>
      </c>
      <c r="O12" s="3">
        <v>29</v>
      </c>
      <c r="P12" s="5">
        <v>42.397222222222226</v>
      </c>
      <c r="Q12" s="5">
        <v>-70.375</v>
      </c>
      <c r="R12" s="3">
        <v>29.07</v>
      </c>
      <c r="S12" s="5" t="s">
        <v>56</v>
      </c>
      <c r="T12" s="3" t="s">
        <v>22</v>
      </c>
      <c r="U12" s="3">
        <v>-999</v>
      </c>
      <c r="V12" s="3">
        <v>18</v>
      </c>
      <c r="W12" s="5" t="s">
        <v>57</v>
      </c>
    </row>
    <row r="13" spans="1:23" ht="17.25" customHeight="1">
      <c r="A13" s="3">
        <v>12</v>
      </c>
      <c r="B13" s="3" t="s">
        <v>58</v>
      </c>
      <c r="C13" s="3" t="s">
        <v>13</v>
      </c>
      <c r="D13" s="3" t="s">
        <v>199</v>
      </c>
      <c r="E13" s="3" t="s">
        <v>14</v>
      </c>
      <c r="F13" s="3">
        <v>1088945</v>
      </c>
      <c r="G13" s="9">
        <v>2217</v>
      </c>
      <c r="H13" s="4">
        <v>40309</v>
      </c>
      <c r="I13" s="15">
        <v>0.39652777777777781</v>
      </c>
      <c r="J13" s="3">
        <v>85</v>
      </c>
      <c r="K13" s="3" t="s">
        <v>20</v>
      </c>
      <c r="L13" s="3">
        <v>5</v>
      </c>
      <c r="N13" s="4">
        <v>40365</v>
      </c>
      <c r="O13" s="3">
        <v>56</v>
      </c>
      <c r="P13" s="5">
        <v>42.261876111111114</v>
      </c>
      <c r="Q13" s="5">
        <v>-70.547353888888892</v>
      </c>
      <c r="R13" s="3">
        <v>30.97</v>
      </c>
      <c r="S13" s="5" t="s">
        <v>59</v>
      </c>
      <c r="T13" s="3" t="s">
        <v>37</v>
      </c>
      <c r="U13" s="3">
        <v>86</v>
      </c>
      <c r="V13" s="3">
        <v>17</v>
      </c>
      <c r="W13" s="5" t="s">
        <v>61</v>
      </c>
    </row>
    <row r="14" spans="1:23" ht="17.25" customHeight="1">
      <c r="A14" s="3">
        <v>13</v>
      </c>
      <c r="B14" s="3" t="s">
        <v>62</v>
      </c>
      <c r="C14" s="3" t="s">
        <v>13</v>
      </c>
      <c r="D14" s="3" t="s">
        <v>199</v>
      </c>
      <c r="E14" s="3" t="s">
        <v>14</v>
      </c>
      <c r="F14" s="3">
        <v>1088946</v>
      </c>
      <c r="G14" s="9">
        <v>2218</v>
      </c>
      <c r="H14" s="4">
        <v>40309</v>
      </c>
      <c r="I14" s="15">
        <v>0.38611111111111113</v>
      </c>
      <c r="J14" s="3">
        <v>97</v>
      </c>
      <c r="K14" s="3" t="s">
        <v>20</v>
      </c>
      <c r="L14" s="3">
        <v>5</v>
      </c>
      <c r="N14" s="4">
        <v>40503</v>
      </c>
      <c r="O14" s="3">
        <v>194</v>
      </c>
      <c r="P14" s="5">
        <v>42.31666666666667</v>
      </c>
      <c r="Q14" s="5">
        <v>-70.25</v>
      </c>
      <c r="R14" s="3">
        <v>42.47</v>
      </c>
      <c r="S14" s="3" t="s">
        <v>63</v>
      </c>
      <c r="T14" s="3" t="s">
        <v>22</v>
      </c>
      <c r="U14" s="3">
        <v>-999</v>
      </c>
      <c r="V14" s="3">
        <v>15</v>
      </c>
      <c r="W14" s="5" t="s">
        <v>64</v>
      </c>
    </row>
    <row r="15" spans="1:23" ht="17.25" customHeight="1">
      <c r="A15" s="3">
        <v>15</v>
      </c>
      <c r="B15" s="3" t="s">
        <v>67</v>
      </c>
      <c r="C15" s="3" t="s">
        <v>13</v>
      </c>
      <c r="D15" s="3" t="s">
        <v>199</v>
      </c>
      <c r="E15" s="3" t="s">
        <v>19</v>
      </c>
      <c r="F15" s="3">
        <v>-999</v>
      </c>
      <c r="G15" s="3">
        <v>-999</v>
      </c>
      <c r="H15" s="4">
        <v>40322</v>
      </c>
      <c r="I15" s="15">
        <v>0.65</v>
      </c>
      <c r="J15" s="3">
        <v>103</v>
      </c>
      <c r="K15" s="3" t="s">
        <v>25</v>
      </c>
      <c r="L15" s="3">
        <v>3</v>
      </c>
      <c r="M15" s="3" t="s">
        <v>68</v>
      </c>
      <c r="N15" s="4">
        <v>40409</v>
      </c>
      <c r="O15" s="3">
        <v>87</v>
      </c>
      <c r="P15" s="5">
        <v>42.471388888888889</v>
      </c>
      <c r="Q15" s="5">
        <v>-70.275277777777774</v>
      </c>
      <c r="R15" s="3">
        <v>34.58</v>
      </c>
      <c r="S15" s="5" t="s">
        <v>69</v>
      </c>
      <c r="T15" s="3" t="s">
        <v>22</v>
      </c>
      <c r="U15" s="3">
        <v>103</v>
      </c>
      <c r="V15" s="3">
        <v>50</v>
      </c>
      <c r="W15" s="5" t="s">
        <v>70</v>
      </c>
    </row>
    <row r="16" spans="1:23" ht="17.25" customHeight="1">
      <c r="A16" s="3">
        <v>16</v>
      </c>
      <c r="B16" s="3" t="s">
        <v>72</v>
      </c>
      <c r="C16" s="3" t="s">
        <v>13</v>
      </c>
      <c r="D16" s="3" t="s">
        <v>199</v>
      </c>
      <c r="E16" s="3" t="s">
        <v>14</v>
      </c>
      <c r="F16" s="3">
        <v>1088967</v>
      </c>
      <c r="G16" s="9">
        <v>2239</v>
      </c>
      <c r="H16" s="4">
        <v>40347</v>
      </c>
      <c r="I16" s="15">
        <v>0.40347222222222223</v>
      </c>
      <c r="J16" s="3">
        <v>76</v>
      </c>
      <c r="K16" s="3" t="s">
        <v>20</v>
      </c>
      <c r="L16" s="3">
        <v>5</v>
      </c>
      <c r="M16" s="3" t="s">
        <v>73</v>
      </c>
      <c r="N16" s="4">
        <v>40373</v>
      </c>
      <c r="O16" s="3">
        <v>26</v>
      </c>
      <c r="P16" s="5">
        <v>42.51027777777778</v>
      </c>
      <c r="Q16" s="5">
        <v>-70.632222222222225</v>
      </c>
      <c r="R16" s="3">
        <v>4.97</v>
      </c>
      <c r="S16" s="5" t="s">
        <v>74</v>
      </c>
      <c r="T16" s="3" t="s">
        <v>22</v>
      </c>
      <c r="U16" s="3">
        <v>66.040000000000006</v>
      </c>
      <c r="V16" s="3">
        <v>29</v>
      </c>
      <c r="W16" s="5" t="s">
        <v>75</v>
      </c>
    </row>
    <row r="17" spans="1:23" ht="17.25" customHeight="1">
      <c r="A17" s="3">
        <v>17</v>
      </c>
      <c r="B17" s="3" t="s">
        <v>76</v>
      </c>
      <c r="C17" s="3" t="s">
        <v>13</v>
      </c>
      <c r="D17" s="3" t="s">
        <v>199</v>
      </c>
      <c r="E17" s="3" t="s">
        <v>14</v>
      </c>
      <c r="F17" s="3">
        <v>1088966</v>
      </c>
      <c r="G17" s="9">
        <v>2238</v>
      </c>
      <c r="H17" s="4">
        <v>40347</v>
      </c>
      <c r="I17" s="15">
        <v>0.39305555555555555</v>
      </c>
      <c r="J17" s="3">
        <v>80</v>
      </c>
      <c r="K17" s="3" t="s">
        <v>20</v>
      </c>
      <c r="L17" s="3">
        <v>5</v>
      </c>
      <c r="N17" s="4">
        <v>40419</v>
      </c>
      <c r="O17" s="3">
        <v>72</v>
      </c>
      <c r="P17" s="5">
        <v>42.9529</v>
      </c>
      <c r="Q17" s="5">
        <v>-70.36666666666666</v>
      </c>
      <c r="R17" s="3">
        <v>55.16</v>
      </c>
      <c r="S17" s="5" t="s">
        <v>77</v>
      </c>
      <c r="T17" s="3" t="s">
        <v>22</v>
      </c>
      <c r="U17" s="3">
        <v>81.3</v>
      </c>
      <c r="V17" s="3">
        <v>52</v>
      </c>
      <c r="W17" s="5" t="s">
        <v>78</v>
      </c>
    </row>
    <row r="18" spans="1:23" ht="17.25" customHeight="1">
      <c r="A18" s="3">
        <v>18</v>
      </c>
      <c r="B18" s="3" t="s">
        <v>79</v>
      </c>
      <c r="C18" s="3" t="s">
        <v>13</v>
      </c>
      <c r="D18" s="3" t="s">
        <v>199</v>
      </c>
      <c r="E18" s="3" t="s">
        <v>14</v>
      </c>
      <c r="F18" s="3">
        <v>1088970</v>
      </c>
      <c r="G18" s="9">
        <v>2242</v>
      </c>
      <c r="H18" s="4">
        <v>40347</v>
      </c>
      <c r="I18" s="15">
        <v>0.44027777777777777</v>
      </c>
      <c r="J18" s="3">
        <v>73</v>
      </c>
      <c r="K18" s="3" t="s">
        <v>25</v>
      </c>
      <c r="L18" s="3">
        <v>4</v>
      </c>
      <c r="N18" s="4">
        <v>40439</v>
      </c>
      <c r="O18" s="3">
        <v>92</v>
      </c>
      <c r="P18" s="5">
        <v>42.148333333333333</v>
      </c>
      <c r="Q18" s="5">
        <v>-69.856999999999999</v>
      </c>
      <c r="R18" s="3">
        <v>80</v>
      </c>
      <c r="S18" s="3" t="s">
        <v>80</v>
      </c>
      <c r="T18" s="3" t="s">
        <v>22</v>
      </c>
      <c r="U18" s="3">
        <v>77</v>
      </c>
      <c r="V18" s="3">
        <v>85</v>
      </c>
      <c r="W18" s="5" t="s">
        <v>81</v>
      </c>
    </row>
    <row r="19" spans="1:23" ht="17.25" customHeight="1">
      <c r="A19" s="3">
        <v>19</v>
      </c>
      <c r="B19" s="3" t="s">
        <v>82</v>
      </c>
      <c r="C19" s="3" t="s">
        <v>13</v>
      </c>
      <c r="D19" s="3" t="s">
        <v>199</v>
      </c>
      <c r="E19" s="3" t="s">
        <v>19</v>
      </c>
      <c r="F19" s="3">
        <v>-999</v>
      </c>
      <c r="G19" s="3">
        <v>-999</v>
      </c>
      <c r="H19" s="4">
        <v>40347</v>
      </c>
      <c r="I19" s="15">
        <v>0.46875</v>
      </c>
      <c r="J19" s="3">
        <v>95</v>
      </c>
      <c r="K19" s="3" t="s">
        <v>25</v>
      </c>
      <c r="L19" s="3">
        <v>4</v>
      </c>
      <c r="M19" s="3" t="s">
        <v>83</v>
      </c>
      <c r="N19" s="4">
        <v>40598</v>
      </c>
      <c r="O19" s="3">
        <v>251</v>
      </c>
      <c r="P19" s="5">
        <v>42.225983333333332</v>
      </c>
      <c r="Q19" s="5">
        <v>-69.964016666666666</v>
      </c>
      <c r="R19" s="3">
        <v>68.02</v>
      </c>
      <c r="S19" s="5" t="s">
        <v>84</v>
      </c>
      <c r="T19" s="3" t="s">
        <v>37</v>
      </c>
      <c r="U19" s="3">
        <v>-999</v>
      </c>
      <c r="V19" s="3">
        <v>88.5</v>
      </c>
      <c r="W19" s="5" t="s">
        <v>85</v>
      </c>
    </row>
    <row r="20" spans="1:23" ht="17.25" customHeight="1">
      <c r="A20" s="3">
        <v>20</v>
      </c>
      <c r="B20" s="3" t="s">
        <v>86</v>
      </c>
      <c r="C20" s="3" t="s">
        <v>13</v>
      </c>
      <c r="D20" s="3" t="s">
        <v>199</v>
      </c>
      <c r="E20" s="3" t="s">
        <v>19</v>
      </c>
      <c r="F20" s="3">
        <v>-999</v>
      </c>
      <c r="G20" s="3">
        <v>-999</v>
      </c>
      <c r="H20" s="4">
        <v>40347</v>
      </c>
      <c r="I20" s="15">
        <v>0.46527777777777773</v>
      </c>
      <c r="J20" s="3">
        <v>102</v>
      </c>
      <c r="K20" s="3" t="s">
        <v>25</v>
      </c>
      <c r="L20" s="3">
        <v>4</v>
      </c>
      <c r="N20" s="4">
        <v>40627</v>
      </c>
      <c r="O20" s="3">
        <v>280</v>
      </c>
      <c r="P20" s="5">
        <v>42.52941666666667</v>
      </c>
      <c r="Q20" s="5">
        <v>-69.887266666666662</v>
      </c>
      <c r="R20" s="3">
        <v>65.87</v>
      </c>
      <c r="S20" s="3" t="s">
        <v>87</v>
      </c>
      <c r="T20" s="3" t="s">
        <v>37</v>
      </c>
      <c r="U20" s="3">
        <v>110</v>
      </c>
      <c r="V20" s="3">
        <v>-999</v>
      </c>
      <c r="W20" s="5" t="s">
        <v>88</v>
      </c>
    </row>
    <row r="21" spans="1:23" ht="17.25" customHeight="1">
      <c r="A21" s="3">
        <v>22</v>
      </c>
      <c r="B21" s="3" t="s">
        <v>91</v>
      </c>
      <c r="C21" s="3" t="s">
        <v>13</v>
      </c>
      <c r="D21" s="3" t="s">
        <v>199</v>
      </c>
      <c r="E21" s="3" t="s">
        <v>14</v>
      </c>
      <c r="F21" s="3">
        <v>1088978</v>
      </c>
      <c r="G21" s="3">
        <v>2250</v>
      </c>
      <c r="H21" s="4">
        <v>40366</v>
      </c>
      <c r="I21" s="15">
        <v>0.42430555555555555</v>
      </c>
      <c r="J21" s="3">
        <v>107</v>
      </c>
      <c r="K21" s="3" t="s">
        <v>25</v>
      </c>
      <c r="L21" s="3">
        <v>4</v>
      </c>
      <c r="N21" s="4">
        <v>40581</v>
      </c>
      <c r="O21" s="3">
        <v>215</v>
      </c>
      <c r="P21" s="5">
        <v>42.976433333333333</v>
      </c>
      <c r="Q21" s="5">
        <v>-69.916483333333332</v>
      </c>
      <c r="R21" s="3">
        <v>81.069999999999993</v>
      </c>
      <c r="S21" s="3" t="s">
        <v>92</v>
      </c>
      <c r="T21" s="3" t="s">
        <v>37</v>
      </c>
      <c r="U21" s="3">
        <v>109.22</v>
      </c>
      <c r="V21" s="3">
        <v>108</v>
      </c>
      <c r="W21" s="5" t="s">
        <v>93</v>
      </c>
    </row>
    <row r="22" spans="1:23" ht="17.25" customHeight="1">
      <c r="A22" s="3">
        <v>23</v>
      </c>
      <c r="B22" s="3" t="s">
        <v>94</v>
      </c>
      <c r="C22" s="3" t="s">
        <v>13</v>
      </c>
      <c r="D22" s="3" t="s">
        <v>199</v>
      </c>
      <c r="E22" s="3" t="s">
        <v>19</v>
      </c>
      <c r="F22" s="3">
        <v>-999</v>
      </c>
      <c r="G22" s="3">
        <v>-999</v>
      </c>
      <c r="H22" s="4">
        <v>40655</v>
      </c>
      <c r="I22" s="15">
        <v>0.35069444444444442</v>
      </c>
      <c r="J22" s="3">
        <v>104</v>
      </c>
      <c r="K22" s="3" t="s">
        <v>25</v>
      </c>
      <c r="L22" s="3">
        <v>4</v>
      </c>
      <c r="N22" s="4">
        <v>40702</v>
      </c>
      <c r="O22" s="3">
        <v>47</v>
      </c>
      <c r="P22" s="5">
        <v>42.666666666666664</v>
      </c>
      <c r="Q22" s="5">
        <v>-70.349999999999994</v>
      </c>
      <c r="R22" s="3">
        <v>32.51</v>
      </c>
      <c r="S22" s="3" t="s">
        <v>95</v>
      </c>
      <c r="T22" s="3" t="s">
        <v>37</v>
      </c>
      <c r="U22" s="3">
        <v>-999</v>
      </c>
      <c r="V22" s="3">
        <v>40</v>
      </c>
      <c r="W22" s="5" t="s">
        <v>96</v>
      </c>
    </row>
    <row r="23" spans="1:23" ht="17.25" customHeight="1">
      <c r="A23" s="3">
        <v>24</v>
      </c>
      <c r="B23" s="3" t="s">
        <v>97</v>
      </c>
      <c r="C23" s="3" t="s">
        <v>13</v>
      </c>
      <c r="D23" s="3" t="s">
        <v>199</v>
      </c>
      <c r="E23" s="3" t="s">
        <v>14</v>
      </c>
      <c r="F23" s="3">
        <v>1088970</v>
      </c>
      <c r="G23" s="9">
        <v>2242</v>
      </c>
      <c r="H23" s="4">
        <v>40683</v>
      </c>
      <c r="I23" s="15">
        <v>0.47083333333333338</v>
      </c>
      <c r="J23" s="3">
        <v>118</v>
      </c>
      <c r="K23" s="3" t="s">
        <v>20</v>
      </c>
      <c r="L23" s="3">
        <v>5</v>
      </c>
      <c r="N23" s="4">
        <v>40873</v>
      </c>
      <c r="O23" s="3">
        <v>190</v>
      </c>
      <c r="P23" s="5">
        <v>42.708333333333336</v>
      </c>
      <c r="Q23" s="5">
        <v>-70.25</v>
      </c>
      <c r="R23" s="3">
        <v>41.87</v>
      </c>
      <c r="S23" s="3" t="s">
        <v>63</v>
      </c>
      <c r="T23" s="3" t="s">
        <v>22</v>
      </c>
      <c r="U23" s="3">
        <v>-999</v>
      </c>
      <c r="V23" s="3">
        <v>50</v>
      </c>
      <c r="W23" s="5" t="s">
        <v>98</v>
      </c>
    </row>
    <row r="24" spans="1:23" ht="17.25" customHeight="1">
      <c r="A24" s="3">
        <v>25</v>
      </c>
      <c r="B24" s="3" t="s">
        <v>99</v>
      </c>
      <c r="C24" s="3" t="s">
        <v>13</v>
      </c>
      <c r="D24" s="3" t="s">
        <v>199</v>
      </c>
      <c r="E24" s="3" t="s">
        <v>19</v>
      </c>
      <c r="F24" s="3">
        <v>-999</v>
      </c>
      <c r="G24" s="3">
        <v>-999</v>
      </c>
      <c r="H24" s="4">
        <v>40683</v>
      </c>
      <c r="I24" s="15">
        <v>0.2902777777777778</v>
      </c>
      <c r="J24" s="3">
        <v>105</v>
      </c>
      <c r="K24" s="3" t="s">
        <v>25</v>
      </c>
      <c r="L24" s="3">
        <v>4</v>
      </c>
      <c r="N24" s="4">
        <v>40911</v>
      </c>
      <c r="O24" s="3">
        <v>228</v>
      </c>
      <c r="P24" s="5">
        <v>42.868333333333332</v>
      </c>
      <c r="Q24" s="5">
        <v>-70.25</v>
      </c>
      <c r="R24" s="3">
        <v>53.02</v>
      </c>
      <c r="S24" s="3" t="s">
        <v>100</v>
      </c>
      <c r="T24" s="3" t="s">
        <v>37</v>
      </c>
      <c r="U24" s="3">
        <v>110</v>
      </c>
      <c r="V24" s="3">
        <v>63</v>
      </c>
      <c r="W24" s="5" t="s">
        <v>101</v>
      </c>
    </row>
    <row r="25" spans="1:23" ht="17.25" customHeight="1">
      <c r="A25" s="3">
        <v>26</v>
      </c>
      <c r="B25" s="3" t="s">
        <v>102</v>
      </c>
      <c r="C25" s="3" t="s">
        <v>13</v>
      </c>
      <c r="D25" s="3" t="s">
        <v>199</v>
      </c>
      <c r="E25" s="3" t="s">
        <v>19</v>
      </c>
      <c r="F25" s="3">
        <v>-999</v>
      </c>
      <c r="G25" s="3">
        <v>-999</v>
      </c>
      <c r="H25" s="4">
        <v>40695</v>
      </c>
      <c r="I25" s="15">
        <v>0.50694444444444442</v>
      </c>
      <c r="J25" s="3">
        <v>85</v>
      </c>
      <c r="K25" s="3" t="s">
        <v>20</v>
      </c>
      <c r="L25" s="3">
        <v>5</v>
      </c>
      <c r="N25" s="4">
        <v>40719</v>
      </c>
      <c r="O25" s="3">
        <v>24</v>
      </c>
      <c r="P25" s="5">
        <v>42.396944444444443</v>
      </c>
      <c r="Q25" s="5">
        <v>-70.375</v>
      </c>
      <c r="R25" s="3">
        <v>29.37</v>
      </c>
      <c r="S25" s="3" t="s">
        <v>29</v>
      </c>
      <c r="T25" s="3" t="s">
        <v>22</v>
      </c>
      <c r="U25" s="3">
        <v>91.4</v>
      </c>
      <c r="V25" s="3">
        <v>17</v>
      </c>
      <c r="W25" s="5" t="s">
        <v>103</v>
      </c>
    </row>
    <row r="26" spans="1:23" ht="17.25" customHeight="1">
      <c r="A26" s="3">
        <v>27</v>
      </c>
      <c r="B26" s="3" t="s">
        <v>104</v>
      </c>
      <c r="C26" s="3" t="s">
        <v>13</v>
      </c>
      <c r="D26" s="3" t="s">
        <v>199</v>
      </c>
      <c r="E26" s="3" t="s">
        <v>19</v>
      </c>
      <c r="F26" s="3">
        <v>-999</v>
      </c>
      <c r="G26" s="3">
        <v>-999</v>
      </c>
      <c r="H26" s="4">
        <v>40695</v>
      </c>
      <c r="I26" s="15">
        <v>0.34930555555555554</v>
      </c>
      <c r="J26" s="3">
        <v>89</v>
      </c>
      <c r="K26" s="3" t="s">
        <v>25</v>
      </c>
      <c r="L26" s="3">
        <v>4</v>
      </c>
      <c r="N26" s="4">
        <v>40771</v>
      </c>
      <c r="O26" s="3">
        <v>76</v>
      </c>
      <c r="P26" s="5">
        <v>42.928583333333336</v>
      </c>
      <c r="Q26" s="5">
        <v>-70.317194444444439</v>
      </c>
      <c r="R26" s="3">
        <v>54.85</v>
      </c>
      <c r="S26" s="5" t="s">
        <v>105</v>
      </c>
      <c r="T26" s="3" t="s">
        <v>22</v>
      </c>
      <c r="U26" s="3">
        <v>73.66</v>
      </c>
      <c r="V26" s="3">
        <v>90</v>
      </c>
    </row>
    <row r="27" spans="1:23" ht="17.25" customHeight="1">
      <c r="A27" s="3">
        <v>28</v>
      </c>
      <c r="B27" s="3" t="s">
        <v>106</v>
      </c>
      <c r="C27" s="3" t="s">
        <v>13</v>
      </c>
      <c r="D27" s="3" t="s">
        <v>199</v>
      </c>
      <c r="E27" s="3" t="s">
        <v>19</v>
      </c>
      <c r="F27" s="3">
        <v>-999</v>
      </c>
      <c r="G27" s="3">
        <v>-999</v>
      </c>
      <c r="H27" s="4">
        <v>40695</v>
      </c>
      <c r="I27" s="15">
        <v>0.36527777777777781</v>
      </c>
      <c r="J27" s="3">
        <v>75</v>
      </c>
      <c r="K27" s="3" t="s">
        <v>20</v>
      </c>
      <c r="L27" s="3">
        <v>5</v>
      </c>
      <c r="N27" s="4">
        <v>40856</v>
      </c>
      <c r="O27" s="3">
        <v>161</v>
      </c>
      <c r="P27" s="5">
        <v>42.401666666666664</v>
      </c>
      <c r="Q27" s="5">
        <v>-70.523499999999999</v>
      </c>
      <c r="R27" s="3">
        <v>19.010000000000002</v>
      </c>
      <c r="S27" s="5" t="s">
        <v>107</v>
      </c>
      <c r="T27" s="3" t="s">
        <v>37</v>
      </c>
      <c r="U27" s="3">
        <v>76.2</v>
      </c>
      <c r="V27" s="3">
        <v>49</v>
      </c>
    </row>
    <row r="28" spans="1:23" ht="17.25" customHeight="1">
      <c r="A28" s="3">
        <v>29</v>
      </c>
      <c r="B28" s="3" t="s">
        <v>108</v>
      </c>
      <c r="C28" s="3" t="s">
        <v>13</v>
      </c>
      <c r="D28" s="3" t="s">
        <v>199</v>
      </c>
      <c r="E28" s="3" t="s">
        <v>19</v>
      </c>
      <c r="F28" s="3">
        <v>-999</v>
      </c>
      <c r="G28" s="3">
        <v>-999</v>
      </c>
      <c r="H28" s="4">
        <v>40702</v>
      </c>
      <c r="I28" s="15">
        <v>0.54027777777777775</v>
      </c>
      <c r="J28" s="3">
        <v>82</v>
      </c>
      <c r="K28" s="3" t="s">
        <v>25</v>
      </c>
      <c r="L28" s="3">
        <v>4</v>
      </c>
      <c r="N28" s="4">
        <v>40721</v>
      </c>
      <c r="O28" s="3">
        <v>19</v>
      </c>
      <c r="P28" s="5">
        <v>42.425555555555555</v>
      </c>
      <c r="Q28" s="5">
        <v>-70.814444444444447</v>
      </c>
      <c r="R28" s="3">
        <v>14.29</v>
      </c>
      <c r="S28" s="3" t="s">
        <v>45</v>
      </c>
      <c r="T28" s="3" t="s">
        <v>22</v>
      </c>
      <c r="U28" s="3">
        <v>73.66</v>
      </c>
      <c r="V28" s="3">
        <v>-999</v>
      </c>
      <c r="W28" s="5" t="s">
        <v>109</v>
      </c>
    </row>
    <row r="29" spans="1:23" ht="17.25" customHeight="1">
      <c r="A29" s="3">
        <v>30</v>
      </c>
      <c r="B29" s="3" t="s">
        <v>110</v>
      </c>
      <c r="C29" s="3" t="s">
        <v>13</v>
      </c>
      <c r="D29" s="3" t="s">
        <v>199</v>
      </c>
      <c r="E29" s="3" t="s">
        <v>19</v>
      </c>
      <c r="F29" s="3">
        <v>-999</v>
      </c>
      <c r="G29" s="3">
        <v>-999</v>
      </c>
      <c r="H29" s="4">
        <v>40702</v>
      </c>
      <c r="I29" s="15">
        <v>0.51597222222222217</v>
      </c>
      <c r="J29" s="3">
        <v>89</v>
      </c>
      <c r="K29" s="3" t="s">
        <v>25</v>
      </c>
      <c r="L29" s="3">
        <v>4</v>
      </c>
      <c r="N29" s="4">
        <v>40758</v>
      </c>
      <c r="O29" s="3">
        <v>56</v>
      </c>
      <c r="P29" s="5">
        <v>43.217222222222219</v>
      </c>
      <c r="Q29" s="5">
        <v>-69.646111111111111</v>
      </c>
      <c r="R29" s="3">
        <v>114.87</v>
      </c>
      <c r="S29" s="5" t="s">
        <v>111</v>
      </c>
      <c r="T29" s="3" t="s">
        <v>22</v>
      </c>
      <c r="U29" s="3">
        <v>89</v>
      </c>
      <c r="V29" s="3">
        <v>60</v>
      </c>
      <c r="W29" s="5" t="s">
        <v>112</v>
      </c>
    </row>
    <row r="30" spans="1:23" ht="17.25" customHeight="1">
      <c r="A30" s="3">
        <v>31</v>
      </c>
      <c r="B30" s="3" t="s">
        <v>113</v>
      </c>
      <c r="C30" s="3" t="s">
        <v>13</v>
      </c>
      <c r="D30" s="3" t="s">
        <v>199</v>
      </c>
      <c r="E30" s="3" t="s">
        <v>19</v>
      </c>
      <c r="F30" s="3">
        <v>-999</v>
      </c>
      <c r="G30" s="3">
        <v>-999</v>
      </c>
      <c r="H30" s="4">
        <v>40704</v>
      </c>
      <c r="I30" s="15">
        <v>0.55208333333333337</v>
      </c>
      <c r="J30" s="3">
        <v>75</v>
      </c>
      <c r="K30" s="3" t="s">
        <v>20</v>
      </c>
      <c r="L30" s="3">
        <v>5</v>
      </c>
      <c r="N30" s="4">
        <v>40715</v>
      </c>
      <c r="O30" s="3">
        <v>11</v>
      </c>
      <c r="P30" s="5">
        <v>42.837499999999999</v>
      </c>
      <c r="Q30" s="5">
        <v>-70.654166666666669</v>
      </c>
      <c r="R30" s="3">
        <v>35.57</v>
      </c>
      <c r="S30" s="5" t="s">
        <v>114</v>
      </c>
      <c r="T30" s="3" t="s">
        <v>37</v>
      </c>
      <c r="U30" s="3">
        <v>76.2</v>
      </c>
      <c r="V30" s="3">
        <v>-999</v>
      </c>
    </row>
    <row r="31" spans="1:23" ht="17.25" customHeight="1">
      <c r="A31" s="3">
        <v>32</v>
      </c>
      <c r="B31" s="3" t="s">
        <v>115</v>
      </c>
      <c r="C31" s="3" t="s">
        <v>13</v>
      </c>
      <c r="D31" s="3" t="s">
        <v>199</v>
      </c>
      <c r="E31" s="3" t="s">
        <v>19</v>
      </c>
      <c r="F31" s="3">
        <v>-999</v>
      </c>
      <c r="G31" s="3">
        <v>-999</v>
      </c>
      <c r="H31" s="4">
        <v>40704</v>
      </c>
      <c r="I31" s="15">
        <v>0.44861111111111113</v>
      </c>
      <c r="J31" s="3">
        <v>73</v>
      </c>
      <c r="K31" s="3" t="s">
        <v>25</v>
      </c>
      <c r="L31" s="3">
        <v>4</v>
      </c>
      <c r="N31" s="4">
        <v>40716</v>
      </c>
      <c r="O31" s="3">
        <v>12</v>
      </c>
      <c r="P31" s="5">
        <v>42.6</v>
      </c>
      <c r="Q31" s="5">
        <v>-70.5</v>
      </c>
      <c r="R31" s="3">
        <v>18.22</v>
      </c>
      <c r="S31" s="5" t="s">
        <v>116</v>
      </c>
      <c r="T31" s="3" t="s">
        <v>71</v>
      </c>
      <c r="U31" s="3">
        <v>74.900000000000006</v>
      </c>
      <c r="V31" s="3">
        <v>35</v>
      </c>
    </row>
    <row r="32" spans="1:23" ht="17.25" customHeight="1">
      <c r="A32" s="3">
        <v>33</v>
      </c>
      <c r="B32" s="3" t="s">
        <v>117</v>
      </c>
      <c r="C32" s="3" t="s">
        <v>13</v>
      </c>
      <c r="D32" s="3" t="s">
        <v>199</v>
      </c>
      <c r="E32" s="3" t="s">
        <v>19</v>
      </c>
      <c r="F32" s="3">
        <v>-999</v>
      </c>
      <c r="G32" s="3">
        <v>-999</v>
      </c>
      <c r="H32" s="4">
        <v>40704</v>
      </c>
      <c r="I32" s="15">
        <v>0.59375</v>
      </c>
      <c r="J32" s="3">
        <v>79</v>
      </c>
      <c r="K32" s="3" t="s">
        <v>20</v>
      </c>
      <c r="L32" s="3">
        <v>5</v>
      </c>
      <c r="N32" s="4">
        <v>40773</v>
      </c>
      <c r="O32" s="3">
        <v>69</v>
      </c>
      <c r="P32" s="5">
        <v>42.361694444444446</v>
      </c>
      <c r="Q32" s="5">
        <v>-70.353277777777777</v>
      </c>
      <c r="R32" s="3">
        <v>32.869999999999997</v>
      </c>
      <c r="S32" s="5" t="s">
        <v>118</v>
      </c>
      <c r="T32" s="3" t="s">
        <v>37</v>
      </c>
      <c r="U32" s="3">
        <v>66</v>
      </c>
      <c r="V32" s="3">
        <v>-999</v>
      </c>
    </row>
    <row r="33" spans="1:23" ht="17.25" customHeight="1">
      <c r="A33" s="3">
        <v>34</v>
      </c>
      <c r="B33" s="3" t="s">
        <v>119</v>
      </c>
      <c r="C33" s="3" t="s">
        <v>13</v>
      </c>
      <c r="D33" s="3" t="s">
        <v>199</v>
      </c>
      <c r="E33" s="3" t="s">
        <v>19</v>
      </c>
      <c r="F33" s="3">
        <v>-999</v>
      </c>
      <c r="G33" s="3">
        <v>-999</v>
      </c>
      <c r="H33" s="4">
        <v>40704</v>
      </c>
      <c r="I33" s="15">
        <v>0.59097222222222223</v>
      </c>
      <c r="J33" s="3">
        <v>58</v>
      </c>
      <c r="K33" s="3" t="s">
        <v>25</v>
      </c>
      <c r="L33" s="3">
        <v>4</v>
      </c>
      <c r="N33" s="4">
        <v>40789</v>
      </c>
      <c r="O33" s="3">
        <v>85</v>
      </c>
      <c r="P33" s="5">
        <v>42.881166666666665</v>
      </c>
      <c r="Q33" s="5">
        <v>-70.658000000000001</v>
      </c>
      <c r="R33" s="3">
        <v>40.380000000000003</v>
      </c>
      <c r="S33" s="5" t="s">
        <v>120</v>
      </c>
      <c r="T33" s="3" t="s">
        <v>37</v>
      </c>
      <c r="U33" s="3">
        <v>61</v>
      </c>
      <c r="V33" s="3">
        <v>36</v>
      </c>
      <c r="W33" s="5" t="s">
        <v>121</v>
      </c>
    </row>
    <row r="34" spans="1:23" ht="17.25" customHeight="1">
      <c r="A34" s="3">
        <v>35</v>
      </c>
      <c r="B34" s="3" t="s">
        <v>122</v>
      </c>
      <c r="C34" s="3" t="s">
        <v>13</v>
      </c>
      <c r="D34" s="3" t="s">
        <v>199</v>
      </c>
      <c r="E34" s="3" t="s">
        <v>19</v>
      </c>
      <c r="F34" s="3">
        <v>-999</v>
      </c>
      <c r="G34" s="3">
        <v>-999</v>
      </c>
      <c r="H34" s="4">
        <v>40704</v>
      </c>
      <c r="I34" s="15">
        <v>0.39097222222222222</v>
      </c>
      <c r="J34" s="3">
        <v>75</v>
      </c>
      <c r="K34" s="3" t="s">
        <v>25</v>
      </c>
      <c r="L34" s="3">
        <v>4</v>
      </c>
      <c r="N34" s="4">
        <v>40800</v>
      </c>
      <c r="O34" s="3">
        <v>96</v>
      </c>
      <c r="P34" s="5">
        <v>43.3</v>
      </c>
      <c r="Q34" s="5">
        <v>-69.766666666666666</v>
      </c>
      <c r="R34" s="3">
        <v>114.6</v>
      </c>
      <c r="S34" s="5" t="s">
        <v>123</v>
      </c>
      <c r="T34" s="3" t="s">
        <v>22</v>
      </c>
      <c r="U34" s="3">
        <v>78.7</v>
      </c>
      <c r="V34" s="3">
        <v>-999</v>
      </c>
      <c r="W34" s="5" t="s">
        <v>124</v>
      </c>
    </row>
    <row r="35" spans="1:23" ht="17.25" customHeight="1">
      <c r="A35" s="3">
        <v>36</v>
      </c>
      <c r="B35" s="3" t="s">
        <v>125</v>
      </c>
      <c r="C35" s="3" t="s">
        <v>13</v>
      </c>
      <c r="D35" s="3" t="s">
        <v>199</v>
      </c>
      <c r="E35" s="3" t="s">
        <v>19</v>
      </c>
      <c r="F35" s="3">
        <v>-999</v>
      </c>
      <c r="G35" s="3">
        <v>-999</v>
      </c>
      <c r="H35" s="4">
        <v>40707</v>
      </c>
      <c r="I35" s="15">
        <v>0.4916666666666667</v>
      </c>
      <c r="J35" s="3">
        <v>86</v>
      </c>
      <c r="K35" s="3" t="s">
        <v>20</v>
      </c>
      <c r="L35" s="3">
        <v>5</v>
      </c>
      <c r="N35" s="4">
        <v>40716</v>
      </c>
      <c r="O35" s="3">
        <v>9</v>
      </c>
      <c r="P35" s="5">
        <v>42.55</v>
      </c>
      <c r="Q35" s="5">
        <v>-70.654166666666669</v>
      </c>
      <c r="R35" s="3">
        <v>4.76</v>
      </c>
      <c r="S35" s="5" t="s">
        <v>74</v>
      </c>
      <c r="T35" s="3" t="s">
        <v>22</v>
      </c>
      <c r="U35" s="3">
        <v>91</v>
      </c>
      <c r="V35" s="3">
        <v>23.3</v>
      </c>
      <c r="W35" s="5" t="s">
        <v>126</v>
      </c>
    </row>
    <row r="36" spans="1:23" ht="17.25" customHeight="1">
      <c r="A36" s="3">
        <v>37</v>
      </c>
      <c r="B36" s="3" t="s">
        <v>127</v>
      </c>
      <c r="C36" s="3" t="s">
        <v>13</v>
      </c>
      <c r="D36" s="3" t="s">
        <v>199</v>
      </c>
      <c r="E36" s="3" t="s">
        <v>19</v>
      </c>
      <c r="F36" s="3">
        <v>-999</v>
      </c>
      <c r="G36" s="3">
        <v>-999</v>
      </c>
      <c r="H36" s="4">
        <v>40707</v>
      </c>
      <c r="I36" s="15">
        <v>0.3659722222222222</v>
      </c>
      <c r="J36" s="3">
        <v>76</v>
      </c>
      <c r="K36" s="3" t="s">
        <v>20</v>
      </c>
      <c r="L36" s="3">
        <v>5</v>
      </c>
      <c r="N36" s="4">
        <v>40817</v>
      </c>
      <c r="O36" s="3">
        <v>110</v>
      </c>
      <c r="P36" s="5">
        <v>42.15</v>
      </c>
      <c r="Q36" s="5">
        <v>-70.016666666666666</v>
      </c>
      <c r="R36" s="3">
        <v>69.09</v>
      </c>
      <c r="S36" s="5" t="s">
        <v>128</v>
      </c>
      <c r="T36" s="3" t="s">
        <v>37</v>
      </c>
      <c r="U36" s="3">
        <v>86</v>
      </c>
      <c r="V36" s="3">
        <v>53</v>
      </c>
    </row>
    <row r="37" spans="1:23" ht="17.25" customHeight="1">
      <c r="A37" s="3">
        <v>38</v>
      </c>
      <c r="B37" s="3" t="s">
        <v>129</v>
      </c>
      <c r="C37" s="3" t="s">
        <v>13</v>
      </c>
      <c r="D37" s="3" t="s">
        <v>199</v>
      </c>
      <c r="E37" s="3" t="s">
        <v>19</v>
      </c>
      <c r="F37" s="3">
        <v>-999</v>
      </c>
      <c r="G37" s="3">
        <v>-999</v>
      </c>
      <c r="H37" s="4">
        <v>40709</v>
      </c>
      <c r="I37" s="15">
        <v>0.56666666666666665</v>
      </c>
      <c r="J37" s="3">
        <v>79</v>
      </c>
      <c r="K37" s="3" t="s">
        <v>25</v>
      </c>
      <c r="L37" s="3">
        <v>4</v>
      </c>
      <c r="N37" s="4">
        <v>40943</v>
      </c>
      <c r="O37" s="3">
        <v>234</v>
      </c>
      <c r="P37" s="5">
        <v>42.436666666666667</v>
      </c>
      <c r="Q37" s="5">
        <v>-70.560249999999996</v>
      </c>
      <c r="R37" s="3">
        <v>14.18</v>
      </c>
      <c r="S37" s="5" t="s">
        <v>130</v>
      </c>
      <c r="T37" s="3" t="s">
        <v>37</v>
      </c>
      <c r="U37" s="3">
        <v>-999</v>
      </c>
      <c r="V37" s="3">
        <v>30</v>
      </c>
      <c r="W37" s="5" t="s">
        <v>131</v>
      </c>
    </row>
    <row r="38" spans="1:23" ht="17.25" customHeight="1">
      <c r="A38" s="3">
        <v>39</v>
      </c>
      <c r="B38" s="3" t="s">
        <v>132</v>
      </c>
      <c r="C38" s="3" t="s">
        <v>133</v>
      </c>
      <c r="D38" s="3" t="s">
        <v>199</v>
      </c>
      <c r="E38" s="3" t="s">
        <v>19</v>
      </c>
      <c r="F38" s="3">
        <v>-999</v>
      </c>
      <c r="G38" s="3">
        <v>-999</v>
      </c>
      <c r="H38" s="4">
        <v>40716</v>
      </c>
      <c r="I38" s="15">
        <v>0.55138888888888882</v>
      </c>
      <c r="J38" s="3">
        <v>81</v>
      </c>
      <c r="K38" s="3" t="s">
        <v>25</v>
      </c>
      <c r="L38" s="3">
        <v>4</v>
      </c>
      <c r="N38" s="4">
        <v>40725</v>
      </c>
      <c r="O38" s="3">
        <v>9</v>
      </c>
      <c r="P38" s="5">
        <v>42.43333333333333</v>
      </c>
      <c r="Q38" s="5">
        <v>-70.466666666666669</v>
      </c>
      <c r="R38" s="3">
        <v>20.83</v>
      </c>
      <c r="S38" s="5" t="s">
        <v>63</v>
      </c>
      <c r="T38" s="3" t="s">
        <v>22</v>
      </c>
      <c r="U38" s="3">
        <v>81.2</v>
      </c>
      <c r="V38" s="3">
        <v>33</v>
      </c>
      <c r="W38" s="5" t="s">
        <v>134</v>
      </c>
    </row>
    <row r="39" spans="1:23" ht="17.25" customHeight="1">
      <c r="A39" s="3">
        <v>40</v>
      </c>
      <c r="B39" s="3" t="s">
        <v>135</v>
      </c>
      <c r="C39" s="3" t="s">
        <v>133</v>
      </c>
      <c r="D39" s="3" t="s">
        <v>199</v>
      </c>
      <c r="E39" s="3" t="s">
        <v>19</v>
      </c>
      <c r="F39" s="3">
        <v>-999</v>
      </c>
      <c r="G39" s="3">
        <v>-999</v>
      </c>
      <c r="H39" s="4">
        <v>40716</v>
      </c>
      <c r="I39" s="15">
        <v>0.43541666666666662</v>
      </c>
      <c r="J39" s="3">
        <v>68</v>
      </c>
      <c r="K39" s="3" t="s">
        <v>25</v>
      </c>
      <c r="L39" s="3">
        <v>4</v>
      </c>
      <c r="N39" s="4">
        <v>40838</v>
      </c>
      <c r="O39" s="3">
        <v>122</v>
      </c>
      <c r="P39" s="5">
        <v>41.68333333333333</v>
      </c>
      <c r="Q39" s="5">
        <v>-69.599999999999994</v>
      </c>
      <c r="R39" s="3">
        <v>129.63999999999999</v>
      </c>
      <c r="S39" s="5" t="s">
        <v>136</v>
      </c>
      <c r="T39" s="3" t="s">
        <v>37</v>
      </c>
      <c r="U39" s="3">
        <v>69.22</v>
      </c>
      <c r="V39" s="3">
        <v>65</v>
      </c>
      <c r="W39" s="5" t="s">
        <v>137</v>
      </c>
    </row>
    <row r="40" spans="1:23" ht="17.25" customHeight="1">
      <c r="A40" s="3">
        <v>42</v>
      </c>
      <c r="B40" s="3" t="s">
        <v>140</v>
      </c>
      <c r="C40" s="3" t="s">
        <v>133</v>
      </c>
      <c r="D40" s="3" t="s">
        <v>199</v>
      </c>
      <c r="E40" s="3" t="s">
        <v>19</v>
      </c>
      <c r="F40" s="3">
        <v>-999</v>
      </c>
      <c r="G40" s="3">
        <v>-999</v>
      </c>
      <c r="H40" s="4">
        <v>40716</v>
      </c>
      <c r="I40" s="15">
        <v>0.51527777777777783</v>
      </c>
      <c r="J40" s="3">
        <v>84</v>
      </c>
      <c r="K40" s="3" t="s">
        <v>20</v>
      </c>
      <c r="L40" s="3">
        <v>5</v>
      </c>
      <c r="N40" s="4">
        <v>40895</v>
      </c>
      <c r="O40" s="3">
        <v>179</v>
      </c>
      <c r="P40" s="5">
        <v>43.333333333333336</v>
      </c>
      <c r="Q40" s="5">
        <v>-69.88333333333334</v>
      </c>
      <c r="R40" s="3">
        <v>111.63</v>
      </c>
      <c r="S40" s="5" t="s">
        <v>141</v>
      </c>
      <c r="T40" s="3" t="s">
        <v>37</v>
      </c>
      <c r="U40" s="3">
        <v>73.599999999999994</v>
      </c>
      <c r="V40" s="3">
        <v>85</v>
      </c>
      <c r="W40" s="5" t="s">
        <v>142</v>
      </c>
    </row>
    <row r="41" spans="1:23" ht="17.25" customHeight="1">
      <c r="A41" s="3">
        <v>43</v>
      </c>
      <c r="B41" s="3" t="s">
        <v>143</v>
      </c>
      <c r="C41" s="3" t="s">
        <v>13</v>
      </c>
      <c r="D41" s="3" t="s">
        <v>199</v>
      </c>
      <c r="E41" s="3" t="s">
        <v>19</v>
      </c>
      <c r="F41" s="3">
        <v>-999</v>
      </c>
      <c r="G41" s="3">
        <v>-999</v>
      </c>
      <c r="H41" s="4">
        <v>40743</v>
      </c>
      <c r="I41" s="15">
        <v>0.55138888888888882</v>
      </c>
      <c r="J41" s="3">
        <v>85</v>
      </c>
      <c r="K41" s="3" t="s">
        <v>25</v>
      </c>
      <c r="L41" s="3">
        <v>5</v>
      </c>
      <c r="N41" s="4">
        <v>40786</v>
      </c>
      <c r="O41" s="3">
        <v>43</v>
      </c>
      <c r="P41" s="5">
        <v>43.395000000000003</v>
      </c>
      <c r="Q41" s="5">
        <v>-70.068888888888893</v>
      </c>
      <c r="R41" s="3">
        <v>109.58</v>
      </c>
      <c r="S41" s="5" t="s">
        <v>144</v>
      </c>
      <c r="T41" s="3" t="s">
        <v>37</v>
      </c>
      <c r="U41" s="3">
        <v>88.9</v>
      </c>
      <c r="V41" s="3">
        <v>70</v>
      </c>
      <c r="W41" s="5" t="s">
        <v>145</v>
      </c>
    </row>
    <row r="42" spans="1:23" ht="17.25" customHeight="1">
      <c r="A42" s="3">
        <v>44</v>
      </c>
      <c r="B42" s="3" t="s">
        <v>146</v>
      </c>
      <c r="C42" s="3" t="s">
        <v>133</v>
      </c>
      <c r="D42" s="3" t="s">
        <v>200</v>
      </c>
      <c r="E42" s="3" t="s">
        <v>19</v>
      </c>
      <c r="F42" s="3">
        <v>-999</v>
      </c>
      <c r="G42" s="3">
        <v>-999</v>
      </c>
      <c r="H42" s="4">
        <v>41029</v>
      </c>
      <c r="I42" s="15">
        <v>0.73958333333333337</v>
      </c>
      <c r="J42" s="3">
        <v>82</v>
      </c>
      <c r="K42" s="3" t="s">
        <v>25</v>
      </c>
      <c r="L42" s="3">
        <v>4</v>
      </c>
      <c r="N42" s="4">
        <v>41331</v>
      </c>
      <c r="O42" s="3">
        <v>302</v>
      </c>
      <c r="P42" s="5">
        <v>42.25</v>
      </c>
      <c r="Q42" s="5">
        <v>-69.88333333333334</v>
      </c>
      <c r="R42" s="3">
        <v>73.83</v>
      </c>
      <c r="S42" s="5" t="s">
        <v>147</v>
      </c>
      <c r="T42" s="3" t="s">
        <v>37</v>
      </c>
      <c r="U42" s="3">
        <v>-999</v>
      </c>
      <c r="V42" s="3">
        <v>104</v>
      </c>
      <c r="W42" s="5" t="s">
        <v>148</v>
      </c>
    </row>
    <row r="43" spans="1:23" ht="17.25" customHeight="1">
      <c r="A43" s="3">
        <v>45</v>
      </c>
      <c r="B43" s="3" t="s">
        <v>149</v>
      </c>
      <c r="C43" s="3" t="s">
        <v>133</v>
      </c>
      <c r="D43" s="3" t="s">
        <v>200</v>
      </c>
      <c r="E43" s="3" t="s">
        <v>19</v>
      </c>
      <c r="F43" s="3">
        <v>-999</v>
      </c>
      <c r="G43" s="3">
        <v>-999</v>
      </c>
      <c r="H43" s="4">
        <v>41036</v>
      </c>
      <c r="I43" s="15">
        <v>0.50277777777777777</v>
      </c>
      <c r="J43" s="3">
        <v>71</v>
      </c>
      <c r="K43" s="3" t="s">
        <v>20</v>
      </c>
      <c r="L43" s="3">
        <v>5</v>
      </c>
      <c r="N43" s="4">
        <v>41325</v>
      </c>
      <c r="O43" s="3">
        <v>289</v>
      </c>
      <c r="P43" s="5">
        <v>42.883333333333333</v>
      </c>
      <c r="Q43" s="5">
        <v>-69.900000000000006</v>
      </c>
      <c r="R43" s="3">
        <v>76.89</v>
      </c>
      <c r="S43" s="5" t="s">
        <v>150</v>
      </c>
      <c r="T43" s="3" t="s">
        <v>37</v>
      </c>
      <c r="U43" s="3">
        <v>78</v>
      </c>
      <c r="V43" s="3">
        <v>129</v>
      </c>
      <c r="W43" s="5" t="s">
        <v>151</v>
      </c>
    </row>
    <row r="44" spans="1:23" ht="17.25" customHeight="1">
      <c r="A44" s="3">
        <v>47</v>
      </c>
      <c r="B44" s="3" t="s">
        <v>155</v>
      </c>
      <c r="C44" s="3" t="s">
        <v>13</v>
      </c>
      <c r="D44" s="3" t="s">
        <v>200</v>
      </c>
      <c r="E44" s="3" t="s">
        <v>19</v>
      </c>
      <c r="F44" s="3">
        <v>-999</v>
      </c>
      <c r="G44" s="3">
        <v>-999</v>
      </c>
      <c r="H44" s="4">
        <v>41039</v>
      </c>
      <c r="I44" s="15">
        <v>0.65416666666666667</v>
      </c>
      <c r="J44" s="3">
        <v>90</v>
      </c>
      <c r="K44" s="3" t="s">
        <v>25</v>
      </c>
      <c r="L44" s="3">
        <v>4</v>
      </c>
      <c r="N44" s="4">
        <v>41304</v>
      </c>
      <c r="O44" s="3">
        <v>265</v>
      </c>
      <c r="P44" s="5">
        <v>42.605499999999999</v>
      </c>
      <c r="Q44" s="5">
        <v>-69.913833333333329</v>
      </c>
      <c r="R44" s="3">
        <v>64.19</v>
      </c>
      <c r="S44" s="5" t="s">
        <v>156</v>
      </c>
      <c r="T44" s="3" t="s">
        <v>37</v>
      </c>
      <c r="U44" s="3">
        <v>102</v>
      </c>
      <c r="V44" s="3">
        <v>100</v>
      </c>
      <c r="W44" s="5" t="s">
        <v>157</v>
      </c>
    </row>
    <row r="45" spans="1:23" ht="17.25" customHeight="1">
      <c r="A45" s="3">
        <v>48</v>
      </c>
      <c r="B45" s="3" t="s">
        <v>158</v>
      </c>
      <c r="C45" s="3" t="s">
        <v>13</v>
      </c>
      <c r="D45" s="3" t="s">
        <v>200</v>
      </c>
      <c r="E45" s="3" t="s">
        <v>19</v>
      </c>
      <c r="F45" s="3">
        <v>-999</v>
      </c>
      <c r="G45" s="3">
        <v>-999</v>
      </c>
      <c r="H45" s="4">
        <v>41067</v>
      </c>
      <c r="I45" s="15">
        <v>0.4861111111111111</v>
      </c>
      <c r="J45" s="3">
        <v>68</v>
      </c>
      <c r="K45" s="3" t="s">
        <v>20</v>
      </c>
      <c r="L45" s="3">
        <v>5</v>
      </c>
      <c r="N45" s="4">
        <v>41092</v>
      </c>
      <c r="O45" s="3">
        <v>25</v>
      </c>
      <c r="P45" s="5">
        <v>42.4405</v>
      </c>
      <c r="Q45" s="5">
        <v>-70.688999999999993</v>
      </c>
      <c r="R45" s="3">
        <v>8.66</v>
      </c>
      <c r="S45" s="9" t="s">
        <v>203</v>
      </c>
      <c r="T45" s="3" t="s">
        <v>22</v>
      </c>
      <c r="U45" s="3">
        <v>69</v>
      </c>
      <c r="V45" s="3">
        <v>32</v>
      </c>
      <c r="W45" s="5" t="s">
        <v>159</v>
      </c>
    </row>
    <row r="46" spans="1:23" ht="17.25" customHeight="1">
      <c r="A46" s="3">
        <v>49</v>
      </c>
      <c r="B46" s="3" t="s">
        <v>163</v>
      </c>
      <c r="C46" s="3" t="s">
        <v>13</v>
      </c>
      <c r="D46" s="3" t="s">
        <v>199</v>
      </c>
      <c r="E46" s="3" t="s">
        <v>19</v>
      </c>
      <c r="F46" s="3">
        <v>-999</v>
      </c>
      <c r="G46" s="3">
        <v>-999</v>
      </c>
      <c r="H46" s="12" t="s">
        <v>160</v>
      </c>
      <c r="I46" s="16">
        <v>0.49236111111111108</v>
      </c>
      <c r="J46" s="3">
        <v>71</v>
      </c>
      <c r="K46" s="3" t="s">
        <v>25</v>
      </c>
      <c r="L46" s="3">
        <v>4</v>
      </c>
      <c r="N46" s="12" t="s">
        <v>161</v>
      </c>
      <c r="O46" s="3">
        <v>19</v>
      </c>
      <c r="P46" s="13">
        <v>42.456666666666663</v>
      </c>
      <c r="Q46" s="13">
        <v>-70.661944444444444</v>
      </c>
      <c r="R46" s="9">
        <v>7.31</v>
      </c>
      <c r="S46" s="3" t="s">
        <v>74</v>
      </c>
      <c r="T46" s="3" t="s">
        <v>22</v>
      </c>
      <c r="U46" s="3">
        <v>63.5</v>
      </c>
      <c r="V46" s="3">
        <v>38.299999999999997</v>
      </c>
      <c r="W46" s="13" t="s">
        <v>162</v>
      </c>
    </row>
    <row r="47" spans="1:23" ht="17.25" customHeight="1">
      <c r="A47" s="3">
        <v>51</v>
      </c>
      <c r="B47" s="3" t="s">
        <v>166</v>
      </c>
      <c r="C47" s="3" t="s">
        <v>13</v>
      </c>
      <c r="D47" s="3" t="s">
        <v>200</v>
      </c>
      <c r="E47" s="3" t="s">
        <v>19</v>
      </c>
      <c r="F47" s="3">
        <v>-999</v>
      </c>
      <c r="G47" s="3">
        <v>-999</v>
      </c>
      <c r="H47" s="4">
        <v>41039</v>
      </c>
      <c r="I47" s="15">
        <v>0.53819444444444442</v>
      </c>
      <c r="J47" s="3">
        <v>70</v>
      </c>
      <c r="K47" s="3" t="s">
        <v>25</v>
      </c>
      <c r="L47" s="3">
        <v>4</v>
      </c>
      <c r="N47" s="4">
        <v>41047</v>
      </c>
      <c r="O47" s="3">
        <v>9</v>
      </c>
      <c r="P47" s="3">
        <v>42.928330000000003</v>
      </c>
      <c r="Q47" s="3">
        <v>70.166669999999996</v>
      </c>
      <c r="R47" s="9">
        <v>62.31</v>
      </c>
      <c r="S47" s="3" t="s">
        <v>167</v>
      </c>
      <c r="T47" s="3" t="s">
        <v>154</v>
      </c>
      <c r="U47" s="3">
        <v>71.12</v>
      </c>
      <c r="V47" s="3">
        <v>34</v>
      </c>
      <c r="W47" s="3" t="s">
        <v>168</v>
      </c>
    </row>
    <row r="48" spans="1:23" ht="17.25" customHeight="1">
      <c r="A48" s="3">
        <v>52</v>
      </c>
      <c r="B48" s="3" t="s">
        <v>169</v>
      </c>
      <c r="C48" s="3" t="s">
        <v>13</v>
      </c>
      <c r="D48" s="3" t="s">
        <v>200</v>
      </c>
      <c r="E48" s="3" t="s">
        <v>19</v>
      </c>
      <c r="F48" s="3">
        <v>-999</v>
      </c>
      <c r="G48" s="3">
        <v>-999</v>
      </c>
      <c r="H48" s="4">
        <v>41047</v>
      </c>
      <c r="I48" s="15">
        <v>0.64027777777777783</v>
      </c>
      <c r="J48" s="3">
        <v>78</v>
      </c>
      <c r="K48" s="3" t="s">
        <v>25</v>
      </c>
      <c r="L48" s="3">
        <v>4</v>
      </c>
      <c r="N48" s="4">
        <v>41287</v>
      </c>
      <c r="O48" s="9">
        <v>241</v>
      </c>
      <c r="P48" s="3">
        <v>42.045000000000002</v>
      </c>
      <c r="Q48" s="3">
        <v>69.2333</v>
      </c>
      <c r="R48" s="9">
        <v>131.12</v>
      </c>
      <c r="S48" s="3" t="s">
        <v>170</v>
      </c>
      <c r="T48" s="3" t="s">
        <v>37</v>
      </c>
      <c r="U48" s="3">
        <v>87</v>
      </c>
      <c r="V48" s="3">
        <v>-999</v>
      </c>
      <c r="W48" s="3" t="s">
        <v>171</v>
      </c>
    </row>
    <row r="49" spans="1:23" ht="17.25" customHeight="1">
      <c r="A49" s="3">
        <v>53</v>
      </c>
      <c r="B49" s="3" t="s">
        <v>172</v>
      </c>
      <c r="C49" s="3" t="s">
        <v>13</v>
      </c>
      <c r="D49" s="3" t="s">
        <v>200</v>
      </c>
      <c r="E49" s="3" t="s">
        <v>19</v>
      </c>
      <c r="F49" s="3">
        <v>-999</v>
      </c>
      <c r="G49" s="3">
        <v>-999</v>
      </c>
      <c r="H49" s="4">
        <v>41036</v>
      </c>
      <c r="I49" s="15">
        <v>0.50347222222222221</v>
      </c>
      <c r="J49" s="3">
        <v>64</v>
      </c>
      <c r="K49" s="3" t="s">
        <v>20</v>
      </c>
      <c r="L49" s="3">
        <v>5</v>
      </c>
      <c r="N49" s="4">
        <v>41272</v>
      </c>
      <c r="O49" s="9">
        <v>237</v>
      </c>
      <c r="P49" s="3">
        <v>42.137883000000002</v>
      </c>
      <c r="Q49" s="3">
        <v>69.795330000000007</v>
      </c>
      <c r="R49" s="9">
        <v>86.67</v>
      </c>
      <c r="S49" s="3" t="s">
        <v>173</v>
      </c>
      <c r="T49" s="3" t="s">
        <v>37</v>
      </c>
      <c r="U49" s="3">
        <v>70</v>
      </c>
      <c r="V49" s="3">
        <v>70</v>
      </c>
    </row>
    <row r="50" spans="1:23" ht="17.25" customHeight="1">
      <c r="A50" s="3">
        <v>54</v>
      </c>
      <c r="B50" s="3" t="s">
        <v>174</v>
      </c>
      <c r="C50" s="3" t="s">
        <v>13</v>
      </c>
      <c r="D50" s="3" t="s">
        <v>200</v>
      </c>
      <c r="E50" s="3" t="s">
        <v>19</v>
      </c>
      <c r="F50" s="3">
        <v>-999</v>
      </c>
      <c r="G50" s="3">
        <v>-999</v>
      </c>
      <c r="H50" s="4">
        <v>41039</v>
      </c>
      <c r="I50" s="15">
        <v>0.64652777777777781</v>
      </c>
      <c r="J50" s="3">
        <v>67</v>
      </c>
      <c r="K50" s="3" t="s">
        <v>20</v>
      </c>
      <c r="L50" s="3">
        <v>5</v>
      </c>
      <c r="N50" s="4">
        <v>41351</v>
      </c>
      <c r="O50" s="3">
        <v>312</v>
      </c>
      <c r="P50" s="13">
        <v>42.56666666666667</v>
      </c>
      <c r="Q50" s="13">
        <v>-70.13333333333334</v>
      </c>
      <c r="R50" s="14">
        <v>45.868824278958691</v>
      </c>
      <c r="S50" s="3" t="s">
        <v>130</v>
      </c>
      <c r="T50" s="3" t="s">
        <v>37</v>
      </c>
      <c r="U50" s="3">
        <v>76.2</v>
      </c>
      <c r="V50" s="3">
        <v>76</v>
      </c>
      <c r="W50" s="13" t="s">
        <v>175</v>
      </c>
    </row>
    <row r="51" spans="1:23" ht="17.25" customHeight="1">
      <c r="A51" s="3">
        <v>55</v>
      </c>
      <c r="B51" s="3" t="s">
        <v>176</v>
      </c>
      <c r="C51" s="3" t="s">
        <v>13</v>
      </c>
      <c r="D51" s="3" t="s">
        <v>200</v>
      </c>
      <c r="E51" s="3" t="s">
        <v>19</v>
      </c>
      <c r="F51" s="3">
        <v>-999</v>
      </c>
      <c r="G51" s="3">
        <v>-999</v>
      </c>
      <c r="H51" s="4">
        <v>41039</v>
      </c>
      <c r="I51" s="15">
        <v>0.41041666666666665</v>
      </c>
      <c r="J51" s="3">
        <v>76</v>
      </c>
      <c r="K51" s="3" t="s">
        <v>25</v>
      </c>
      <c r="L51" s="3">
        <v>4</v>
      </c>
      <c r="N51" s="4">
        <v>41673</v>
      </c>
      <c r="O51" s="3">
        <v>634</v>
      </c>
      <c r="P51" s="13">
        <v>42.456667000000003</v>
      </c>
      <c r="Q51" s="13">
        <v>-69.89</v>
      </c>
      <c r="R51" s="9">
        <v>65.92</v>
      </c>
      <c r="S51" s="3" t="s">
        <v>150</v>
      </c>
      <c r="T51" s="3" t="s">
        <v>37</v>
      </c>
      <c r="U51" s="3">
        <v>89</v>
      </c>
      <c r="V51" s="3">
        <v>98</v>
      </c>
      <c r="W51" s="13" t="s">
        <v>177</v>
      </c>
    </row>
    <row r="52" spans="1:23" ht="17.25" customHeight="1">
      <c r="A52" s="3">
        <v>56</v>
      </c>
      <c r="B52" s="3" t="s">
        <v>182</v>
      </c>
      <c r="C52" s="3" t="s">
        <v>13</v>
      </c>
      <c r="D52" s="3" t="s">
        <v>200</v>
      </c>
      <c r="E52" s="3" t="s">
        <v>19</v>
      </c>
      <c r="F52" s="3">
        <v>-999</v>
      </c>
      <c r="G52" s="3">
        <v>-999</v>
      </c>
      <c r="H52" s="4">
        <v>41039</v>
      </c>
      <c r="I52" s="15">
        <v>0.53749999999999998</v>
      </c>
      <c r="J52" s="3">
        <v>59</v>
      </c>
      <c r="K52" s="3" t="s">
        <v>20</v>
      </c>
      <c r="L52" s="3">
        <v>5</v>
      </c>
      <c r="N52" s="4">
        <v>41427</v>
      </c>
      <c r="O52" s="3">
        <v>388</v>
      </c>
      <c r="P52" s="3">
        <v>42.5</v>
      </c>
      <c r="Q52" s="3">
        <v>-70.6417</v>
      </c>
      <c r="R52" s="9">
        <v>5</v>
      </c>
      <c r="S52" s="3" t="s">
        <v>183</v>
      </c>
      <c r="T52" s="3" t="s">
        <v>154</v>
      </c>
      <c r="U52" s="3">
        <v>71</v>
      </c>
      <c r="V52" s="3">
        <v>20</v>
      </c>
    </row>
    <row r="53" spans="1:23" ht="17.25" customHeight="1">
      <c r="A53" s="3">
        <v>57</v>
      </c>
      <c r="B53" s="3" t="s">
        <v>184</v>
      </c>
      <c r="C53" s="3" t="s">
        <v>13</v>
      </c>
      <c r="D53" s="3" t="s">
        <v>200</v>
      </c>
      <c r="E53" s="3" t="s">
        <v>19</v>
      </c>
      <c r="F53" s="3">
        <v>-999</v>
      </c>
      <c r="G53" s="3">
        <v>-999</v>
      </c>
      <c r="H53" s="4">
        <v>41025</v>
      </c>
      <c r="I53" s="15">
        <v>0.4513888888888889</v>
      </c>
      <c r="J53" s="3">
        <v>69</v>
      </c>
      <c r="K53" s="3" t="s">
        <v>20</v>
      </c>
      <c r="L53" s="3">
        <v>5</v>
      </c>
      <c r="N53" s="4">
        <v>41063</v>
      </c>
      <c r="O53" s="3">
        <v>37</v>
      </c>
      <c r="P53" s="3">
        <v>42.5</v>
      </c>
      <c r="Q53" s="3">
        <v>-70.6417</v>
      </c>
      <c r="R53" s="3">
        <v>5</v>
      </c>
      <c r="S53" s="3" t="s">
        <v>183</v>
      </c>
      <c r="T53" s="3" t="s">
        <v>154</v>
      </c>
      <c r="U53" s="3">
        <v>81</v>
      </c>
      <c r="V53" s="3">
        <v>20</v>
      </c>
    </row>
    <row r="54" spans="1:23" ht="17.25" customHeight="1">
      <c r="A54" s="3">
        <v>58</v>
      </c>
      <c r="B54" s="3" t="s">
        <v>185</v>
      </c>
      <c r="C54" s="3" t="s">
        <v>13</v>
      </c>
      <c r="D54" s="3" t="s">
        <v>200</v>
      </c>
      <c r="E54" s="3" t="s">
        <v>19</v>
      </c>
      <c r="F54" s="3">
        <v>-999</v>
      </c>
      <c r="G54" s="3">
        <v>-999</v>
      </c>
      <c r="H54" s="4">
        <v>41067</v>
      </c>
      <c r="I54" s="15">
        <v>0.60277777777777775</v>
      </c>
      <c r="J54" s="3">
        <v>65</v>
      </c>
      <c r="K54" s="3" t="s">
        <v>20</v>
      </c>
      <c r="L54" s="3">
        <v>5</v>
      </c>
      <c r="N54" s="4">
        <v>41090</v>
      </c>
      <c r="O54" s="3">
        <v>23</v>
      </c>
      <c r="P54" s="3">
        <v>42.883330000000001</v>
      </c>
      <c r="Q54" s="3">
        <v>-70.333330000000004</v>
      </c>
      <c r="R54" s="3">
        <v>50</v>
      </c>
      <c r="S54" s="3" t="s">
        <v>186</v>
      </c>
      <c r="T54" s="3" t="s">
        <v>37</v>
      </c>
      <c r="U54" s="3">
        <v>-999</v>
      </c>
      <c r="V54" s="3">
        <v>65</v>
      </c>
      <c r="W54" s="3" t="s">
        <v>187</v>
      </c>
    </row>
    <row r="55" spans="1:23" ht="17.25" customHeight="1">
      <c r="A55" s="3">
        <v>59</v>
      </c>
      <c r="B55" s="3" t="s">
        <v>188</v>
      </c>
      <c r="C55" s="3" t="s">
        <v>13</v>
      </c>
      <c r="D55" s="3" t="s">
        <v>199</v>
      </c>
      <c r="E55" s="3" t="s">
        <v>19</v>
      </c>
      <c r="F55" s="3">
        <v>-999</v>
      </c>
      <c r="G55" s="3">
        <v>-999</v>
      </c>
      <c r="H55" s="4">
        <v>40743</v>
      </c>
      <c r="I55" s="15">
        <v>0.55555555555555558</v>
      </c>
      <c r="J55" s="3">
        <v>89</v>
      </c>
      <c r="K55" s="3" t="s">
        <v>20</v>
      </c>
      <c r="L55" s="3">
        <v>5</v>
      </c>
      <c r="N55" s="4">
        <v>40751</v>
      </c>
      <c r="O55" s="3">
        <v>8</v>
      </c>
      <c r="P55" s="3">
        <v>42.466659999999997</v>
      </c>
      <c r="Q55" s="3">
        <v>-70.883300000000006</v>
      </c>
      <c r="R55" s="3">
        <v>17</v>
      </c>
      <c r="S55" s="3" t="s">
        <v>45</v>
      </c>
      <c r="T55" s="3" t="s">
        <v>22</v>
      </c>
      <c r="U55" s="3">
        <v>-999</v>
      </c>
      <c r="V55" s="3">
        <v>23.5</v>
      </c>
      <c r="W55" s="3" t="s">
        <v>189</v>
      </c>
    </row>
    <row r="56" spans="1:23" ht="17.25" customHeight="1">
      <c r="A56" s="3">
        <v>61</v>
      </c>
      <c r="B56" s="3" t="s">
        <v>193</v>
      </c>
      <c r="C56" s="3" t="s">
        <v>133</v>
      </c>
      <c r="D56" s="3" t="s">
        <v>200</v>
      </c>
      <c r="E56" s="3" t="s">
        <v>19</v>
      </c>
      <c r="F56" s="3">
        <v>-999</v>
      </c>
      <c r="G56" s="3">
        <v>-999</v>
      </c>
      <c r="H56" s="4">
        <v>41036</v>
      </c>
      <c r="I56" s="15">
        <v>0.50347222222222221</v>
      </c>
      <c r="J56" s="3">
        <v>67</v>
      </c>
      <c r="K56" s="3" t="s">
        <v>20</v>
      </c>
      <c r="L56" s="3">
        <v>5</v>
      </c>
      <c r="N56" s="4">
        <v>41438</v>
      </c>
      <c r="O56" s="3">
        <v>402</v>
      </c>
      <c r="P56" s="3">
        <v>42.433300000000003</v>
      </c>
      <c r="Q56" s="3">
        <v>-70.650000000000006</v>
      </c>
      <c r="R56" s="3">
        <v>11</v>
      </c>
      <c r="S56" s="3" t="s">
        <v>183</v>
      </c>
      <c r="T56" s="3" t="s">
        <v>22</v>
      </c>
      <c r="U56" s="3">
        <v>-999</v>
      </c>
      <c r="V56" s="3">
        <v>40</v>
      </c>
    </row>
    <row r="57" spans="1:23" s="8" customFormat="1" ht="17.25" customHeight="1">
      <c r="A57" s="8">
        <v>62</v>
      </c>
      <c r="B57" s="8" t="s">
        <v>194</v>
      </c>
      <c r="C57" s="8" t="s">
        <v>13</v>
      </c>
      <c r="D57" s="8" t="s">
        <v>200</v>
      </c>
      <c r="E57" s="8" t="s">
        <v>19</v>
      </c>
      <c r="F57" s="8">
        <v>-999</v>
      </c>
      <c r="G57" s="8">
        <v>-999</v>
      </c>
      <c r="H57" s="17">
        <v>41025</v>
      </c>
      <c r="I57" s="18">
        <v>0.4513888888888889</v>
      </c>
      <c r="J57" s="8">
        <v>82</v>
      </c>
      <c r="K57" s="8" t="s">
        <v>25</v>
      </c>
      <c r="L57" s="8">
        <v>4</v>
      </c>
      <c r="N57" s="17">
        <v>41495</v>
      </c>
      <c r="O57" s="8">
        <v>470</v>
      </c>
      <c r="P57" s="8">
        <v>43.3</v>
      </c>
      <c r="Q57" s="8">
        <v>-69.566699999999997</v>
      </c>
      <c r="R57" s="8">
        <v>-999</v>
      </c>
      <c r="S57" s="8" t="s">
        <v>196</v>
      </c>
      <c r="T57" s="8" t="s">
        <v>22</v>
      </c>
      <c r="U57" s="8">
        <v>88</v>
      </c>
      <c r="V57" s="8">
        <v>88</v>
      </c>
      <c r="W57" s="8" t="s">
        <v>195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topLeftCell="E37" workbookViewId="0">
      <selection activeCell="I62" sqref="I62"/>
    </sheetView>
  </sheetViews>
  <sheetFormatPr baseColWidth="10" defaultColWidth="10.83203125" defaultRowHeight="15" x14ac:dyDescent="0"/>
  <cols>
    <col min="1" max="1" width="12.83203125" style="3" customWidth="1"/>
    <col min="2" max="2" width="11.33203125" style="3" customWidth="1"/>
    <col min="3" max="3" width="18.1640625" style="3" customWidth="1"/>
    <col min="4" max="4" width="16.6640625" style="3" customWidth="1"/>
    <col min="5" max="5" width="8.5" style="3" customWidth="1"/>
    <col min="6" max="6" width="13" style="3" customWidth="1"/>
    <col min="7" max="7" width="25.5" style="3" customWidth="1"/>
    <col min="8" max="10" width="19.6640625" style="3" customWidth="1"/>
    <col min="11" max="11" width="20.5" style="3" customWidth="1"/>
    <col min="12" max="12" width="26" style="3" customWidth="1"/>
    <col min="13" max="14" width="10.83203125" style="3"/>
    <col min="15" max="15" width="18.5" style="3" customWidth="1"/>
    <col min="16" max="16" width="13.1640625" style="3" customWidth="1"/>
    <col min="17" max="16384" width="10.83203125" style="3"/>
  </cols>
  <sheetData>
    <row r="1" spans="1:20" s="2" customFormat="1" ht="17.25" customHeight="1">
      <c r="A1" s="1" t="s">
        <v>202</v>
      </c>
      <c r="B1" s="1" t="s">
        <v>10</v>
      </c>
      <c r="C1" s="1" t="s">
        <v>3</v>
      </c>
      <c r="D1" s="1" t="s">
        <v>197</v>
      </c>
      <c r="E1" s="1" t="s">
        <v>4</v>
      </c>
      <c r="F1" s="1" t="s">
        <v>5</v>
      </c>
      <c r="G1" s="1" t="s">
        <v>6</v>
      </c>
      <c r="H1" s="1" t="s">
        <v>9</v>
      </c>
      <c r="I1" s="1" t="s">
        <v>7</v>
      </c>
      <c r="J1" s="1" t="s">
        <v>8</v>
      </c>
      <c r="K1" s="1" t="s">
        <v>31</v>
      </c>
      <c r="L1" s="1" t="s">
        <v>15</v>
      </c>
    </row>
    <row r="2" spans="1:20" ht="17.25" customHeight="1">
      <c r="A2" s="3">
        <v>1</v>
      </c>
      <c r="B2" s="3" t="s">
        <v>18</v>
      </c>
      <c r="C2" s="4">
        <v>40301</v>
      </c>
      <c r="D2" s="3">
        <v>72</v>
      </c>
      <c r="E2" s="3" t="s">
        <v>20</v>
      </c>
      <c r="F2" s="3">
        <v>5</v>
      </c>
      <c r="G2" s="4">
        <v>40338</v>
      </c>
      <c r="H2" s="3">
        <v>37</v>
      </c>
      <c r="I2" s="5">
        <v>42.894055555555553</v>
      </c>
      <c r="J2" s="5">
        <v>-70.625638888888886</v>
      </c>
      <c r="K2" s="6">
        <v>42.271055170382724</v>
      </c>
      <c r="L2" s="19" t="s">
        <v>21</v>
      </c>
    </row>
    <row r="3" spans="1:20" ht="17.25" customHeight="1">
      <c r="A3" s="3">
        <v>2</v>
      </c>
      <c r="B3" s="3" t="s">
        <v>24</v>
      </c>
      <c r="C3" s="4">
        <v>40301</v>
      </c>
      <c r="D3" s="3">
        <v>89</v>
      </c>
      <c r="E3" s="3" t="s">
        <v>25</v>
      </c>
      <c r="F3" s="3">
        <v>4</v>
      </c>
      <c r="G3" s="4">
        <v>40344</v>
      </c>
      <c r="H3" s="3">
        <v>43</v>
      </c>
      <c r="I3" s="5">
        <v>42.451166666666666</v>
      </c>
      <c r="J3" s="5">
        <v>-70.485733333333329</v>
      </c>
      <c r="K3" s="6">
        <v>18.291884095091529</v>
      </c>
      <c r="L3" s="19" t="s">
        <v>26</v>
      </c>
      <c r="P3" s="3" t="s">
        <v>204</v>
      </c>
      <c r="Q3" s="3" t="s">
        <v>205</v>
      </c>
      <c r="S3" s="3" t="s">
        <v>206</v>
      </c>
      <c r="T3" s="3" t="s">
        <v>207</v>
      </c>
    </row>
    <row r="4" spans="1:20" ht="17.25" customHeight="1">
      <c r="A4" s="3">
        <v>3</v>
      </c>
      <c r="B4" s="3" t="s">
        <v>28</v>
      </c>
      <c r="C4" s="4">
        <v>40301</v>
      </c>
      <c r="D4" s="3">
        <v>75</v>
      </c>
      <c r="E4" s="3" t="s">
        <v>20</v>
      </c>
      <c r="F4" s="3">
        <v>5</v>
      </c>
      <c r="G4" s="4">
        <v>40345</v>
      </c>
      <c r="H4" s="3">
        <v>44</v>
      </c>
      <c r="I4" s="5">
        <v>42.398055555555558</v>
      </c>
      <c r="J4" s="5">
        <v>-70.381388888888893</v>
      </c>
      <c r="K4" s="6">
        <v>28.563586090044872</v>
      </c>
      <c r="L4" s="19" t="s">
        <v>29</v>
      </c>
      <c r="P4" s="3">
        <f>COUNT(F2:F27)</f>
        <v>26</v>
      </c>
      <c r="Q4" s="3">
        <f>COUNT(F28:F57)</f>
        <v>30</v>
      </c>
      <c r="S4" s="3">
        <f>COUNT(D2:D42)</f>
        <v>41</v>
      </c>
      <c r="T4" s="3">
        <f>COUNT(D43:D56)</f>
        <v>14</v>
      </c>
    </row>
    <row r="5" spans="1:20" ht="17.25" customHeight="1">
      <c r="A5" s="3">
        <v>4</v>
      </c>
      <c r="B5" s="3" t="s">
        <v>32</v>
      </c>
      <c r="C5" s="4">
        <v>40301</v>
      </c>
      <c r="D5" s="3">
        <v>81</v>
      </c>
      <c r="E5" s="3" t="s">
        <v>25</v>
      </c>
      <c r="F5" s="3">
        <v>4</v>
      </c>
      <c r="G5" s="4">
        <v>40380</v>
      </c>
      <c r="H5" s="3">
        <v>79</v>
      </c>
      <c r="I5" s="5">
        <v>42.107529166666666</v>
      </c>
      <c r="J5" s="5">
        <v>-70.297938055555562</v>
      </c>
      <c r="K5" s="6">
        <v>55.727284019256551</v>
      </c>
      <c r="L5" s="19" t="s">
        <v>33</v>
      </c>
    </row>
    <row r="6" spans="1:20" ht="17.25" customHeight="1">
      <c r="A6" s="3">
        <v>5</v>
      </c>
      <c r="B6" s="3" t="s">
        <v>35</v>
      </c>
      <c r="C6" s="4">
        <v>40301</v>
      </c>
      <c r="D6" s="3">
        <v>76</v>
      </c>
      <c r="E6" s="3" t="s">
        <v>20</v>
      </c>
      <c r="F6" s="3">
        <v>5</v>
      </c>
      <c r="G6" s="4">
        <v>40401</v>
      </c>
      <c r="H6" s="3">
        <v>100</v>
      </c>
      <c r="I6" s="5">
        <v>43.333333333333336</v>
      </c>
      <c r="J6" s="5">
        <v>-70.13333333333334</v>
      </c>
      <c r="K6" s="19">
        <v>100.78</v>
      </c>
      <c r="L6" s="5" t="s">
        <v>36</v>
      </c>
    </row>
    <row r="7" spans="1:20" ht="17.25" customHeight="1">
      <c r="A7" s="3">
        <v>6</v>
      </c>
      <c r="B7" s="3" t="s">
        <v>39</v>
      </c>
      <c r="C7" s="4">
        <v>40301</v>
      </c>
      <c r="D7" s="3">
        <v>75</v>
      </c>
      <c r="E7" s="3" t="s">
        <v>20</v>
      </c>
      <c r="F7" s="3">
        <v>5</v>
      </c>
      <c r="G7" s="4">
        <v>40321</v>
      </c>
      <c r="H7" s="9">
        <v>21</v>
      </c>
      <c r="I7" s="5">
        <v>42.55833333333333</v>
      </c>
      <c r="J7" s="5">
        <v>-70.623333333333335</v>
      </c>
      <c r="K7" s="19">
        <v>7.24</v>
      </c>
      <c r="L7" s="5" t="s">
        <v>40</v>
      </c>
    </row>
    <row r="8" spans="1:20" ht="17.25" customHeight="1">
      <c r="A8" s="3">
        <v>7</v>
      </c>
      <c r="B8" s="3" t="s">
        <v>42</v>
      </c>
      <c r="C8" s="4">
        <v>40305</v>
      </c>
      <c r="D8" s="3">
        <v>73</v>
      </c>
      <c r="E8" s="3" t="s">
        <v>25</v>
      </c>
      <c r="F8" s="3">
        <v>4</v>
      </c>
      <c r="G8" s="4">
        <v>40324</v>
      </c>
      <c r="H8" s="3">
        <v>19</v>
      </c>
      <c r="I8" s="5">
        <v>42.401111111111113</v>
      </c>
      <c r="J8" s="5">
        <v>-70.37166666666667</v>
      </c>
      <c r="K8" s="19">
        <v>29.28</v>
      </c>
      <c r="L8" s="5" t="s">
        <v>43</v>
      </c>
      <c r="O8" s="3" t="s">
        <v>208</v>
      </c>
    </row>
    <row r="9" spans="1:20" ht="17.25" customHeight="1">
      <c r="A9" s="3">
        <v>8</v>
      </c>
      <c r="B9" s="3" t="s">
        <v>46</v>
      </c>
      <c r="C9" s="4">
        <v>40305</v>
      </c>
      <c r="D9" s="3">
        <v>81</v>
      </c>
      <c r="E9" s="3" t="s">
        <v>25</v>
      </c>
      <c r="F9" s="3">
        <v>4</v>
      </c>
      <c r="G9" s="4">
        <v>40333</v>
      </c>
      <c r="H9" s="3">
        <v>28</v>
      </c>
      <c r="I9" s="5">
        <v>42.41</v>
      </c>
      <c r="J9" s="5">
        <v>-70.368333333333339</v>
      </c>
      <c r="K9" s="3">
        <v>29.09</v>
      </c>
      <c r="L9" s="5" t="s">
        <v>47</v>
      </c>
      <c r="N9" s="3" t="s">
        <v>209</v>
      </c>
      <c r="O9" s="3">
        <f>AVERAGE(H2:H57)</f>
        <v>128.19642857142858</v>
      </c>
    </row>
    <row r="10" spans="1:20" ht="17.25" customHeight="1">
      <c r="A10" s="3">
        <v>9</v>
      </c>
      <c r="B10" s="3" t="s">
        <v>49</v>
      </c>
      <c r="C10" s="4">
        <v>40305</v>
      </c>
      <c r="D10" s="3">
        <v>83</v>
      </c>
      <c r="E10" s="3" t="s">
        <v>25</v>
      </c>
      <c r="F10" s="3">
        <v>3</v>
      </c>
      <c r="G10" s="4">
        <v>40346</v>
      </c>
      <c r="H10" s="3">
        <v>41</v>
      </c>
      <c r="I10" s="5">
        <v>42.394750000000002</v>
      </c>
      <c r="J10" s="5">
        <v>-70.686499999999995</v>
      </c>
      <c r="K10" s="3">
        <v>13.85</v>
      </c>
      <c r="L10" s="5" t="s">
        <v>50</v>
      </c>
      <c r="N10" s="3" t="s">
        <v>210</v>
      </c>
      <c r="O10" s="3">
        <f>STDEV(H2:H57)</f>
        <v>135.77701233243454</v>
      </c>
    </row>
    <row r="11" spans="1:20" ht="17.25" customHeight="1">
      <c r="A11" s="3">
        <v>10</v>
      </c>
      <c r="B11" s="3" t="s">
        <v>52</v>
      </c>
      <c r="C11" s="4">
        <v>40309</v>
      </c>
      <c r="D11" s="3">
        <v>79</v>
      </c>
      <c r="E11" s="3" t="s">
        <v>20</v>
      </c>
      <c r="F11" s="3">
        <v>5</v>
      </c>
      <c r="G11" s="4">
        <v>40333</v>
      </c>
      <c r="H11" s="3">
        <v>24</v>
      </c>
      <c r="I11" s="5">
        <v>42.419833333333337</v>
      </c>
      <c r="J11" s="5">
        <v>-70.544333333333327</v>
      </c>
      <c r="K11" s="3">
        <v>16.239999999999998</v>
      </c>
      <c r="L11" s="5" t="s">
        <v>53</v>
      </c>
    </row>
    <row r="12" spans="1:20" ht="17.25" customHeight="1">
      <c r="A12" s="3">
        <v>11</v>
      </c>
      <c r="B12" s="3" t="s">
        <v>55</v>
      </c>
      <c r="C12" s="4">
        <v>40309</v>
      </c>
      <c r="D12" s="3">
        <v>87</v>
      </c>
      <c r="E12" s="3" t="s">
        <v>25</v>
      </c>
      <c r="F12" s="3">
        <v>4</v>
      </c>
      <c r="G12" s="4">
        <v>40338</v>
      </c>
      <c r="H12" s="3">
        <v>29</v>
      </c>
      <c r="I12" s="5">
        <v>42.397222222222226</v>
      </c>
      <c r="J12" s="5">
        <v>-70.375</v>
      </c>
      <c r="K12" s="3">
        <v>29.07</v>
      </c>
      <c r="L12" s="5" t="s">
        <v>56</v>
      </c>
    </row>
    <row r="13" spans="1:20" ht="17.25" customHeight="1">
      <c r="A13" s="3">
        <v>12</v>
      </c>
      <c r="B13" s="3" t="s">
        <v>58</v>
      </c>
      <c r="C13" s="4">
        <v>40309</v>
      </c>
      <c r="D13" s="3">
        <v>85</v>
      </c>
      <c r="E13" s="3" t="s">
        <v>20</v>
      </c>
      <c r="F13" s="3">
        <v>5</v>
      </c>
      <c r="G13" s="4">
        <v>40365</v>
      </c>
      <c r="H13" s="3">
        <v>56</v>
      </c>
      <c r="I13" s="5">
        <v>42.261876111111114</v>
      </c>
      <c r="J13" s="5">
        <v>-70.547353888888892</v>
      </c>
      <c r="K13" s="3">
        <v>30.97</v>
      </c>
      <c r="L13" s="5" t="s">
        <v>59</v>
      </c>
      <c r="O13" s="3" t="s">
        <v>208</v>
      </c>
      <c r="P13" s="3" t="s">
        <v>211</v>
      </c>
    </row>
    <row r="14" spans="1:20" ht="17.25" customHeight="1">
      <c r="A14" s="3">
        <v>13</v>
      </c>
      <c r="B14" s="3" t="s">
        <v>62</v>
      </c>
      <c r="C14" s="4">
        <v>40309</v>
      </c>
      <c r="D14" s="3">
        <v>97</v>
      </c>
      <c r="E14" s="3" t="s">
        <v>20</v>
      </c>
      <c r="F14" s="3">
        <v>5</v>
      </c>
      <c r="G14" s="4">
        <v>40503</v>
      </c>
      <c r="H14" s="3">
        <v>194</v>
      </c>
      <c r="I14" s="5">
        <v>42.31666666666667</v>
      </c>
      <c r="J14" s="5">
        <v>-70.25</v>
      </c>
      <c r="K14" s="3">
        <v>42.47</v>
      </c>
      <c r="L14" s="19" t="s">
        <v>63</v>
      </c>
      <c r="O14" s="3" t="s">
        <v>212</v>
      </c>
      <c r="P14" s="3">
        <f>COUNT(H2:H7)</f>
        <v>6</v>
      </c>
    </row>
    <row r="15" spans="1:20" ht="17.25" customHeight="1">
      <c r="A15" s="3">
        <v>15</v>
      </c>
      <c r="B15" s="3" t="s">
        <v>67</v>
      </c>
      <c r="C15" s="4">
        <v>40322</v>
      </c>
      <c r="D15" s="3">
        <v>103</v>
      </c>
      <c r="E15" s="3" t="s">
        <v>25</v>
      </c>
      <c r="F15" s="3">
        <v>3</v>
      </c>
      <c r="G15" s="4">
        <v>40409</v>
      </c>
      <c r="H15" s="3">
        <v>87</v>
      </c>
      <c r="I15" s="5">
        <v>42.471388888888889</v>
      </c>
      <c r="J15" s="5">
        <v>-70.275277777777774</v>
      </c>
      <c r="K15" s="3">
        <v>34.58</v>
      </c>
      <c r="L15" s="5" t="s">
        <v>69</v>
      </c>
      <c r="O15" s="3" t="s">
        <v>213</v>
      </c>
      <c r="P15" s="3">
        <f>COUNT(H8:H18)</f>
        <v>11</v>
      </c>
    </row>
    <row r="16" spans="1:20" ht="17.25" customHeight="1">
      <c r="A16" s="3">
        <v>16</v>
      </c>
      <c r="B16" s="3" t="s">
        <v>72</v>
      </c>
      <c r="C16" s="4">
        <v>40347</v>
      </c>
      <c r="D16" s="3">
        <v>76</v>
      </c>
      <c r="E16" s="3" t="s">
        <v>20</v>
      </c>
      <c r="F16" s="3">
        <v>5</v>
      </c>
      <c r="G16" s="4">
        <v>40373</v>
      </c>
      <c r="H16" s="3">
        <v>26</v>
      </c>
      <c r="I16" s="5">
        <v>42.51027777777778</v>
      </c>
      <c r="J16" s="5">
        <v>-70.632222222222225</v>
      </c>
      <c r="K16" s="3">
        <v>4.97</v>
      </c>
      <c r="L16" s="5" t="s">
        <v>74</v>
      </c>
      <c r="O16" s="3" t="s">
        <v>214</v>
      </c>
      <c r="P16" s="3">
        <f>COUNT(H19:H28)</f>
        <v>10</v>
      </c>
    </row>
    <row r="17" spans="1:16" ht="17.25" customHeight="1">
      <c r="A17" s="3">
        <v>17</v>
      </c>
      <c r="B17" s="3" t="s">
        <v>76</v>
      </c>
      <c r="C17" s="4">
        <v>40347</v>
      </c>
      <c r="D17" s="3">
        <v>80</v>
      </c>
      <c r="E17" s="3" t="s">
        <v>20</v>
      </c>
      <c r="F17" s="3">
        <v>5</v>
      </c>
      <c r="G17" s="4">
        <v>40419</v>
      </c>
      <c r="H17" s="3">
        <v>72</v>
      </c>
      <c r="I17" s="5">
        <v>42.9529</v>
      </c>
      <c r="J17" s="5">
        <v>-70.36666666666666</v>
      </c>
      <c r="K17" s="3">
        <v>55.16</v>
      </c>
      <c r="L17" s="5" t="s">
        <v>77</v>
      </c>
      <c r="O17" s="3" t="s">
        <v>215</v>
      </c>
      <c r="P17" s="3">
        <f>COUNT(H29:H40)</f>
        <v>12</v>
      </c>
    </row>
    <row r="18" spans="1:16" ht="17.25" customHeight="1">
      <c r="A18" s="3">
        <v>18</v>
      </c>
      <c r="B18" s="3" t="s">
        <v>79</v>
      </c>
      <c r="C18" s="4">
        <v>40347</v>
      </c>
      <c r="D18" s="3">
        <v>73</v>
      </c>
      <c r="E18" s="3" t="s">
        <v>25</v>
      </c>
      <c r="F18" s="3">
        <v>4</v>
      </c>
      <c r="G18" s="4">
        <v>40439</v>
      </c>
      <c r="H18" s="3">
        <v>92</v>
      </c>
      <c r="I18" s="5">
        <v>42.148333333333333</v>
      </c>
      <c r="J18" s="5">
        <v>-69.856999999999999</v>
      </c>
      <c r="K18" s="3">
        <v>80</v>
      </c>
      <c r="L18" s="19" t="s">
        <v>80</v>
      </c>
      <c r="O18" s="3" t="s">
        <v>216</v>
      </c>
      <c r="P18" s="3">
        <f>COUNT(H40:H53)</f>
        <v>14</v>
      </c>
    </row>
    <row r="19" spans="1:16" ht="17.25" customHeight="1">
      <c r="A19" s="3">
        <v>19</v>
      </c>
      <c r="B19" s="3" t="s">
        <v>82</v>
      </c>
      <c r="C19" s="4">
        <v>40347</v>
      </c>
      <c r="D19" s="3">
        <v>95</v>
      </c>
      <c r="E19" s="3" t="s">
        <v>25</v>
      </c>
      <c r="F19" s="3">
        <v>4</v>
      </c>
      <c r="G19" s="4">
        <v>40598</v>
      </c>
      <c r="H19" s="3">
        <v>251</v>
      </c>
      <c r="I19" s="5">
        <v>42.225983333333332</v>
      </c>
      <c r="J19" s="5">
        <v>-69.964016666666666</v>
      </c>
      <c r="K19" s="3">
        <v>68.02</v>
      </c>
      <c r="L19" s="5" t="s">
        <v>84</v>
      </c>
      <c r="O19" s="3" t="s">
        <v>217</v>
      </c>
      <c r="P19" s="3">
        <f>COUNT(H54:H57)</f>
        <v>4</v>
      </c>
    </row>
    <row r="20" spans="1:16" ht="17.25" customHeight="1">
      <c r="A20" s="3">
        <v>20</v>
      </c>
      <c r="B20" s="3" t="s">
        <v>86</v>
      </c>
      <c r="C20" s="4">
        <v>40347</v>
      </c>
      <c r="D20" s="3">
        <v>102</v>
      </c>
      <c r="E20" s="3" t="s">
        <v>25</v>
      </c>
      <c r="F20" s="3">
        <v>4</v>
      </c>
      <c r="G20" s="4">
        <v>40627</v>
      </c>
      <c r="H20" s="3">
        <v>280</v>
      </c>
      <c r="I20" s="5">
        <v>42.52941666666667</v>
      </c>
      <c r="J20" s="5">
        <v>-69.887266666666662</v>
      </c>
      <c r="K20" s="19">
        <v>65.87</v>
      </c>
      <c r="L20" s="19" t="s">
        <v>87</v>
      </c>
    </row>
    <row r="21" spans="1:16" ht="17.25" customHeight="1">
      <c r="A21" s="3">
        <v>22</v>
      </c>
      <c r="B21" s="3" t="s">
        <v>91</v>
      </c>
      <c r="C21" s="4">
        <v>40366</v>
      </c>
      <c r="D21" s="3">
        <v>107</v>
      </c>
      <c r="E21" s="3" t="s">
        <v>25</v>
      </c>
      <c r="F21" s="3">
        <v>4</v>
      </c>
      <c r="G21" s="4">
        <v>40581</v>
      </c>
      <c r="H21" s="3">
        <v>215</v>
      </c>
      <c r="I21" s="5">
        <v>42.976433333333333</v>
      </c>
      <c r="J21" s="5">
        <v>-69.916483333333332</v>
      </c>
      <c r="K21" s="3">
        <v>81.069999999999993</v>
      </c>
      <c r="L21" s="19" t="s">
        <v>92</v>
      </c>
    </row>
    <row r="22" spans="1:16" ht="17.25" customHeight="1">
      <c r="A22" s="3">
        <v>23</v>
      </c>
      <c r="B22" s="3" t="s">
        <v>94</v>
      </c>
      <c r="C22" s="4">
        <v>40655</v>
      </c>
      <c r="D22" s="3">
        <v>104</v>
      </c>
      <c r="E22" s="3" t="s">
        <v>25</v>
      </c>
      <c r="F22" s="3">
        <v>4</v>
      </c>
      <c r="G22" s="4">
        <v>40702</v>
      </c>
      <c r="H22" s="3">
        <v>47</v>
      </c>
      <c r="I22" s="5">
        <v>42.666666666666664</v>
      </c>
      <c r="J22" s="5">
        <v>-70.349999999999994</v>
      </c>
      <c r="K22" s="3">
        <v>32.51</v>
      </c>
      <c r="L22" s="19" t="s">
        <v>95</v>
      </c>
    </row>
    <row r="23" spans="1:16" ht="17.25" customHeight="1">
      <c r="A23" s="3">
        <v>24</v>
      </c>
      <c r="B23" s="3" t="s">
        <v>97</v>
      </c>
      <c r="C23" s="4">
        <v>40683</v>
      </c>
      <c r="D23" s="3">
        <v>118</v>
      </c>
      <c r="E23" s="3" t="s">
        <v>20</v>
      </c>
      <c r="F23" s="3">
        <v>5</v>
      </c>
      <c r="G23" s="4">
        <v>40873</v>
      </c>
      <c r="H23" s="3">
        <v>190</v>
      </c>
      <c r="I23" s="5">
        <v>42.708333333333336</v>
      </c>
      <c r="J23" s="5">
        <v>-70.25</v>
      </c>
      <c r="K23" s="3">
        <v>41.87</v>
      </c>
      <c r="L23" s="19" t="s">
        <v>63</v>
      </c>
    </row>
    <row r="24" spans="1:16" ht="17.25" customHeight="1">
      <c r="A24" s="3">
        <v>25</v>
      </c>
      <c r="B24" s="3" t="s">
        <v>99</v>
      </c>
      <c r="C24" s="4">
        <v>40683</v>
      </c>
      <c r="D24" s="3">
        <v>105</v>
      </c>
      <c r="E24" s="3" t="s">
        <v>25</v>
      </c>
      <c r="F24" s="3">
        <v>4</v>
      </c>
      <c r="G24" s="4">
        <v>40911</v>
      </c>
      <c r="H24" s="3">
        <v>228</v>
      </c>
      <c r="I24" s="5">
        <v>42.868333333333332</v>
      </c>
      <c r="J24" s="5">
        <v>-70.25</v>
      </c>
      <c r="K24" s="3">
        <v>53.02</v>
      </c>
      <c r="L24" s="19" t="s">
        <v>100</v>
      </c>
    </row>
    <row r="25" spans="1:16" ht="17.25" customHeight="1">
      <c r="A25" s="3">
        <v>26</v>
      </c>
      <c r="B25" s="3" t="s">
        <v>102</v>
      </c>
      <c r="C25" s="4">
        <v>40695</v>
      </c>
      <c r="D25" s="3">
        <v>85</v>
      </c>
      <c r="E25" s="3" t="s">
        <v>20</v>
      </c>
      <c r="F25" s="3">
        <v>5</v>
      </c>
      <c r="G25" s="4">
        <v>40719</v>
      </c>
      <c r="H25" s="3">
        <v>24</v>
      </c>
      <c r="I25" s="5">
        <v>42.396944444444443</v>
      </c>
      <c r="J25" s="5">
        <v>-70.375</v>
      </c>
      <c r="K25" s="3">
        <v>29.37</v>
      </c>
      <c r="L25" s="19" t="s">
        <v>29</v>
      </c>
    </row>
    <row r="26" spans="1:16" ht="17.25" customHeight="1">
      <c r="A26" s="3">
        <v>27</v>
      </c>
      <c r="B26" s="3" t="s">
        <v>104</v>
      </c>
      <c r="C26" s="4">
        <v>40695</v>
      </c>
      <c r="D26" s="3">
        <v>89</v>
      </c>
      <c r="E26" s="3" t="s">
        <v>25</v>
      </c>
      <c r="F26" s="3">
        <v>4</v>
      </c>
      <c r="G26" s="4">
        <v>40771</v>
      </c>
      <c r="H26" s="3">
        <v>76</v>
      </c>
      <c r="I26" s="5">
        <v>42.928583333333336</v>
      </c>
      <c r="J26" s="5">
        <v>-70.317194444444439</v>
      </c>
      <c r="K26" s="3">
        <v>54.85</v>
      </c>
      <c r="L26" s="5" t="s">
        <v>105</v>
      </c>
    </row>
    <row r="27" spans="1:16" ht="17.25" customHeight="1">
      <c r="A27" s="3">
        <v>28</v>
      </c>
      <c r="B27" s="3" t="s">
        <v>106</v>
      </c>
      <c r="C27" s="4">
        <v>40695</v>
      </c>
      <c r="D27" s="3">
        <v>75</v>
      </c>
      <c r="E27" s="3" t="s">
        <v>20</v>
      </c>
      <c r="F27" s="3">
        <v>5</v>
      </c>
      <c r="G27" s="4">
        <v>40856</v>
      </c>
      <c r="H27" s="3">
        <v>161</v>
      </c>
      <c r="I27" s="5">
        <v>42.401666666666664</v>
      </c>
      <c r="J27" s="5">
        <v>-70.523499999999999</v>
      </c>
      <c r="K27" s="3">
        <v>19.010000000000002</v>
      </c>
      <c r="L27" s="5" t="s">
        <v>107</v>
      </c>
    </row>
    <row r="28" spans="1:16" ht="17.25" customHeight="1">
      <c r="A28" s="3">
        <v>29</v>
      </c>
      <c r="B28" s="3" t="s">
        <v>108</v>
      </c>
      <c r="C28" s="4">
        <v>40702</v>
      </c>
      <c r="D28" s="3">
        <v>82</v>
      </c>
      <c r="E28" s="3" t="s">
        <v>25</v>
      </c>
      <c r="F28" s="3">
        <v>4</v>
      </c>
      <c r="G28" s="4">
        <v>40721</v>
      </c>
      <c r="H28" s="3">
        <v>19</v>
      </c>
      <c r="I28" s="5">
        <v>42.425555555555555</v>
      </c>
      <c r="J28" s="5">
        <v>-70.814444444444447</v>
      </c>
      <c r="K28" s="3">
        <v>14.29</v>
      </c>
      <c r="L28" s="19" t="s">
        <v>45</v>
      </c>
    </row>
    <row r="29" spans="1:16" ht="17.25" customHeight="1">
      <c r="A29" s="3">
        <v>30</v>
      </c>
      <c r="B29" s="3" t="s">
        <v>110</v>
      </c>
      <c r="C29" s="4">
        <v>40702</v>
      </c>
      <c r="D29" s="3">
        <v>89</v>
      </c>
      <c r="E29" s="3" t="s">
        <v>25</v>
      </c>
      <c r="F29" s="3">
        <v>4</v>
      </c>
      <c r="G29" s="4">
        <v>40758</v>
      </c>
      <c r="H29" s="3">
        <v>56</v>
      </c>
      <c r="I29" s="5">
        <v>43.217222222222219</v>
      </c>
      <c r="J29" s="5">
        <v>-69.646111111111111</v>
      </c>
      <c r="K29" s="19">
        <v>114.87</v>
      </c>
      <c r="L29" s="5" t="s">
        <v>111</v>
      </c>
    </row>
    <row r="30" spans="1:16" ht="17.25" customHeight="1">
      <c r="A30" s="3">
        <v>31</v>
      </c>
      <c r="B30" s="3" t="s">
        <v>113</v>
      </c>
      <c r="C30" s="4">
        <v>40704</v>
      </c>
      <c r="D30" s="3">
        <v>75</v>
      </c>
      <c r="E30" s="3" t="s">
        <v>20</v>
      </c>
      <c r="F30" s="3">
        <v>5</v>
      </c>
      <c r="G30" s="4">
        <v>40715</v>
      </c>
      <c r="H30" s="3">
        <v>11</v>
      </c>
      <c r="I30" s="5">
        <v>42.837499999999999</v>
      </c>
      <c r="J30" s="5">
        <v>-70.654166666666669</v>
      </c>
      <c r="K30" s="3">
        <v>35.57</v>
      </c>
      <c r="L30" s="5" t="s">
        <v>114</v>
      </c>
    </row>
    <row r="31" spans="1:16" ht="17.25" customHeight="1">
      <c r="A31" s="3">
        <v>32</v>
      </c>
      <c r="B31" s="3" t="s">
        <v>115</v>
      </c>
      <c r="C31" s="4">
        <v>40704</v>
      </c>
      <c r="D31" s="3">
        <v>73</v>
      </c>
      <c r="E31" s="3" t="s">
        <v>25</v>
      </c>
      <c r="F31" s="3">
        <v>4</v>
      </c>
      <c r="G31" s="4">
        <v>40716</v>
      </c>
      <c r="H31" s="3">
        <v>12</v>
      </c>
      <c r="I31" s="5">
        <v>42.6</v>
      </c>
      <c r="J31" s="5">
        <v>-70.5</v>
      </c>
      <c r="K31" s="3">
        <v>18.22</v>
      </c>
      <c r="L31" s="5" t="s">
        <v>116</v>
      </c>
    </row>
    <row r="32" spans="1:16" ht="17.25" customHeight="1">
      <c r="A32" s="3">
        <v>33</v>
      </c>
      <c r="B32" s="3" t="s">
        <v>117</v>
      </c>
      <c r="C32" s="4">
        <v>40704</v>
      </c>
      <c r="D32" s="3">
        <v>79</v>
      </c>
      <c r="E32" s="3" t="s">
        <v>20</v>
      </c>
      <c r="F32" s="3">
        <v>5</v>
      </c>
      <c r="G32" s="4">
        <v>40773</v>
      </c>
      <c r="H32" s="3">
        <v>69</v>
      </c>
      <c r="I32" s="5">
        <v>42.361694444444446</v>
      </c>
      <c r="J32" s="5">
        <v>-70.353277777777777</v>
      </c>
      <c r="K32" s="3">
        <v>32.869999999999997</v>
      </c>
      <c r="L32" s="5" t="s">
        <v>118</v>
      </c>
    </row>
    <row r="33" spans="1:12" ht="17.25" customHeight="1">
      <c r="A33" s="3">
        <v>34</v>
      </c>
      <c r="B33" s="3" t="s">
        <v>119</v>
      </c>
      <c r="C33" s="4">
        <v>40704</v>
      </c>
      <c r="D33" s="3">
        <v>58</v>
      </c>
      <c r="E33" s="3" t="s">
        <v>25</v>
      </c>
      <c r="F33" s="3">
        <v>4</v>
      </c>
      <c r="G33" s="4">
        <v>40789</v>
      </c>
      <c r="H33" s="3">
        <v>85</v>
      </c>
      <c r="I33" s="5">
        <v>42.881166666666665</v>
      </c>
      <c r="J33" s="5">
        <v>-70.658000000000001</v>
      </c>
      <c r="K33" s="3">
        <v>40.380000000000003</v>
      </c>
      <c r="L33" s="5" t="s">
        <v>120</v>
      </c>
    </row>
    <row r="34" spans="1:12" ht="17.25" customHeight="1">
      <c r="A34" s="3">
        <v>35</v>
      </c>
      <c r="B34" s="3" t="s">
        <v>122</v>
      </c>
      <c r="C34" s="4">
        <v>40704</v>
      </c>
      <c r="D34" s="3">
        <v>75</v>
      </c>
      <c r="E34" s="3" t="s">
        <v>25</v>
      </c>
      <c r="F34" s="3">
        <v>4</v>
      </c>
      <c r="G34" s="4">
        <v>40800</v>
      </c>
      <c r="H34" s="3">
        <v>96</v>
      </c>
      <c r="I34" s="5">
        <v>43.3</v>
      </c>
      <c r="J34" s="5">
        <v>-69.766666666666666</v>
      </c>
      <c r="K34" s="3">
        <v>114.6</v>
      </c>
      <c r="L34" s="5" t="s">
        <v>123</v>
      </c>
    </row>
    <row r="35" spans="1:12" ht="17.25" customHeight="1">
      <c r="A35" s="3">
        <v>36</v>
      </c>
      <c r="B35" s="3" t="s">
        <v>125</v>
      </c>
      <c r="C35" s="4">
        <v>40707</v>
      </c>
      <c r="D35" s="3">
        <v>86</v>
      </c>
      <c r="E35" s="3" t="s">
        <v>20</v>
      </c>
      <c r="F35" s="3">
        <v>5</v>
      </c>
      <c r="G35" s="4">
        <v>40716</v>
      </c>
      <c r="H35" s="3">
        <v>9</v>
      </c>
      <c r="I35" s="5">
        <v>42.55</v>
      </c>
      <c r="J35" s="5">
        <v>-70.654166666666669</v>
      </c>
      <c r="K35" s="19">
        <v>4.76</v>
      </c>
      <c r="L35" s="5" t="s">
        <v>74</v>
      </c>
    </row>
    <row r="36" spans="1:12" ht="17.25" customHeight="1">
      <c r="A36" s="3">
        <v>37</v>
      </c>
      <c r="B36" s="3" t="s">
        <v>127</v>
      </c>
      <c r="C36" s="4">
        <v>40707</v>
      </c>
      <c r="D36" s="3">
        <v>76</v>
      </c>
      <c r="E36" s="3" t="s">
        <v>20</v>
      </c>
      <c r="F36" s="3">
        <v>5</v>
      </c>
      <c r="G36" s="4">
        <v>40817</v>
      </c>
      <c r="H36" s="3">
        <v>110</v>
      </c>
      <c r="I36" s="5">
        <v>42.15</v>
      </c>
      <c r="J36" s="5">
        <v>-70.016666666666666</v>
      </c>
      <c r="K36" s="3">
        <v>69.09</v>
      </c>
      <c r="L36" s="5" t="s">
        <v>128</v>
      </c>
    </row>
    <row r="37" spans="1:12" ht="17.25" customHeight="1">
      <c r="A37" s="3">
        <v>38</v>
      </c>
      <c r="B37" s="3" t="s">
        <v>129</v>
      </c>
      <c r="C37" s="4">
        <v>40709</v>
      </c>
      <c r="D37" s="3">
        <v>79</v>
      </c>
      <c r="E37" s="3" t="s">
        <v>25</v>
      </c>
      <c r="F37" s="3">
        <v>4</v>
      </c>
      <c r="G37" s="4">
        <v>40943</v>
      </c>
      <c r="H37" s="3">
        <v>234</v>
      </c>
      <c r="I37" s="5">
        <v>42.436666666666667</v>
      </c>
      <c r="J37" s="5">
        <v>-70.560249999999996</v>
      </c>
      <c r="K37" s="3">
        <v>14.18</v>
      </c>
      <c r="L37" s="5" t="s">
        <v>130</v>
      </c>
    </row>
    <row r="38" spans="1:12" ht="17.25" customHeight="1">
      <c r="A38" s="3">
        <v>39</v>
      </c>
      <c r="B38" s="3" t="s">
        <v>132</v>
      </c>
      <c r="C38" s="4">
        <v>40716</v>
      </c>
      <c r="D38" s="3">
        <v>81</v>
      </c>
      <c r="E38" s="3" t="s">
        <v>25</v>
      </c>
      <c r="F38" s="3">
        <v>4</v>
      </c>
      <c r="G38" s="4">
        <v>40725</v>
      </c>
      <c r="H38" s="3">
        <v>9</v>
      </c>
      <c r="I38" s="5">
        <v>42.43333333333333</v>
      </c>
      <c r="J38" s="5">
        <v>-70.466666666666669</v>
      </c>
      <c r="K38" s="19">
        <v>20.83</v>
      </c>
      <c r="L38" s="5" t="s">
        <v>63</v>
      </c>
    </row>
    <row r="39" spans="1:12" ht="17.25" customHeight="1">
      <c r="A39" s="3">
        <v>40</v>
      </c>
      <c r="B39" s="3" t="s">
        <v>135</v>
      </c>
      <c r="C39" s="4">
        <v>40716</v>
      </c>
      <c r="D39" s="3">
        <v>68</v>
      </c>
      <c r="E39" s="3" t="s">
        <v>25</v>
      </c>
      <c r="F39" s="3">
        <v>4</v>
      </c>
      <c r="G39" s="4">
        <v>40838</v>
      </c>
      <c r="H39" s="3">
        <v>122</v>
      </c>
      <c r="I39" s="5">
        <v>41.68333333333333</v>
      </c>
      <c r="J39" s="5">
        <v>-69.599999999999994</v>
      </c>
      <c r="K39" s="3">
        <v>129.63999999999999</v>
      </c>
      <c r="L39" s="5" t="s">
        <v>136</v>
      </c>
    </row>
    <row r="40" spans="1:12" ht="17.25" customHeight="1">
      <c r="A40" s="3">
        <v>42</v>
      </c>
      <c r="B40" s="3" t="s">
        <v>140</v>
      </c>
      <c r="C40" s="4">
        <v>40716</v>
      </c>
      <c r="D40" s="3">
        <v>84</v>
      </c>
      <c r="E40" s="3" t="s">
        <v>20</v>
      </c>
      <c r="F40" s="3">
        <v>5</v>
      </c>
      <c r="G40" s="4">
        <v>40895</v>
      </c>
      <c r="H40" s="3">
        <v>179</v>
      </c>
      <c r="I40" s="5">
        <v>43.333333333333336</v>
      </c>
      <c r="J40" s="5">
        <v>-69.88333333333334</v>
      </c>
      <c r="K40" s="3">
        <v>111.63</v>
      </c>
      <c r="L40" s="5" t="s">
        <v>141</v>
      </c>
    </row>
    <row r="41" spans="1:12" ht="17.25" customHeight="1">
      <c r="A41" s="3">
        <v>43</v>
      </c>
      <c r="B41" s="3" t="s">
        <v>143</v>
      </c>
      <c r="C41" s="4">
        <v>40743</v>
      </c>
      <c r="D41" s="3">
        <v>85</v>
      </c>
      <c r="E41" s="3" t="s">
        <v>25</v>
      </c>
      <c r="F41" s="3">
        <v>5</v>
      </c>
      <c r="G41" s="4">
        <v>40786</v>
      </c>
      <c r="H41" s="3">
        <v>43</v>
      </c>
      <c r="I41" s="5">
        <v>43.395000000000003</v>
      </c>
      <c r="J41" s="5">
        <v>-70.068888888888893</v>
      </c>
      <c r="K41" s="19">
        <v>109.58</v>
      </c>
      <c r="L41" s="5" t="s">
        <v>144</v>
      </c>
    </row>
    <row r="42" spans="1:12" ht="17.25" customHeight="1">
      <c r="A42" s="3">
        <v>44</v>
      </c>
      <c r="B42" s="3" t="s">
        <v>146</v>
      </c>
      <c r="C42" s="4">
        <v>41029</v>
      </c>
      <c r="D42" s="3">
        <v>82</v>
      </c>
      <c r="E42" s="3" t="s">
        <v>25</v>
      </c>
      <c r="F42" s="3">
        <v>4</v>
      </c>
      <c r="G42" s="4">
        <v>41331</v>
      </c>
      <c r="H42" s="3">
        <v>302</v>
      </c>
      <c r="I42" s="5">
        <v>42.25</v>
      </c>
      <c r="J42" s="5">
        <v>-69.88333333333334</v>
      </c>
      <c r="K42" s="3">
        <v>73.83</v>
      </c>
      <c r="L42" s="5" t="s">
        <v>147</v>
      </c>
    </row>
    <row r="43" spans="1:12" ht="17.25" customHeight="1">
      <c r="A43" s="3">
        <v>45</v>
      </c>
      <c r="B43" s="3" t="s">
        <v>149</v>
      </c>
      <c r="C43" s="4">
        <v>41036</v>
      </c>
      <c r="D43" s="3">
        <v>71</v>
      </c>
      <c r="E43" s="3" t="s">
        <v>20</v>
      </c>
      <c r="F43" s="3">
        <v>5</v>
      </c>
      <c r="G43" s="4">
        <v>41325</v>
      </c>
      <c r="H43" s="3">
        <v>289</v>
      </c>
      <c r="I43" s="5">
        <v>42.883333333333333</v>
      </c>
      <c r="J43" s="5">
        <v>-69.900000000000006</v>
      </c>
      <c r="K43" s="3">
        <v>76.89</v>
      </c>
      <c r="L43" s="5" t="s">
        <v>150</v>
      </c>
    </row>
    <row r="44" spans="1:12" ht="17.25" customHeight="1">
      <c r="A44" s="3">
        <v>47</v>
      </c>
      <c r="B44" s="3" t="s">
        <v>155</v>
      </c>
      <c r="C44" s="4">
        <v>41039</v>
      </c>
      <c r="D44" s="3">
        <v>90</v>
      </c>
      <c r="E44" s="3" t="s">
        <v>25</v>
      </c>
      <c r="F44" s="3">
        <v>4</v>
      </c>
      <c r="G44" s="4">
        <v>41304</v>
      </c>
      <c r="H44" s="3">
        <v>265</v>
      </c>
      <c r="I44" s="5">
        <v>42.605499999999999</v>
      </c>
      <c r="J44" s="5">
        <v>-69.913833333333329</v>
      </c>
      <c r="K44" s="3">
        <v>64.19</v>
      </c>
      <c r="L44" s="5" t="s">
        <v>156</v>
      </c>
    </row>
    <row r="45" spans="1:12" ht="17.25" customHeight="1">
      <c r="A45" s="3">
        <v>48</v>
      </c>
      <c r="B45" s="3" t="s">
        <v>158</v>
      </c>
      <c r="C45" s="4">
        <v>41067</v>
      </c>
      <c r="D45" s="3">
        <v>68</v>
      </c>
      <c r="E45" s="3" t="s">
        <v>20</v>
      </c>
      <c r="F45" s="3">
        <v>5</v>
      </c>
      <c r="G45" s="4">
        <v>41092</v>
      </c>
      <c r="H45" s="3">
        <v>25</v>
      </c>
      <c r="I45" s="5">
        <v>42.4405</v>
      </c>
      <c r="J45" s="5">
        <v>-70.688999999999993</v>
      </c>
      <c r="K45" s="3">
        <v>8.66</v>
      </c>
      <c r="L45" s="20" t="s">
        <v>203</v>
      </c>
    </row>
    <row r="46" spans="1:12" ht="17.25" customHeight="1">
      <c r="A46" s="3">
        <v>49</v>
      </c>
      <c r="B46" s="3" t="s">
        <v>163</v>
      </c>
      <c r="C46" s="12" t="s">
        <v>160</v>
      </c>
      <c r="D46" s="3">
        <v>71</v>
      </c>
      <c r="E46" s="3" t="s">
        <v>25</v>
      </c>
      <c r="F46" s="3">
        <v>4</v>
      </c>
      <c r="G46" s="12" t="s">
        <v>161</v>
      </c>
      <c r="H46" s="3">
        <v>19</v>
      </c>
      <c r="I46" s="13">
        <v>42.456666666666663</v>
      </c>
      <c r="J46" s="13">
        <v>-70.661944444444444</v>
      </c>
      <c r="K46" s="9">
        <v>7.31</v>
      </c>
      <c r="L46" s="19" t="s">
        <v>74</v>
      </c>
    </row>
    <row r="47" spans="1:12" ht="17.25" customHeight="1">
      <c r="A47" s="3">
        <v>51</v>
      </c>
      <c r="B47" s="3" t="s">
        <v>166</v>
      </c>
      <c r="C47" s="4">
        <v>41039</v>
      </c>
      <c r="D47" s="3">
        <v>70</v>
      </c>
      <c r="E47" s="3" t="s">
        <v>25</v>
      </c>
      <c r="F47" s="3">
        <v>4</v>
      </c>
      <c r="G47" s="4">
        <v>41047</v>
      </c>
      <c r="H47" s="3">
        <v>9</v>
      </c>
      <c r="I47" s="19">
        <v>42.928330000000003</v>
      </c>
      <c r="J47" s="19">
        <v>70.166669999999996</v>
      </c>
      <c r="K47" s="20">
        <v>62.31</v>
      </c>
      <c r="L47" s="19" t="s">
        <v>167</v>
      </c>
    </row>
    <row r="48" spans="1:12" ht="17.25" customHeight="1">
      <c r="A48" s="3">
        <v>52</v>
      </c>
      <c r="B48" s="3" t="s">
        <v>169</v>
      </c>
      <c r="C48" s="4">
        <v>41047</v>
      </c>
      <c r="D48" s="3">
        <v>78</v>
      </c>
      <c r="E48" s="3" t="s">
        <v>25</v>
      </c>
      <c r="F48" s="3">
        <v>4</v>
      </c>
      <c r="G48" s="4">
        <v>41287</v>
      </c>
      <c r="H48" s="9">
        <v>241</v>
      </c>
      <c r="I48" s="19">
        <v>42.045000000000002</v>
      </c>
      <c r="J48" s="19">
        <v>69.2333</v>
      </c>
      <c r="K48" s="9">
        <v>131.12</v>
      </c>
      <c r="L48" s="19" t="s">
        <v>170</v>
      </c>
    </row>
    <row r="49" spans="1:12" ht="17.25" customHeight="1">
      <c r="A49" s="3">
        <v>53</v>
      </c>
      <c r="B49" s="3" t="s">
        <v>172</v>
      </c>
      <c r="C49" s="4">
        <v>41036</v>
      </c>
      <c r="D49" s="3">
        <v>64</v>
      </c>
      <c r="E49" s="3" t="s">
        <v>20</v>
      </c>
      <c r="F49" s="3">
        <v>5</v>
      </c>
      <c r="G49" s="4">
        <v>41272</v>
      </c>
      <c r="H49" s="9">
        <v>237</v>
      </c>
      <c r="I49" s="19">
        <v>42.137883000000002</v>
      </c>
      <c r="J49" s="19">
        <v>69.795330000000007</v>
      </c>
      <c r="K49" s="20">
        <v>86.67</v>
      </c>
      <c r="L49" s="19" t="s">
        <v>173</v>
      </c>
    </row>
    <row r="50" spans="1:12" ht="17.25" customHeight="1">
      <c r="A50" s="3">
        <v>54</v>
      </c>
      <c r="B50" s="3" t="s">
        <v>174</v>
      </c>
      <c r="C50" s="4">
        <v>41039</v>
      </c>
      <c r="D50" s="3">
        <v>67</v>
      </c>
      <c r="E50" s="3" t="s">
        <v>20</v>
      </c>
      <c r="F50" s="3">
        <v>5</v>
      </c>
      <c r="G50" s="4">
        <v>41351</v>
      </c>
      <c r="H50" s="3">
        <v>312</v>
      </c>
      <c r="I50" s="13">
        <v>42.56666666666667</v>
      </c>
      <c r="J50" s="13">
        <v>-70.13333333333334</v>
      </c>
      <c r="K50" s="14">
        <v>45.868824278958691</v>
      </c>
      <c r="L50" s="19" t="s">
        <v>130</v>
      </c>
    </row>
    <row r="51" spans="1:12" ht="17.25" customHeight="1">
      <c r="A51" s="3">
        <v>55</v>
      </c>
      <c r="B51" s="3" t="s">
        <v>176</v>
      </c>
      <c r="C51" s="4">
        <v>41039</v>
      </c>
      <c r="D51" s="3">
        <v>76</v>
      </c>
      <c r="E51" s="3" t="s">
        <v>25</v>
      </c>
      <c r="F51" s="3">
        <v>4</v>
      </c>
      <c r="G51" s="4">
        <v>41673</v>
      </c>
      <c r="H51" s="3">
        <v>634</v>
      </c>
      <c r="I51" s="13">
        <v>42.456667000000003</v>
      </c>
      <c r="J51" s="13">
        <v>-69.89</v>
      </c>
      <c r="K51" s="20">
        <v>65.92</v>
      </c>
      <c r="L51" s="19" t="s">
        <v>150</v>
      </c>
    </row>
    <row r="52" spans="1:12" ht="17.25" customHeight="1">
      <c r="A52" s="3">
        <v>56</v>
      </c>
      <c r="B52" s="3" t="s">
        <v>182</v>
      </c>
      <c r="C52" s="4">
        <v>41039</v>
      </c>
      <c r="D52" s="3">
        <v>59</v>
      </c>
      <c r="E52" s="3" t="s">
        <v>20</v>
      </c>
      <c r="F52" s="3">
        <v>5</v>
      </c>
      <c r="G52" s="4">
        <v>41427</v>
      </c>
      <c r="H52" s="3">
        <v>388</v>
      </c>
      <c r="I52" s="19">
        <v>42.5</v>
      </c>
      <c r="J52" s="19">
        <v>-70.6417</v>
      </c>
      <c r="K52" s="20">
        <v>5</v>
      </c>
      <c r="L52" s="3" t="s">
        <v>183</v>
      </c>
    </row>
    <row r="53" spans="1:12" ht="17.25" customHeight="1">
      <c r="A53" s="3">
        <v>57</v>
      </c>
      <c r="B53" s="3" t="s">
        <v>184</v>
      </c>
      <c r="C53" s="4">
        <v>41025</v>
      </c>
      <c r="D53" s="3">
        <v>69</v>
      </c>
      <c r="E53" s="3" t="s">
        <v>20</v>
      </c>
      <c r="F53" s="3">
        <v>5</v>
      </c>
      <c r="G53" s="4">
        <v>41063</v>
      </c>
      <c r="H53" s="3">
        <v>37</v>
      </c>
      <c r="I53" s="19">
        <v>42.5</v>
      </c>
      <c r="J53" s="19">
        <v>-70.6417</v>
      </c>
      <c r="K53" s="3">
        <v>5</v>
      </c>
      <c r="L53" s="19" t="s">
        <v>183</v>
      </c>
    </row>
    <row r="54" spans="1:12" ht="17.25" customHeight="1">
      <c r="A54" s="3">
        <v>58</v>
      </c>
      <c r="B54" s="3" t="s">
        <v>185</v>
      </c>
      <c r="C54" s="4">
        <v>41067</v>
      </c>
      <c r="D54" s="3">
        <v>65</v>
      </c>
      <c r="E54" s="3" t="s">
        <v>20</v>
      </c>
      <c r="F54" s="3">
        <v>5</v>
      </c>
      <c r="G54" s="4">
        <v>41090</v>
      </c>
      <c r="H54" s="3">
        <v>23</v>
      </c>
      <c r="I54" s="19">
        <v>42.883330000000001</v>
      </c>
      <c r="J54" s="19">
        <v>-70.333330000000004</v>
      </c>
      <c r="K54" s="19">
        <v>50</v>
      </c>
      <c r="L54" s="19" t="s">
        <v>186</v>
      </c>
    </row>
    <row r="55" spans="1:12" ht="17.25" customHeight="1">
      <c r="A55" s="3">
        <v>59</v>
      </c>
      <c r="B55" s="3" t="s">
        <v>188</v>
      </c>
      <c r="C55" s="4">
        <v>40743</v>
      </c>
      <c r="D55" s="3">
        <v>89</v>
      </c>
      <c r="E55" s="3" t="s">
        <v>20</v>
      </c>
      <c r="F55" s="3">
        <v>5</v>
      </c>
      <c r="G55" s="4">
        <v>40751</v>
      </c>
      <c r="H55" s="3">
        <v>8</v>
      </c>
      <c r="I55" s="19">
        <v>42.466659999999997</v>
      </c>
      <c r="J55" s="19">
        <v>-70.883300000000006</v>
      </c>
      <c r="K55" s="19">
        <v>17</v>
      </c>
      <c r="L55" s="19" t="s">
        <v>45</v>
      </c>
    </row>
    <row r="56" spans="1:12" ht="17.25" customHeight="1">
      <c r="A56" s="3">
        <v>61</v>
      </c>
      <c r="B56" s="3" t="s">
        <v>193</v>
      </c>
      <c r="C56" s="4">
        <v>41036</v>
      </c>
      <c r="D56" s="3">
        <v>67</v>
      </c>
      <c r="E56" s="3" t="s">
        <v>20</v>
      </c>
      <c r="F56" s="3">
        <v>5</v>
      </c>
      <c r="G56" s="4">
        <v>41438</v>
      </c>
      <c r="H56" s="3">
        <v>402</v>
      </c>
      <c r="I56" s="19">
        <v>42.433300000000003</v>
      </c>
      <c r="J56" s="19">
        <v>-70.650000000000006</v>
      </c>
      <c r="K56" s="19">
        <v>11</v>
      </c>
      <c r="L56" s="19" t="s">
        <v>183</v>
      </c>
    </row>
    <row r="57" spans="1:12" s="8" customFormat="1" ht="17.25" customHeight="1">
      <c r="A57" s="8">
        <v>62</v>
      </c>
      <c r="B57" s="8" t="s">
        <v>194</v>
      </c>
      <c r="C57" s="17">
        <v>41025</v>
      </c>
      <c r="D57" s="8">
        <v>82</v>
      </c>
      <c r="E57" s="8" t="s">
        <v>25</v>
      </c>
      <c r="F57" s="8">
        <v>4</v>
      </c>
      <c r="G57" s="17">
        <v>41495</v>
      </c>
      <c r="H57" s="8">
        <v>470</v>
      </c>
      <c r="I57" s="22">
        <v>43.3</v>
      </c>
      <c r="J57" s="22">
        <v>-69.566699999999997</v>
      </c>
      <c r="K57" s="22">
        <v>-999</v>
      </c>
      <c r="L57" s="22" t="s">
        <v>196</v>
      </c>
    </row>
  </sheetData>
  <sortState ref="A2:L57">
    <sortCondition ref="A2:A57"/>
  </sortState>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8"/>
  <sheetViews>
    <sheetView topLeftCell="B38" workbookViewId="0">
      <selection activeCell="J55" sqref="J55"/>
    </sheetView>
  </sheetViews>
  <sheetFormatPr baseColWidth="10" defaultColWidth="10.83203125" defaultRowHeight="15" x14ac:dyDescent="0"/>
  <cols>
    <col min="1" max="1" width="12.83203125" style="3" customWidth="1"/>
    <col min="2" max="2" width="21.5" style="3" customWidth="1"/>
    <col min="3" max="3" width="15.33203125" style="3" customWidth="1"/>
    <col min="4" max="4" width="18.6640625" style="3" customWidth="1"/>
    <col min="5" max="5" width="10.83203125" style="3"/>
    <col min="6" max="6" width="19.5" style="3" customWidth="1"/>
    <col min="7" max="7" width="15" style="3" customWidth="1"/>
    <col min="8" max="8" width="18.1640625" style="3" customWidth="1"/>
    <col min="9" max="9" width="27.1640625" style="3" customWidth="1"/>
    <col min="10" max="10" width="16.6640625" style="3" customWidth="1"/>
    <col min="11" max="11" width="8.5" style="3" customWidth="1"/>
    <col min="12" max="12" width="13" style="3" customWidth="1"/>
    <col min="13" max="13" width="53.6640625" style="3" customWidth="1"/>
    <col min="14" max="14" width="40.1640625" style="3" customWidth="1"/>
    <col min="15" max="15" width="29.83203125" style="3" customWidth="1"/>
    <col min="16" max="16" width="23.1640625" style="3" customWidth="1"/>
    <col min="17" max="17" width="47.1640625" style="3" customWidth="1"/>
    <col min="18" max="19" width="19.6640625" style="3" customWidth="1"/>
    <col min="20" max="20" width="26.1640625" style="3" customWidth="1"/>
    <col min="21" max="21" width="44.33203125" style="3" customWidth="1"/>
    <col min="22" max="22" width="33.6640625" style="3" customWidth="1"/>
    <col min="23" max="23" width="26" style="3" customWidth="1"/>
    <col min="24" max="24" width="23.5" style="3" customWidth="1"/>
    <col min="25" max="25" width="27.83203125" style="3" customWidth="1"/>
    <col min="26" max="26" width="23.6640625" style="3" customWidth="1"/>
    <col min="27" max="27" width="226.6640625" style="3" customWidth="1"/>
    <col min="28" max="16384" width="10.83203125" style="3"/>
  </cols>
  <sheetData>
    <row r="1" spans="1:27" s="2" customFormat="1" ht="17.25" customHeight="1">
      <c r="A1" s="1" t="s">
        <v>202</v>
      </c>
      <c r="B1" s="1" t="s">
        <v>10</v>
      </c>
      <c r="C1" s="1" t="s">
        <v>0</v>
      </c>
      <c r="D1" s="1" t="s">
        <v>198</v>
      </c>
      <c r="E1" s="1" t="s">
        <v>1</v>
      </c>
      <c r="F1" s="1" t="s">
        <v>17</v>
      </c>
      <c r="G1" s="1" t="s">
        <v>2</v>
      </c>
      <c r="H1" s="1" t="s">
        <v>3</v>
      </c>
      <c r="I1" s="1" t="s">
        <v>201</v>
      </c>
      <c r="J1" s="1" t="s">
        <v>197</v>
      </c>
      <c r="K1" s="1" t="s">
        <v>4</v>
      </c>
      <c r="L1" s="1" t="s">
        <v>5</v>
      </c>
      <c r="M1" s="1" t="s">
        <v>11</v>
      </c>
      <c r="N1" s="25" t="s">
        <v>276</v>
      </c>
      <c r="O1" s="1" t="s">
        <v>6</v>
      </c>
      <c r="P1" s="1" t="s">
        <v>9</v>
      </c>
      <c r="Q1" s="1" t="s">
        <v>278</v>
      </c>
      <c r="R1" s="1" t="s">
        <v>7</v>
      </c>
      <c r="S1" s="1" t="s">
        <v>8</v>
      </c>
      <c r="T1" s="1" t="s">
        <v>294</v>
      </c>
      <c r="U1" s="1" t="s">
        <v>277</v>
      </c>
      <c r="V1" s="1" t="s">
        <v>275</v>
      </c>
      <c r="W1" s="1" t="s">
        <v>15</v>
      </c>
      <c r="X1" s="1" t="s">
        <v>16</v>
      </c>
      <c r="Y1" s="1" t="s">
        <v>41</v>
      </c>
      <c r="Z1" s="1" t="s">
        <v>60</v>
      </c>
      <c r="AA1" s="1" t="s">
        <v>12</v>
      </c>
    </row>
    <row r="2" spans="1:27" ht="17.25" customHeight="1">
      <c r="A2" s="32">
        <v>1</v>
      </c>
      <c r="B2" s="32" t="s">
        <v>18</v>
      </c>
      <c r="C2" s="32" t="s">
        <v>13</v>
      </c>
      <c r="D2" s="32" t="s">
        <v>199</v>
      </c>
      <c r="E2" s="32" t="s">
        <v>19</v>
      </c>
      <c r="F2" s="32">
        <v>-999</v>
      </c>
      <c r="G2" s="32">
        <v>-999</v>
      </c>
      <c r="H2" s="33">
        <v>40301</v>
      </c>
      <c r="I2" s="34">
        <v>0.49444444444444446</v>
      </c>
      <c r="J2" s="32">
        <v>72</v>
      </c>
      <c r="K2" s="32" t="s">
        <v>20</v>
      </c>
      <c r="L2" s="32">
        <v>5</v>
      </c>
      <c r="M2" s="32"/>
      <c r="N2" s="35" t="s">
        <v>218</v>
      </c>
      <c r="O2" s="33">
        <v>40338</v>
      </c>
      <c r="P2" s="32">
        <v>38</v>
      </c>
      <c r="Q2" s="32" t="s">
        <v>279</v>
      </c>
      <c r="R2" s="36">
        <v>42.894055555555553</v>
      </c>
      <c r="S2" s="36">
        <v>-70.625638888888886</v>
      </c>
      <c r="T2" s="36" t="s">
        <v>295</v>
      </c>
      <c r="U2" s="36">
        <v>15</v>
      </c>
      <c r="V2" s="37">
        <v>42.271055170382724</v>
      </c>
      <c r="W2" s="32" t="s">
        <v>21</v>
      </c>
      <c r="X2" s="32" t="s">
        <v>22</v>
      </c>
      <c r="Y2" s="38">
        <v>-999</v>
      </c>
      <c r="Z2" s="32">
        <v>33</v>
      </c>
      <c r="AA2" s="32" t="s">
        <v>280</v>
      </c>
    </row>
    <row r="3" spans="1:27" ht="17.25" customHeight="1">
      <c r="A3" s="32">
        <v>2</v>
      </c>
      <c r="B3" s="32" t="s">
        <v>24</v>
      </c>
      <c r="C3" s="32" t="s">
        <v>13</v>
      </c>
      <c r="D3" s="32" t="s">
        <v>199</v>
      </c>
      <c r="E3" s="32" t="s">
        <v>19</v>
      </c>
      <c r="F3" s="32">
        <v>-999</v>
      </c>
      <c r="G3" s="32">
        <v>-999</v>
      </c>
      <c r="H3" s="33">
        <v>40301</v>
      </c>
      <c r="I3" s="34">
        <v>0.41180555555555554</v>
      </c>
      <c r="J3" s="32">
        <v>89</v>
      </c>
      <c r="K3" s="32" t="s">
        <v>25</v>
      </c>
      <c r="L3" s="32">
        <v>4</v>
      </c>
      <c r="M3" s="32"/>
      <c r="N3" s="35" t="s">
        <v>219</v>
      </c>
      <c r="O3" s="33">
        <v>40344</v>
      </c>
      <c r="P3" s="32">
        <v>44</v>
      </c>
      <c r="Q3" s="32" t="s">
        <v>281</v>
      </c>
      <c r="R3" s="36">
        <v>42.451166666666666</v>
      </c>
      <c r="S3" s="36">
        <v>-70.485733333333329</v>
      </c>
      <c r="T3" s="36" t="s">
        <v>295</v>
      </c>
      <c r="U3" s="36">
        <v>15</v>
      </c>
      <c r="V3" s="37">
        <v>18.291884095091529</v>
      </c>
      <c r="W3" s="32" t="s">
        <v>26</v>
      </c>
      <c r="X3" s="32" t="s">
        <v>22</v>
      </c>
      <c r="Y3" s="38">
        <v>91.44</v>
      </c>
      <c r="Z3" s="32">
        <v>33.299999999999997</v>
      </c>
      <c r="AA3" s="32" t="s">
        <v>27</v>
      </c>
    </row>
    <row r="4" spans="1:27" ht="17.25" customHeight="1">
      <c r="A4" s="32">
        <v>3</v>
      </c>
      <c r="B4" s="32" t="s">
        <v>28</v>
      </c>
      <c r="C4" s="32" t="s">
        <v>13</v>
      </c>
      <c r="D4" s="32" t="s">
        <v>199</v>
      </c>
      <c r="E4" s="32" t="s">
        <v>19</v>
      </c>
      <c r="F4" s="32">
        <v>-999</v>
      </c>
      <c r="G4" s="32">
        <v>-999</v>
      </c>
      <c r="H4" s="33">
        <v>40301</v>
      </c>
      <c r="I4" s="34">
        <v>0.4909722222222222</v>
      </c>
      <c r="J4" s="32">
        <v>75</v>
      </c>
      <c r="K4" s="32" t="s">
        <v>20</v>
      </c>
      <c r="L4" s="32">
        <v>5</v>
      </c>
      <c r="M4" s="32"/>
      <c r="N4" s="35" t="s">
        <v>220</v>
      </c>
      <c r="O4" s="33">
        <v>40345</v>
      </c>
      <c r="P4" s="32">
        <v>45</v>
      </c>
      <c r="Q4" s="32" t="s">
        <v>279</v>
      </c>
      <c r="R4" s="36">
        <v>42.398055555555558</v>
      </c>
      <c r="S4" s="36">
        <v>-70.381388888888893</v>
      </c>
      <c r="T4" s="36" t="s">
        <v>295</v>
      </c>
      <c r="U4" s="36">
        <v>15</v>
      </c>
      <c r="V4" s="37">
        <v>28.563586090044872</v>
      </c>
      <c r="W4" s="32" t="s">
        <v>29</v>
      </c>
      <c r="X4" s="32" t="s">
        <v>22</v>
      </c>
      <c r="Y4" s="38">
        <v>78.739999999999995</v>
      </c>
      <c r="Z4" s="32">
        <v>20</v>
      </c>
      <c r="AA4" s="32" t="s">
        <v>30</v>
      </c>
    </row>
    <row r="5" spans="1:27" ht="17.25" customHeight="1">
      <c r="A5" s="32">
        <v>4</v>
      </c>
      <c r="B5" s="32" t="s">
        <v>32</v>
      </c>
      <c r="C5" s="32" t="s">
        <v>13</v>
      </c>
      <c r="D5" s="32" t="s">
        <v>199</v>
      </c>
      <c r="E5" s="32" t="s">
        <v>19</v>
      </c>
      <c r="F5" s="32">
        <v>-999</v>
      </c>
      <c r="G5" s="32">
        <v>-999</v>
      </c>
      <c r="H5" s="33">
        <v>40301</v>
      </c>
      <c r="I5" s="34">
        <v>0.50624999999999998</v>
      </c>
      <c r="J5" s="32">
        <v>81</v>
      </c>
      <c r="K5" s="32" t="s">
        <v>25</v>
      </c>
      <c r="L5" s="32">
        <v>4</v>
      </c>
      <c r="M5" s="32"/>
      <c r="N5" s="35" t="s">
        <v>221</v>
      </c>
      <c r="O5" s="33">
        <v>40380</v>
      </c>
      <c r="P5" s="32">
        <v>80</v>
      </c>
      <c r="Q5" s="32" t="s">
        <v>279</v>
      </c>
      <c r="R5" s="36">
        <v>42.107529166666666</v>
      </c>
      <c r="S5" s="36">
        <v>-70.297938055555562</v>
      </c>
      <c r="T5" s="36" t="s">
        <v>295</v>
      </c>
      <c r="U5" s="36">
        <v>15</v>
      </c>
      <c r="V5" s="37">
        <v>55.727284019256551</v>
      </c>
      <c r="W5" s="32" t="s">
        <v>33</v>
      </c>
      <c r="X5" s="32" t="s">
        <v>22</v>
      </c>
      <c r="Y5" s="38">
        <v>81.28</v>
      </c>
      <c r="Z5" s="32">
        <v>70</v>
      </c>
      <c r="AA5" s="32" t="s">
        <v>34</v>
      </c>
    </row>
    <row r="6" spans="1:27" ht="17.25" customHeight="1">
      <c r="A6" s="32">
        <v>5</v>
      </c>
      <c r="B6" s="32" t="s">
        <v>35</v>
      </c>
      <c r="C6" s="32" t="s">
        <v>13</v>
      </c>
      <c r="D6" s="32" t="s">
        <v>199</v>
      </c>
      <c r="E6" s="32" t="s">
        <v>19</v>
      </c>
      <c r="F6" s="32">
        <v>-999</v>
      </c>
      <c r="G6" s="32">
        <v>-999</v>
      </c>
      <c r="H6" s="33">
        <v>40301</v>
      </c>
      <c r="I6" s="34">
        <v>0.38125000000000003</v>
      </c>
      <c r="J6" s="32">
        <v>76</v>
      </c>
      <c r="K6" s="32" t="s">
        <v>20</v>
      </c>
      <c r="L6" s="32">
        <v>5</v>
      </c>
      <c r="M6" s="32"/>
      <c r="N6" s="35" t="s">
        <v>222</v>
      </c>
      <c r="O6" s="33">
        <v>40401</v>
      </c>
      <c r="P6" s="32">
        <v>101</v>
      </c>
      <c r="Q6" s="32" t="s">
        <v>282</v>
      </c>
      <c r="R6" s="36">
        <v>43.333333333333336</v>
      </c>
      <c r="S6" s="36">
        <v>-70.13333333333334</v>
      </c>
      <c r="T6" s="39" t="s">
        <v>296</v>
      </c>
      <c r="U6" s="39">
        <v>30</v>
      </c>
      <c r="V6" s="32">
        <v>100.78</v>
      </c>
      <c r="W6" s="36" t="s">
        <v>36</v>
      </c>
      <c r="X6" s="32" t="s">
        <v>37</v>
      </c>
      <c r="Y6" s="38">
        <v>78.7</v>
      </c>
      <c r="Z6" s="32">
        <v>68</v>
      </c>
      <c r="AA6" s="36" t="s">
        <v>38</v>
      </c>
    </row>
    <row r="7" spans="1:27" ht="17.25" customHeight="1">
      <c r="A7" s="32">
        <v>6</v>
      </c>
      <c r="B7" s="32" t="s">
        <v>39</v>
      </c>
      <c r="C7" s="32" t="s">
        <v>13</v>
      </c>
      <c r="D7" s="32" t="s">
        <v>199</v>
      </c>
      <c r="E7" s="32" t="s">
        <v>19</v>
      </c>
      <c r="F7" s="32">
        <v>-999</v>
      </c>
      <c r="G7" s="32">
        <v>-999</v>
      </c>
      <c r="H7" s="33">
        <v>40301</v>
      </c>
      <c r="I7" s="34">
        <v>0.49583333333333335</v>
      </c>
      <c r="J7" s="32">
        <v>75</v>
      </c>
      <c r="K7" s="32" t="s">
        <v>20</v>
      </c>
      <c r="L7" s="32">
        <v>5</v>
      </c>
      <c r="M7" s="32"/>
      <c r="N7" s="35" t="s">
        <v>223</v>
      </c>
      <c r="O7" s="33">
        <v>40321</v>
      </c>
      <c r="P7" s="32">
        <v>22</v>
      </c>
      <c r="Q7" s="32" t="s">
        <v>283</v>
      </c>
      <c r="R7" s="36">
        <v>42.55833333333333</v>
      </c>
      <c r="S7" s="36">
        <v>-70.623333333333335</v>
      </c>
      <c r="T7" s="39" t="s">
        <v>296</v>
      </c>
      <c r="U7" s="39">
        <v>30</v>
      </c>
      <c r="V7" s="32">
        <v>7.24</v>
      </c>
      <c r="W7" s="36" t="s">
        <v>40</v>
      </c>
      <c r="X7" s="32" t="s">
        <v>22</v>
      </c>
      <c r="Y7" s="38">
        <v>75</v>
      </c>
      <c r="Z7" s="32">
        <v>-999</v>
      </c>
      <c r="AA7" s="32" t="s">
        <v>298</v>
      </c>
    </row>
    <row r="8" spans="1:27" ht="17.25" customHeight="1">
      <c r="A8" s="32">
        <v>7</v>
      </c>
      <c r="B8" s="32" t="s">
        <v>42</v>
      </c>
      <c r="C8" s="32" t="s">
        <v>13</v>
      </c>
      <c r="D8" s="32" t="s">
        <v>199</v>
      </c>
      <c r="E8" s="32" t="s">
        <v>14</v>
      </c>
      <c r="F8" s="32">
        <v>1075012</v>
      </c>
      <c r="G8" s="32">
        <v>59666</v>
      </c>
      <c r="H8" s="33">
        <v>40305</v>
      </c>
      <c r="I8" s="34">
        <v>0.28819444444444448</v>
      </c>
      <c r="J8" s="32">
        <v>73</v>
      </c>
      <c r="K8" s="32" t="s">
        <v>25</v>
      </c>
      <c r="L8" s="32">
        <v>4</v>
      </c>
      <c r="M8" s="32"/>
      <c r="N8" s="35" t="s">
        <v>224</v>
      </c>
      <c r="O8" s="33">
        <v>40324</v>
      </c>
      <c r="P8" s="32">
        <v>20</v>
      </c>
      <c r="Q8" s="32" t="s">
        <v>279</v>
      </c>
      <c r="R8" s="36">
        <v>42.401111111111113</v>
      </c>
      <c r="S8" s="36">
        <v>-70.37166666666667</v>
      </c>
      <c r="T8" s="39" t="s">
        <v>295</v>
      </c>
      <c r="U8" s="39">
        <v>15</v>
      </c>
      <c r="V8" s="32">
        <v>29.28</v>
      </c>
      <c r="W8" s="36" t="s">
        <v>43</v>
      </c>
      <c r="X8" s="32" t="s">
        <v>22</v>
      </c>
      <c r="Y8" s="32">
        <v>73</v>
      </c>
      <c r="Z8" s="32">
        <v>19</v>
      </c>
      <c r="AA8" s="36" t="s">
        <v>44</v>
      </c>
    </row>
    <row r="9" spans="1:27" ht="17.25" customHeight="1">
      <c r="A9" s="32">
        <v>8</v>
      </c>
      <c r="B9" s="32" t="s">
        <v>46</v>
      </c>
      <c r="C9" s="32" t="s">
        <v>13</v>
      </c>
      <c r="D9" s="32" t="s">
        <v>199</v>
      </c>
      <c r="E9" s="32" t="s">
        <v>14</v>
      </c>
      <c r="F9" s="32">
        <v>1075013</v>
      </c>
      <c r="G9" s="32">
        <v>59667</v>
      </c>
      <c r="H9" s="33">
        <v>40305</v>
      </c>
      <c r="I9" s="34">
        <v>0.29791666666666666</v>
      </c>
      <c r="J9" s="32">
        <v>81</v>
      </c>
      <c r="K9" s="32" t="s">
        <v>25</v>
      </c>
      <c r="L9" s="32">
        <v>4</v>
      </c>
      <c r="M9" s="32"/>
      <c r="N9" s="35" t="s">
        <v>225</v>
      </c>
      <c r="O9" s="33">
        <v>40333</v>
      </c>
      <c r="P9" s="32">
        <v>29</v>
      </c>
      <c r="Q9" s="32" t="s">
        <v>279</v>
      </c>
      <c r="R9" s="36">
        <v>42.41</v>
      </c>
      <c r="S9" s="36">
        <v>-70.368333333333339</v>
      </c>
      <c r="T9" s="39" t="s">
        <v>295</v>
      </c>
      <c r="U9" s="39">
        <v>15</v>
      </c>
      <c r="V9" s="32">
        <v>29.09</v>
      </c>
      <c r="W9" s="36" t="s">
        <v>47</v>
      </c>
      <c r="X9" s="32" t="s">
        <v>22</v>
      </c>
      <c r="Y9" s="38">
        <v>72.39</v>
      </c>
      <c r="Z9" s="32">
        <v>23</v>
      </c>
      <c r="AA9" s="36" t="s">
        <v>48</v>
      </c>
    </row>
    <row r="10" spans="1:27" ht="17.25" customHeight="1">
      <c r="A10" s="32">
        <v>9</v>
      </c>
      <c r="B10" s="32" t="s">
        <v>49</v>
      </c>
      <c r="C10" s="32" t="s">
        <v>13</v>
      </c>
      <c r="D10" s="32" t="s">
        <v>199</v>
      </c>
      <c r="E10" s="32" t="s">
        <v>19</v>
      </c>
      <c r="F10" s="32">
        <v>-999</v>
      </c>
      <c r="G10" s="32">
        <v>-999</v>
      </c>
      <c r="H10" s="33">
        <v>40305</v>
      </c>
      <c r="I10" s="34">
        <v>0.31111111111111112</v>
      </c>
      <c r="J10" s="32">
        <v>83</v>
      </c>
      <c r="K10" s="32" t="s">
        <v>25</v>
      </c>
      <c r="L10" s="32">
        <v>3</v>
      </c>
      <c r="M10" s="32"/>
      <c r="N10" s="35" t="s">
        <v>226</v>
      </c>
      <c r="O10" s="33">
        <v>40346</v>
      </c>
      <c r="P10" s="32">
        <v>42</v>
      </c>
      <c r="Q10" s="32" t="s">
        <v>281</v>
      </c>
      <c r="R10" s="36">
        <v>42.394750000000002</v>
      </c>
      <c r="S10" s="36">
        <v>-70.686499999999995</v>
      </c>
      <c r="T10" s="39" t="s">
        <v>295</v>
      </c>
      <c r="U10" s="39">
        <v>15</v>
      </c>
      <c r="V10" s="32">
        <v>13.85</v>
      </c>
      <c r="W10" s="36" t="s">
        <v>50</v>
      </c>
      <c r="X10" s="32" t="s">
        <v>22</v>
      </c>
      <c r="Y10" s="38">
        <v>83.82</v>
      </c>
      <c r="Z10" s="32">
        <v>35</v>
      </c>
      <c r="AA10" s="36" t="s">
        <v>51</v>
      </c>
    </row>
    <row r="11" spans="1:27" ht="17.25" customHeight="1">
      <c r="A11" s="32">
        <v>10</v>
      </c>
      <c r="B11" s="32" t="s">
        <v>52</v>
      </c>
      <c r="C11" s="32" t="s">
        <v>13</v>
      </c>
      <c r="D11" s="32" t="s">
        <v>199</v>
      </c>
      <c r="E11" s="32" t="s">
        <v>19</v>
      </c>
      <c r="F11" s="32">
        <v>-999</v>
      </c>
      <c r="G11" s="32">
        <v>-999</v>
      </c>
      <c r="H11" s="33">
        <v>40309</v>
      </c>
      <c r="I11" s="34">
        <v>0.39374999999999999</v>
      </c>
      <c r="J11" s="32">
        <v>79</v>
      </c>
      <c r="K11" s="32" t="s">
        <v>20</v>
      </c>
      <c r="L11" s="32">
        <v>5</v>
      </c>
      <c r="M11" s="32"/>
      <c r="N11" s="35" t="s">
        <v>227</v>
      </c>
      <c r="O11" s="33">
        <v>40333</v>
      </c>
      <c r="P11" s="32">
        <v>25</v>
      </c>
      <c r="Q11" s="32" t="s">
        <v>281</v>
      </c>
      <c r="R11" s="36">
        <v>42.419833333333337</v>
      </c>
      <c r="S11" s="36">
        <v>-70.544333333333327</v>
      </c>
      <c r="T11" s="39" t="s">
        <v>296</v>
      </c>
      <c r="U11" s="39">
        <v>30</v>
      </c>
      <c r="V11" s="32">
        <v>16.239999999999998</v>
      </c>
      <c r="W11" s="36" t="s">
        <v>53</v>
      </c>
      <c r="X11" s="32" t="s">
        <v>37</v>
      </c>
      <c r="Y11" s="32">
        <v>80</v>
      </c>
      <c r="Z11" s="32">
        <v>48</v>
      </c>
      <c r="AA11" s="36" t="s">
        <v>54</v>
      </c>
    </row>
    <row r="12" spans="1:27" ht="17.25" customHeight="1">
      <c r="A12" s="32">
        <v>11</v>
      </c>
      <c r="B12" s="32" t="s">
        <v>55</v>
      </c>
      <c r="C12" s="32" t="s">
        <v>13</v>
      </c>
      <c r="D12" s="32" t="s">
        <v>199</v>
      </c>
      <c r="E12" s="32" t="s">
        <v>14</v>
      </c>
      <c r="F12" s="32">
        <v>1088948</v>
      </c>
      <c r="G12" s="32">
        <v>2220</v>
      </c>
      <c r="H12" s="33">
        <v>40309</v>
      </c>
      <c r="I12" s="34">
        <v>0.40208333333333335</v>
      </c>
      <c r="J12" s="32">
        <v>87</v>
      </c>
      <c r="K12" s="32" t="s">
        <v>25</v>
      </c>
      <c r="L12" s="32">
        <v>4</v>
      </c>
      <c r="M12" s="32"/>
      <c r="N12" s="35" t="s">
        <v>228</v>
      </c>
      <c r="O12" s="33">
        <v>40337</v>
      </c>
      <c r="P12" s="32">
        <v>29</v>
      </c>
      <c r="Q12" s="32" t="s">
        <v>279</v>
      </c>
      <c r="R12" s="36">
        <v>42.397222222222226</v>
      </c>
      <c r="S12" s="36">
        <v>-70.375</v>
      </c>
      <c r="T12" s="39" t="s">
        <v>295</v>
      </c>
      <c r="U12" s="39">
        <v>15</v>
      </c>
      <c r="V12" s="32">
        <v>29.07</v>
      </c>
      <c r="W12" s="36" t="s">
        <v>56</v>
      </c>
      <c r="X12" s="32" t="s">
        <v>22</v>
      </c>
      <c r="Y12" s="32">
        <v>-999</v>
      </c>
      <c r="Z12" s="32">
        <v>18</v>
      </c>
      <c r="AA12" s="36" t="s">
        <v>57</v>
      </c>
    </row>
    <row r="13" spans="1:27" ht="17.25" customHeight="1">
      <c r="A13" s="32">
        <v>12</v>
      </c>
      <c r="B13" s="32" t="s">
        <v>58</v>
      </c>
      <c r="C13" s="32" t="s">
        <v>13</v>
      </c>
      <c r="D13" s="32" t="s">
        <v>199</v>
      </c>
      <c r="E13" s="32" t="s">
        <v>14</v>
      </c>
      <c r="F13" s="32">
        <v>1088945</v>
      </c>
      <c r="G13" s="32">
        <v>2217</v>
      </c>
      <c r="H13" s="33">
        <v>40309</v>
      </c>
      <c r="I13" s="34">
        <v>0.39652777777777781</v>
      </c>
      <c r="J13" s="32">
        <v>85</v>
      </c>
      <c r="K13" s="32" t="s">
        <v>20</v>
      </c>
      <c r="L13" s="32">
        <v>5</v>
      </c>
      <c r="M13" s="32"/>
      <c r="N13" s="35" t="s">
        <v>229</v>
      </c>
      <c r="O13" s="33">
        <v>40365</v>
      </c>
      <c r="P13" s="32">
        <v>57</v>
      </c>
      <c r="Q13" s="32" t="s">
        <v>279</v>
      </c>
      <c r="R13" s="36">
        <v>42.261876111111114</v>
      </c>
      <c r="S13" s="36">
        <v>-70.547353888888892</v>
      </c>
      <c r="T13" s="39" t="s">
        <v>296</v>
      </c>
      <c r="U13" s="39">
        <v>30</v>
      </c>
      <c r="V13" s="32">
        <v>30.97</v>
      </c>
      <c r="W13" s="36" t="s">
        <v>59</v>
      </c>
      <c r="X13" s="32" t="s">
        <v>37</v>
      </c>
      <c r="Y13" s="32">
        <v>86</v>
      </c>
      <c r="Z13" s="32">
        <v>17</v>
      </c>
      <c r="AA13" s="36" t="s">
        <v>61</v>
      </c>
    </row>
    <row r="14" spans="1:27" ht="17.25" customHeight="1">
      <c r="A14" s="32">
        <v>13</v>
      </c>
      <c r="B14" s="32" t="s">
        <v>62</v>
      </c>
      <c r="C14" s="32" t="s">
        <v>13</v>
      </c>
      <c r="D14" s="32" t="s">
        <v>199</v>
      </c>
      <c r="E14" s="32" t="s">
        <v>14</v>
      </c>
      <c r="F14" s="32">
        <v>1088946</v>
      </c>
      <c r="G14" s="32">
        <v>2218</v>
      </c>
      <c r="H14" s="33">
        <v>40309</v>
      </c>
      <c r="I14" s="34">
        <v>0.38611111111111113</v>
      </c>
      <c r="J14" s="32">
        <v>97</v>
      </c>
      <c r="K14" s="32" t="s">
        <v>20</v>
      </c>
      <c r="L14" s="32">
        <v>5</v>
      </c>
      <c r="M14" s="32"/>
      <c r="N14" s="35" t="s">
        <v>230</v>
      </c>
      <c r="O14" s="33">
        <v>40503</v>
      </c>
      <c r="P14" s="32">
        <v>195</v>
      </c>
      <c r="Q14" s="32" t="s">
        <v>282</v>
      </c>
      <c r="R14" s="36">
        <v>42.31666666666667</v>
      </c>
      <c r="S14" s="36">
        <v>-70.25</v>
      </c>
      <c r="T14" s="39" t="s">
        <v>295</v>
      </c>
      <c r="U14" s="39">
        <v>15</v>
      </c>
      <c r="V14" s="32">
        <v>42.47</v>
      </c>
      <c r="W14" s="32" t="s">
        <v>63</v>
      </c>
      <c r="X14" s="32" t="s">
        <v>22</v>
      </c>
      <c r="Y14" s="32">
        <v>-999</v>
      </c>
      <c r="Z14" s="32">
        <v>15</v>
      </c>
      <c r="AA14" s="36" t="s">
        <v>64</v>
      </c>
    </row>
    <row r="15" spans="1:27" ht="17.25" customHeight="1">
      <c r="A15" s="32">
        <v>15</v>
      </c>
      <c r="B15" s="32" t="s">
        <v>67</v>
      </c>
      <c r="C15" s="32" t="s">
        <v>13</v>
      </c>
      <c r="D15" s="32" t="s">
        <v>199</v>
      </c>
      <c r="E15" s="32" t="s">
        <v>19</v>
      </c>
      <c r="F15" s="32">
        <v>-999</v>
      </c>
      <c r="G15" s="32">
        <v>-999</v>
      </c>
      <c r="H15" s="33">
        <v>40322</v>
      </c>
      <c r="I15" s="34">
        <v>0.65</v>
      </c>
      <c r="J15" s="32">
        <v>103</v>
      </c>
      <c r="K15" s="32" t="s">
        <v>25</v>
      </c>
      <c r="L15" s="32">
        <v>3</v>
      </c>
      <c r="M15" s="32" t="s">
        <v>68</v>
      </c>
      <c r="N15" s="35" t="s">
        <v>232</v>
      </c>
      <c r="O15" s="33">
        <v>40409</v>
      </c>
      <c r="P15" s="32">
        <v>88</v>
      </c>
      <c r="Q15" s="32" t="s">
        <v>279</v>
      </c>
      <c r="R15" s="36">
        <v>42.471388888888889</v>
      </c>
      <c r="S15" s="36">
        <v>-70.275277777777774</v>
      </c>
      <c r="T15" s="39" t="s">
        <v>295</v>
      </c>
      <c r="U15" s="39">
        <v>15</v>
      </c>
      <c r="V15" s="32">
        <v>34.58</v>
      </c>
      <c r="W15" s="36" t="s">
        <v>69</v>
      </c>
      <c r="X15" s="32" t="s">
        <v>22</v>
      </c>
      <c r="Y15" s="32">
        <v>103</v>
      </c>
      <c r="Z15" s="32">
        <v>50</v>
      </c>
      <c r="AA15" s="36" t="s">
        <v>70</v>
      </c>
    </row>
    <row r="16" spans="1:27" ht="17.25" customHeight="1">
      <c r="A16" s="32">
        <v>16</v>
      </c>
      <c r="B16" s="32" t="s">
        <v>72</v>
      </c>
      <c r="C16" s="32" t="s">
        <v>13</v>
      </c>
      <c r="D16" s="32" t="s">
        <v>199</v>
      </c>
      <c r="E16" s="32" t="s">
        <v>14</v>
      </c>
      <c r="F16" s="32">
        <v>1088967</v>
      </c>
      <c r="G16" s="32">
        <v>2239</v>
      </c>
      <c r="H16" s="33">
        <v>40347</v>
      </c>
      <c r="I16" s="34">
        <v>0.40347222222222223</v>
      </c>
      <c r="J16" s="32">
        <v>76</v>
      </c>
      <c r="K16" s="32" t="s">
        <v>20</v>
      </c>
      <c r="L16" s="32">
        <v>5</v>
      </c>
      <c r="M16" s="32" t="s">
        <v>73</v>
      </c>
      <c r="N16" s="35" t="s">
        <v>233</v>
      </c>
      <c r="O16" s="33">
        <v>40374</v>
      </c>
      <c r="P16" s="32">
        <v>28</v>
      </c>
      <c r="Q16" s="32" t="s">
        <v>279</v>
      </c>
      <c r="R16" s="36">
        <v>42.51027777777778</v>
      </c>
      <c r="S16" s="36">
        <v>-70.632222222222225</v>
      </c>
      <c r="T16" s="39" t="s">
        <v>295</v>
      </c>
      <c r="U16" s="39">
        <v>15</v>
      </c>
      <c r="V16" s="32">
        <v>4.97</v>
      </c>
      <c r="W16" s="36" t="s">
        <v>74</v>
      </c>
      <c r="X16" s="32" t="s">
        <v>22</v>
      </c>
      <c r="Y16" s="32">
        <v>66.040000000000006</v>
      </c>
      <c r="Z16" s="32">
        <v>29</v>
      </c>
      <c r="AA16" s="36" t="s">
        <v>75</v>
      </c>
    </row>
    <row r="17" spans="1:27" ht="17.25" customHeight="1">
      <c r="A17" s="32">
        <v>17</v>
      </c>
      <c r="B17" s="32" t="s">
        <v>76</v>
      </c>
      <c r="C17" s="32" t="s">
        <v>13</v>
      </c>
      <c r="D17" s="32" t="s">
        <v>199</v>
      </c>
      <c r="E17" s="32" t="s">
        <v>14</v>
      </c>
      <c r="F17" s="32">
        <v>1088966</v>
      </c>
      <c r="G17" s="32">
        <v>2238</v>
      </c>
      <c r="H17" s="33">
        <v>40347</v>
      </c>
      <c r="I17" s="34">
        <v>0.39305555555555555</v>
      </c>
      <c r="J17" s="32">
        <v>80</v>
      </c>
      <c r="K17" s="32" t="s">
        <v>20</v>
      </c>
      <c r="L17" s="32">
        <v>5</v>
      </c>
      <c r="M17" s="32"/>
      <c r="N17" s="35" t="s">
        <v>234</v>
      </c>
      <c r="O17" s="33">
        <v>40419</v>
      </c>
      <c r="P17" s="32">
        <v>73</v>
      </c>
      <c r="Q17" s="32" t="s">
        <v>281</v>
      </c>
      <c r="R17" s="36">
        <v>42.9529</v>
      </c>
      <c r="S17" s="36">
        <v>-70.36666666666666</v>
      </c>
      <c r="T17" s="39" t="s">
        <v>295</v>
      </c>
      <c r="U17" s="39">
        <v>15</v>
      </c>
      <c r="V17" s="32">
        <v>55.16</v>
      </c>
      <c r="W17" s="36" t="s">
        <v>77</v>
      </c>
      <c r="X17" s="32" t="s">
        <v>22</v>
      </c>
      <c r="Y17" s="32">
        <v>81.3</v>
      </c>
      <c r="Z17" s="32">
        <v>52</v>
      </c>
      <c r="AA17" s="36" t="s">
        <v>78</v>
      </c>
    </row>
    <row r="18" spans="1:27" ht="17.25" customHeight="1">
      <c r="A18" s="32">
        <v>18</v>
      </c>
      <c r="B18" s="32" t="s">
        <v>79</v>
      </c>
      <c r="C18" s="32" t="s">
        <v>13</v>
      </c>
      <c r="D18" s="32" t="s">
        <v>199</v>
      </c>
      <c r="E18" s="32" t="s">
        <v>14</v>
      </c>
      <c r="F18" s="32">
        <v>1088970</v>
      </c>
      <c r="G18" s="32">
        <v>2242</v>
      </c>
      <c r="H18" s="33">
        <v>40347</v>
      </c>
      <c r="I18" s="34">
        <v>0.44027777777777777</v>
      </c>
      <c r="J18" s="32">
        <v>73</v>
      </c>
      <c r="K18" s="32" t="s">
        <v>25</v>
      </c>
      <c r="L18" s="32">
        <v>4</v>
      </c>
      <c r="M18" s="32"/>
      <c r="N18" s="35" t="s">
        <v>235</v>
      </c>
      <c r="O18" s="33">
        <v>40439</v>
      </c>
      <c r="P18" s="32">
        <v>93</v>
      </c>
      <c r="Q18" s="32" t="s">
        <v>281</v>
      </c>
      <c r="R18" s="36">
        <v>42.148333333333333</v>
      </c>
      <c r="S18" s="36">
        <v>-69.856999999999999</v>
      </c>
      <c r="T18" s="39" t="s">
        <v>295</v>
      </c>
      <c r="U18" s="39">
        <v>15</v>
      </c>
      <c r="V18" s="32">
        <v>80</v>
      </c>
      <c r="W18" s="32" t="s">
        <v>80</v>
      </c>
      <c r="X18" s="32" t="s">
        <v>22</v>
      </c>
      <c r="Y18" s="32">
        <v>77</v>
      </c>
      <c r="Z18" s="32">
        <v>85</v>
      </c>
      <c r="AA18" s="36" t="s">
        <v>81</v>
      </c>
    </row>
    <row r="19" spans="1:27" ht="17.25" customHeight="1">
      <c r="A19" s="32">
        <v>19</v>
      </c>
      <c r="B19" s="32" t="s">
        <v>82</v>
      </c>
      <c r="C19" s="32" t="s">
        <v>13</v>
      </c>
      <c r="D19" s="32" t="s">
        <v>199</v>
      </c>
      <c r="E19" s="32" t="s">
        <v>19</v>
      </c>
      <c r="F19" s="32">
        <v>-999</v>
      </c>
      <c r="G19" s="32">
        <v>-999</v>
      </c>
      <c r="H19" s="33">
        <v>40347</v>
      </c>
      <c r="I19" s="34">
        <v>0.46875</v>
      </c>
      <c r="J19" s="32">
        <v>95</v>
      </c>
      <c r="K19" s="32" t="s">
        <v>25</v>
      </c>
      <c r="L19" s="32">
        <v>4</v>
      </c>
      <c r="M19" s="32" t="s">
        <v>83</v>
      </c>
      <c r="N19" s="35" t="s">
        <v>236</v>
      </c>
      <c r="O19" s="33">
        <v>40598</v>
      </c>
      <c r="P19" s="32">
        <v>252</v>
      </c>
      <c r="Q19" s="32" t="s">
        <v>281</v>
      </c>
      <c r="R19" s="36">
        <v>42.225983333333332</v>
      </c>
      <c r="S19" s="36">
        <v>-69.964016666666666</v>
      </c>
      <c r="T19" s="39" t="s">
        <v>296</v>
      </c>
      <c r="U19" s="39">
        <v>30</v>
      </c>
      <c r="V19" s="32">
        <v>68.02</v>
      </c>
      <c r="W19" s="36" t="s">
        <v>84</v>
      </c>
      <c r="X19" s="32" t="s">
        <v>37</v>
      </c>
      <c r="Y19" s="32">
        <v>-999</v>
      </c>
      <c r="Z19" s="32">
        <v>88.5</v>
      </c>
      <c r="AA19" s="36" t="s">
        <v>85</v>
      </c>
    </row>
    <row r="20" spans="1:27" ht="17.25" customHeight="1">
      <c r="A20" s="32">
        <v>20</v>
      </c>
      <c r="B20" s="32" t="s">
        <v>86</v>
      </c>
      <c r="C20" s="32" t="s">
        <v>13</v>
      </c>
      <c r="D20" s="32" t="s">
        <v>199</v>
      </c>
      <c r="E20" s="32" t="s">
        <v>19</v>
      </c>
      <c r="F20" s="32">
        <v>-999</v>
      </c>
      <c r="G20" s="32">
        <v>-999</v>
      </c>
      <c r="H20" s="33">
        <v>40347</v>
      </c>
      <c r="I20" s="34">
        <v>0.46527777777777773</v>
      </c>
      <c r="J20" s="32">
        <v>102</v>
      </c>
      <c r="K20" s="32" t="s">
        <v>25</v>
      </c>
      <c r="L20" s="32">
        <v>4</v>
      </c>
      <c r="M20" s="32"/>
      <c r="N20" s="35" t="s">
        <v>237</v>
      </c>
      <c r="O20" s="33">
        <v>40627</v>
      </c>
      <c r="P20" s="32">
        <v>281</v>
      </c>
      <c r="Q20" s="32" t="s">
        <v>281</v>
      </c>
      <c r="R20" s="36">
        <v>42.52941666666667</v>
      </c>
      <c r="S20" s="36">
        <v>-69.887266666666662</v>
      </c>
      <c r="T20" s="39" t="s">
        <v>296</v>
      </c>
      <c r="U20" s="39">
        <v>30</v>
      </c>
      <c r="V20" s="32">
        <v>65.87</v>
      </c>
      <c r="W20" s="32" t="s">
        <v>87</v>
      </c>
      <c r="X20" s="32" t="s">
        <v>37</v>
      </c>
      <c r="Y20" s="32">
        <v>110</v>
      </c>
      <c r="Z20" s="32">
        <v>-999</v>
      </c>
      <c r="AA20" s="36" t="s">
        <v>88</v>
      </c>
    </row>
    <row r="21" spans="1:27" ht="17.25" customHeight="1">
      <c r="A21" s="32">
        <v>22</v>
      </c>
      <c r="B21" s="32" t="s">
        <v>91</v>
      </c>
      <c r="C21" s="32" t="s">
        <v>13</v>
      </c>
      <c r="D21" s="32" t="s">
        <v>199</v>
      </c>
      <c r="E21" s="32" t="s">
        <v>14</v>
      </c>
      <c r="F21" s="32">
        <v>1088978</v>
      </c>
      <c r="G21" s="32">
        <v>2250</v>
      </c>
      <c r="H21" s="33">
        <v>40366</v>
      </c>
      <c r="I21" s="34">
        <v>0.42430555555555555</v>
      </c>
      <c r="J21" s="32">
        <v>107</v>
      </c>
      <c r="K21" s="32" t="s">
        <v>25</v>
      </c>
      <c r="L21" s="32">
        <v>4</v>
      </c>
      <c r="M21" s="32"/>
      <c r="N21" s="35" t="s">
        <v>238</v>
      </c>
      <c r="O21" s="33">
        <v>40578</v>
      </c>
      <c r="P21" s="32">
        <v>213</v>
      </c>
      <c r="Q21" s="32" t="s">
        <v>281</v>
      </c>
      <c r="R21" s="36">
        <v>42.976433333333333</v>
      </c>
      <c r="S21" s="36">
        <v>-69.916483333333332</v>
      </c>
      <c r="T21" s="39" t="s">
        <v>296</v>
      </c>
      <c r="U21" s="39">
        <v>30</v>
      </c>
      <c r="V21" s="32">
        <v>81.069999999999993</v>
      </c>
      <c r="W21" s="32" t="s">
        <v>92</v>
      </c>
      <c r="X21" s="32" t="s">
        <v>37</v>
      </c>
      <c r="Y21" s="32">
        <v>109.22</v>
      </c>
      <c r="Z21" s="32">
        <v>108</v>
      </c>
      <c r="AA21" s="36" t="s">
        <v>93</v>
      </c>
    </row>
    <row r="22" spans="1:27" ht="17.25" customHeight="1">
      <c r="A22" s="32">
        <v>23</v>
      </c>
      <c r="B22" s="32" t="s">
        <v>94</v>
      </c>
      <c r="C22" s="32" t="s">
        <v>13</v>
      </c>
      <c r="D22" s="32" t="s">
        <v>199</v>
      </c>
      <c r="E22" s="32" t="s">
        <v>19</v>
      </c>
      <c r="F22" s="32">
        <v>-999</v>
      </c>
      <c r="G22" s="32">
        <v>-999</v>
      </c>
      <c r="H22" s="33">
        <v>40655</v>
      </c>
      <c r="I22" s="34">
        <v>0.35069444444444442</v>
      </c>
      <c r="J22" s="32">
        <v>104</v>
      </c>
      <c r="K22" s="32" t="s">
        <v>25</v>
      </c>
      <c r="L22" s="32">
        <v>4</v>
      </c>
      <c r="M22" s="32"/>
      <c r="N22" s="35" t="s">
        <v>239</v>
      </c>
      <c r="O22" s="33">
        <v>40702</v>
      </c>
      <c r="P22" s="32">
        <v>48</v>
      </c>
      <c r="Q22" s="32" t="s">
        <v>282</v>
      </c>
      <c r="R22" s="36">
        <v>42.666666666666664</v>
      </c>
      <c r="S22" s="36">
        <v>-70.349999999999994</v>
      </c>
      <c r="T22" s="39" t="s">
        <v>296</v>
      </c>
      <c r="U22" s="39">
        <v>30</v>
      </c>
      <c r="V22" s="32">
        <v>32.51</v>
      </c>
      <c r="W22" s="32" t="s">
        <v>95</v>
      </c>
      <c r="X22" s="32" t="s">
        <v>37</v>
      </c>
      <c r="Y22" s="32">
        <v>-999</v>
      </c>
      <c r="Z22" s="32">
        <v>40</v>
      </c>
      <c r="AA22" s="36" t="s">
        <v>299</v>
      </c>
    </row>
    <row r="23" spans="1:27" ht="17.25" customHeight="1">
      <c r="A23" s="32">
        <v>24</v>
      </c>
      <c r="B23" s="32" t="s">
        <v>97</v>
      </c>
      <c r="C23" s="32" t="s">
        <v>13</v>
      </c>
      <c r="D23" s="32" t="s">
        <v>199</v>
      </c>
      <c r="E23" s="32" t="s">
        <v>14</v>
      </c>
      <c r="F23" s="32">
        <v>1088970</v>
      </c>
      <c r="G23" s="32">
        <v>2242</v>
      </c>
      <c r="H23" s="33">
        <v>40683</v>
      </c>
      <c r="I23" s="34">
        <v>0.47083333333333338</v>
      </c>
      <c r="J23" s="32">
        <v>118</v>
      </c>
      <c r="K23" s="32" t="s">
        <v>20</v>
      </c>
      <c r="L23" s="32">
        <v>5</v>
      </c>
      <c r="M23" s="32"/>
      <c r="N23" s="35" t="s">
        <v>240</v>
      </c>
      <c r="O23" s="33">
        <v>40750</v>
      </c>
      <c r="P23" s="32">
        <v>68</v>
      </c>
      <c r="Q23" s="32" t="s">
        <v>282</v>
      </c>
      <c r="R23" s="36">
        <v>42.708333333333336</v>
      </c>
      <c r="S23" s="36">
        <v>-70.25</v>
      </c>
      <c r="T23" s="39" t="s">
        <v>295</v>
      </c>
      <c r="U23" s="39">
        <v>15</v>
      </c>
      <c r="V23" s="32">
        <v>41.87</v>
      </c>
      <c r="W23" s="32" t="s">
        <v>63</v>
      </c>
      <c r="X23" s="32" t="s">
        <v>22</v>
      </c>
      <c r="Y23" s="32">
        <v>-999</v>
      </c>
      <c r="Z23" s="32">
        <v>50</v>
      </c>
      <c r="AA23" s="36" t="s">
        <v>98</v>
      </c>
    </row>
    <row r="24" spans="1:27" ht="17.25" customHeight="1">
      <c r="A24" s="32">
        <v>25</v>
      </c>
      <c r="B24" s="32" t="s">
        <v>99</v>
      </c>
      <c r="C24" s="32" t="s">
        <v>13</v>
      </c>
      <c r="D24" s="32" t="s">
        <v>199</v>
      </c>
      <c r="E24" s="32" t="s">
        <v>19</v>
      </c>
      <c r="F24" s="32">
        <v>-999</v>
      </c>
      <c r="G24" s="32">
        <v>-999</v>
      </c>
      <c r="H24" s="33">
        <v>40683</v>
      </c>
      <c r="I24" s="34">
        <v>0.2902777777777778</v>
      </c>
      <c r="J24" s="32">
        <v>105</v>
      </c>
      <c r="K24" s="32" t="s">
        <v>25</v>
      </c>
      <c r="L24" s="32">
        <v>4</v>
      </c>
      <c r="M24" s="32"/>
      <c r="N24" s="35" t="s">
        <v>241</v>
      </c>
      <c r="O24" s="33">
        <v>40911</v>
      </c>
      <c r="P24" s="32">
        <v>229</v>
      </c>
      <c r="Q24" s="32" t="s">
        <v>281</v>
      </c>
      <c r="R24" s="36">
        <v>42.868333333333332</v>
      </c>
      <c r="S24" s="36">
        <v>-70.25</v>
      </c>
      <c r="T24" s="39" t="s">
        <v>296</v>
      </c>
      <c r="U24" s="39">
        <v>30</v>
      </c>
      <c r="V24" s="32">
        <v>53.02</v>
      </c>
      <c r="W24" s="32" t="s">
        <v>100</v>
      </c>
      <c r="X24" s="32" t="s">
        <v>37</v>
      </c>
      <c r="Y24" s="32">
        <v>110</v>
      </c>
      <c r="Z24" s="32">
        <v>63</v>
      </c>
      <c r="AA24" s="36" t="s">
        <v>101</v>
      </c>
    </row>
    <row r="25" spans="1:27" ht="17.25" customHeight="1">
      <c r="A25" s="32">
        <v>26</v>
      </c>
      <c r="B25" s="32" t="s">
        <v>102</v>
      </c>
      <c r="C25" s="32" t="s">
        <v>13</v>
      </c>
      <c r="D25" s="32" t="s">
        <v>199</v>
      </c>
      <c r="E25" s="32" t="s">
        <v>19</v>
      </c>
      <c r="F25" s="32">
        <v>-999</v>
      </c>
      <c r="G25" s="32">
        <v>-999</v>
      </c>
      <c r="H25" s="33">
        <v>40695</v>
      </c>
      <c r="I25" s="34">
        <v>0.50694444444444442</v>
      </c>
      <c r="J25" s="32">
        <v>85</v>
      </c>
      <c r="K25" s="32" t="s">
        <v>20</v>
      </c>
      <c r="L25" s="32">
        <v>5</v>
      </c>
      <c r="M25" s="32"/>
      <c r="N25" s="35" t="s">
        <v>242</v>
      </c>
      <c r="O25" s="33">
        <v>40719</v>
      </c>
      <c r="P25" s="32">
        <v>25</v>
      </c>
      <c r="Q25" s="32" t="s">
        <v>279</v>
      </c>
      <c r="R25" s="36">
        <v>42.396944444444443</v>
      </c>
      <c r="S25" s="36">
        <v>-70.375</v>
      </c>
      <c r="T25" s="39" t="s">
        <v>295</v>
      </c>
      <c r="U25" s="39">
        <v>15</v>
      </c>
      <c r="V25" s="32">
        <v>29.37</v>
      </c>
      <c r="W25" s="32" t="s">
        <v>29</v>
      </c>
      <c r="X25" s="32" t="s">
        <v>22</v>
      </c>
      <c r="Y25" s="32">
        <v>91.4</v>
      </c>
      <c r="Z25" s="32">
        <v>17</v>
      </c>
      <c r="AA25" s="36" t="s">
        <v>103</v>
      </c>
    </row>
    <row r="26" spans="1:27" ht="17.25" customHeight="1">
      <c r="A26" s="8">
        <v>27</v>
      </c>
      <c r="B26" s="8" t="s">
        <v>104</v>
      </c>
      <c r="C26" s="8" t="s">
        <v>13</v>
      </c>
      <c r="D26" s="8" t="s">
        <v>199</v>
      </c>
      <c r="E26" s="8" t="s">
        <v>19</v>
      </c>
      <c r="F26" s="8">
        <v>-999</v>
      </c>
      <c r="G26" s="8">
        <v>-999</v>
      </c>
      <c r="H26" s="17">
        <v>40695</v>
      </c>
      <c r="I26" s="18">
        <v>0.34930555555555554</v>
      </c>
      <c r="J26" s="8">
        <v>89</v>
      </c>
      <c r="K26" s="8" t="s">
        <v>25</v>
      </c>
      <c r="L26" s="8">
        <v>4</v>
      </c>
      <c r="M26" s="8"/>
      <c r="N26" s="30" t="s">
        <v>243</v>
      </c>
      <c r="O26" s="17">
        <v>40775</v>
      </c>
      <c r="P26" s="8">
        <v>73</v>
      </c>
      <c r="Q26" s="8" t="s">
        <v>284</v>
      </c>
      <c r="R26" s="31">
        <v>42.928583333333336</v>
      </c>
      <c r="S26" s="31">
        <v>-70.317194444444439</v>
      </c>
      <c r="T26" s="40" t="s">
        <v>295</v>
      </c>
      <c r="U26" s="40">
        <v>15</v>
      </c>
      <c r="V26" s="8">
        <v>54.85</v>
      </c>
      <c r="W26" s="31" t="s">
        <v>105</v>
      </c>
      <c r="X26" s="8" t="s">
        <v>22</v>
      </c>
      <c r="Y26" s="8">
        <v>73.66</v>
      </c>
      <c r="Z26" s="8">
        <v>90</v>
      </c>
      <c r="AA26" s="8" t="s">
        <v>300</v>
      </c>
    </row>
    <row r="27" spans="1:27" ht="17.25" customHeight="1">
      <c r="A27" s="32">
        <v>29</v>
      </c>
      <c r="B27" s="32" t="s">
        <v>108</v>
      </c>
      <c r="C27" s="32" t="s">
        <v>13</v>
      </c>
      <c r="D27" s="32" t="s">
        <v>199</v>
      </c>
      <c r="E27" s="32" t="s">
        <v>19</v>
      </c>
      <c r="F27" s="32">
        <v>-999</v>
      </c>
      <c r="G27" s="32">
        <v>-999</v>
      </c>
      <c r="H27" s="33">
        <v>40702</v>
      </c>
      <c r="I27" s="34">
        <v>0.54027777777777775</v>
      </c>
      <c r="J27" s="32">
        <v>82</v>
      </c>
      <c r="K27" s="32" t="s">
        <v>25</v>
      </c>
      <c r="L27" s="32">
        <v>4</v>
      </c>
      <c r="M27" s="32"/>
      <c r="N27" s="35" t="s">
        <v>245</v>
      </c>
      <c r="O27" s="33">
        <v>40721</v>
      </c>
      <c r="P27" s="32">
        <v>20</v>
      </c>
      <c r="Q27" s="32" t="s">
        <v>284</v>
      </c>
      <c r="R27" s="36">
        <v>42.425555555555555</v>
      </c>
      <c r="S27" s="36">
        <v>-70.814444444444447</v>
      </c>
      <c r="T27" s="39" t="s">
        <v>295</v>
      </c>
      <c r="U27" s="39">
        <v>15</v>
      </c>
      <c r="V27" s="32">
        <v>14.29</v>
      </c>
      <c r="W27" s="32" t="s">
        <v>45</v>
      </c>
      <c r="X27" s="32" t="s">
        <v>22</v>
      </c>
      <c r="Y27" s="32">
        <v>73.66</v>
      </c>
      <c r="Z27" s="32">
        <v>-999</v>
      </c>
      <c r="AA27" s="36" t="s">
        <v>109</v>
      </c>
    </row>
    <row r="28" spans="1:27" ht="17.25" customHeight="1">
      <c r="A28" s="32">
        <v>30</v>
      </c>
      <c r="B28" s="32" t="s">
        <v>110</v>
      </c>
      <c r="C28" s="32" t="s">
        <v>13</v>
      </c>
      <c r="D28" s="32" t="s">
        <v>199</v>
      </c>
      <c r="E28" s="32" t="s">
        <v>19</v>
      </c>
      <c r="F28" s="32">
        <v>-999</v>
      </c>
      <c r="G28" s="32">
        <v>-999</v>
      </c>
      <c r="H28" s="33">
        <v>40702</v>
      </c>
      <c r="I28" s="34">
        <v>0.51597222222222217</v>
      </c>
      <c r="J28" s="32">
        <v>89</v>
      </c>
      <c r="K28" s="32" t="s">
        <v>25</v>
      </c>
      <c r="L28" s="32">
        <v>4</v>
      </c>
      <c r="M28" s="32"/>
      <c r="N28" s="35" t="s">
        <v>246</v>
      </c>
      <c r="O28" s="33">
        <v>40758</v>
      </c>
      <c r="P28" s="32">
        <v>57</v>
      </c>
      <c r="Q28" s="32" t="s">
        <v>279</v>
      </c>
      <c r="R28" s="36">
        <v>43.217222222222219</v>
      </c>
      <c r="S28" s="36">
        <v>-69.646111111111111</v>
      </c>
      <c r="T28" s="39" t="s">
        <v>295</v>
      </c>
      <c r="U28" s="39">
        <v>15</v>
      </c>
      <c r="V28" s="32">
        <v>114.87</v>
      </c>
      <c r="W28" s="36" t="s">
        <v>111</v>
      </c>
      <c r="X28" s="32" t="s">
        <v>22</v>
      </c>
      <c r="Y28" s="32">
        <v>89</v>
      </c>
      <c r="Z28" s="32">
        <v>60</v>
      </c>
      <c r="AA28" s="36" t="s">
        <v>112</v>
      </c>
    </row>
    <row r="29" spans="1:27" ht="17.25" customHeight="1">
      <c r="A29" s="32">
        <v>31</v>
      </c>
      <c r="B29" s="32" t="s">
        <v>113</v>
      </c>
      <c r="C29" s="32" t="s">
        <v>13</v>
      </c>
      <c r="D29" s="32" t="s">
        <v>199</v>
      </c>
      <c r="E29" s="32" t="s">
        <v>19</v>
      </c>
      <c r="F29" s="32">
        <v>-999</v>
      </c>
      <c r="G29" s="32">
        <v>-999</v>
      </c>
      <c r="H29" s="33">
        <v>40704</v>
      </c>
      <c r="I29" s="34">
        <v>0.55208333333333337</v>
      </c>
      <c r="J29" s="32">
        <v>75</v>
      </c>
      <c r="K29" s="32" t="s">
        <v>20</v>
      </c>
      <c r="L29" s="32">
        <v>5</v>
      </c>
      <c r="M29" s="32"/>
      <c r="N29" s="35" t="s">
        <v>247</v>
      </c>
      <c r="O29" s="33">
        <v>40715</v>
      </c>
      <c r="P29" s="32">
        <v>12</v>
      </c>
      <c r="Q29" s="32" t="s">
        <v>279</v>
      </c>
      <c r="R29" s="36">
        <v>42.837499999999999</v>
      </c>
      <c r="S29" s="36">
        <v>-70.654166666666669</v>
      </c>
      <c r="T29" s="39" t="s">
        <v>296</v>
      </c>
      <c r="U29" s="39">
        <v>30</v>
      </c>
      <c r="V29" s="32">
        <v>35.57</v>
      </c>
      <c r="W29" s="36" t="s">
        <v>114</v>
      </c>
      <c r="X29" s="32" t="s">
        <v>37</v>
      </c>
      <c r="Y29" s="32">
        <v>76.2</v>
      </c>
      <c r="Z29" s="32">
        <v>-999</v>
      </c>
      <c r="AA29" s="32"/>
    </row>
    <row r="30" spans="1:27" ht="17.25" customHeight="1">
      <c r="A30" s="32">
        <v>32</v>
      </c>
      <c r="B30" s="32" t="s">
        <v>115</v>
      </c>
      <c r="C30" s="32" t="s">
        <v>13</v>
      </c>
      <c r="D30" s="32" t="s">
        <v>199</v>
      </c>
      <c r="E30" s="32" t="s">
        <v>19</v>
      </c>
      <c r="F30" s="32">
        <v>-999</v>
      </c>
      <c r="G30" s="32">
        <v>-999</v>
      </c>
      <c r="H30" s="33">
        <v>40704</v>
      </c>
      <c r="I30" s="34">
        <v>0.44861111111111113</v>
      </c>
      <c r="J30" s="32">
        <v>73</v>
      </c>
      <c r="K30" s="32" t="s">
        <v>25</v>
      </c>
      <c r="L30" s="32">
        <v>4</v>
      </c>
      <c r="M30" s="32"/>
      <c r="N30" s="44" t="s">
        <v>248</v>
      </c>
      <c r="O30" s="33">
        <v>40716</v>
      </c>
      <c r="P30" s="32">
        <v>13</v>
      </c>
      <c r="Q30" s="32" t="s">
        <v>282</v>
      </c>
      <c r="R30" s="36">
        <v>42.6</v>
      </c>
      <c r="S30" s="36">
        <v>-70.5</v>
      </c>
      <c r="T30" s="39" t="s">
        <v>295</v>
      </c>
      <c r="U30" s="39">
        <v>15</v>
      </c>
      <c r="V30" s="32">
        <v>18.22</v>
      </c>
      <c r="W30" s="36" t="s">
        <v>116</v>
      </c>
      <c r="X30" s="32" t="s">
        <v>71</v>
      </c>
      <c r="Y30" s="32">
        <v>74.900000000000006</v>
      </c>
      <c r="Z30" s="32">
        <v>35</v>
      </c>
      <c r="AA30" s="32"/>
    </row>
    <row r="31" spans="1:27" ht="17.25" customHeight="1">
      <c r="A31" s="32">
        <v>33</v>
      </c>
      <c r="B31" s="32" t="s">
        <v>117</v>
      </c>
      <c r="C31" s="32" t="s">
        <v>13</v>
      </c>
      <c r="D31" s="32" t="s">
        <v>199</v>
      </c>
      <c r="E31" s="32" t="s">
        <v>19</v>
      </c>
      <c r="F31" s="32">
        <v>-999</v>
      </c>
      <c r="G31" s="32">
        <v>-999</v>
      </c>
      <c r="H31" s="33">
        <v>40704</v>
      </c>
      <c r="I31" s="34">
        <v>0.59375</v>
      </c>
      <c r="J31" s="32">
        <v>79</v>
      </c>
      <c r="K31" s="32" t="s">
        <v>20</v>
      </c>
      <c r="L31" s="32">
        <v>5</v>
      </c>
      <c r="M31" s="32"/>
      <c r="N31" s="44" t="s">
        <v>249</v>
      </c>
      <c r="O31" s="33">
        <v>40773</v>
      </c>
      <c r="P31" s="32">
        <v>70</v>
      </c>
      <c r="Q31" s="32" t="s">
        <v>284</v>
      </c>
      <c r="R31" s="36">
        <v>42.361694444444446</v>
      </c>
      <c r="S31" s="36">
        <v>-70.353277777777777</v>
      </c>
      <c r="T31" s="39" t="s">
        <v>296</v>
      </c>
      <c r="U31" s="39">
        <v>30</v>
      </c>
      <c r="V31" s="32">
        <v>32.869999999999997</v>
      </c>
      <c r="W31" s="36" t="s">
        <v>118</v>
      </c>
      <c r="X31" s="32" t="s">
        <v>37</v>
      </c>
      <c r="Y31" s="32">
        <v>66</v>
      </c>
      <c r="Z31" s="32">
        <v>-999</v>
      </c>
      <c r="AA31" s="32"/>
    </row>
    <row r="32" spans="1:27" ht="17.25" customHeight="1">
      <c r="A32" s="8">
        <v>34</v>
      </c>
      <c r="B32" s="8" t="s">
        <v>119</v>
      </c>
      <c r="C32" s="8" t="s">
        <v>13</v>
      </c>
      <c r="D32" s="8" t="s">
        <v>199</v>
      </c>
      <c r="E32" s="8" t="s">
        <v>19</v>
      </c>
      <c r="F32" s="8">
        <v>-999</v>
      </c>
      <c r="G32" s="8">
        <v>-999</v>
      </c>
      <c r="H32" s="17">
        <v>40704</v>
      </c>
      <c r="I32" s="18">
        <v>0.59097222222222223</v>
      </c>
      <c r="J32" s="8">
        <v>58</v>
      </c>
      <c r="K32" s="8" t="s">
        <v>25</v>
      </c>
      <c r="L32" s="8">
        <v>4</v>
      </c>
      <c r="M32" s="8"/>
      <c r="N32" s="29" t="s">
        <v>250</v>
      </c>
      <c r="O32" s="17">
        <v>40789</v>
      </c>
      <c r="P32" s="8">
        <v>86</v>
      </c>
      <c r="Q32" s="8" t="s">
        <v>281</v>
      </c>
      <c r="R32" s="31">
        <v>42.881166666666665</v>
      </c>
      <c r="S32" s="31">
        <v>-70.658000000000001</v>
      </c>
      <c r="T32" s="40" t="s">
        <v>296</v>
      </c>
      <c r="U32" s="40">
        <v>30</v>
      </c>
      <c r="V32" s="8">
        <v>40.380000000000003</v>
      </c>
      <c r="W32" s="31" t="s">
        <v>120</v>
      </c>
      <c r="X32" s="8" t="s">
        <v>37</v>
      </c>
      <c r="Y32" s="8">
        <v>61</v>
      </c>
      <c r="Z32" s="8">
        <v>36</v>
      </c>
      <c r="AA32" s="31" t="s">
        <v>302</v>
      </c>
    </row>
    <row r="33" spans="1:27" ht="17.25" customHeight="1">
      <c r="A33" s="32">
        <v>35</v>
      </c>
      <c r="B33" s="32" t="s">
        <v>122</v>
      </c>
      <c r="C33" s="32" t="s">
        <v>13</v>
      </c>
      <c r="D33" s="32" t="s">
        <v>199</v>
      </c>
      <c r="E33" s="32" t="s">
        <v>19</v>
      </c>
      <c r="F33" s="32">
        <v>-999</v>
      </c>
      <c r="G33" s="32">
        <v>-999</v>
      </c>
      <c r="H33" s="33">
        <v>40704</v>
      </c>
      <c r="I33" s="34">
        <v>0.39097222222222222</v>
      </c>
      <c r="J33" s="32">
        <v>75</v>
      </c>
      <c r="K33" s="32" t="s">
        <v>25</v>
      </c>
      <c r="L33" s="32">
        <v>4</v>
      </c>
      <c r="M33" s="32"/>
      <c r="N33" s="44" t="s">
        <v>251</v>
      </c>
      <c r="O33" s="33">
        <v>40800</v>
      </c>
      <c r="P33" s="32">
        <v>97</v>
      </c>
      <c r="Q33" s="32" t="s">
        <v>282</v>
      </c>
      <c r="R33" s="36">
        <v>43.3</v>
      </c>
      <c r="S33" s="36">
        <v>-69.766666666666666</v>
      </c>
      <c r="T33" s="39" t="s">
        <v>295</v>
      </c>
      <c r="U33" s="39">
        <v>15</v>
      </c>
      <c r="V33" s="32">
        <v>114.6</v>
      </c>
      <c r="W33" s="36" t="s">
        <v>123</v>
      </c>
      <c r="X33" s="32" t="s">
        <v>22</v>
      </c>
      <c r="Y33" s="32">
        <v>78.7</v>
      </c>
      <c r="Z33" s="32">
        <v>-999</v>
      </c>
      <c r="AA33" s="36" t="s">
        <v>124</v>
      </c>
    </row>
    <row r="34" spans="1:27" ht="17.25" customHeight="1">
      <c r="A34" s="32">
        <v>36</v>
      </c>
      <c r="B34" s="32" t="s">
        <v>125</v>
      </c>
      <c r="C34" s="32" t="s">
        <v>13</v>
      </c>
      <c r="D34" s="32" t="s">
        <v>199</v>
      </c>
      <c r="E34" s="32" t="s">
        <v>19</v>
      </c>
      <c r="F34" s="32">
        <v>-999</v>
      </c>
      <c r="G34" s="32">
        <v>-999</v>
      </c>
      <c r="H34" s="33">
        <v>40707</v>
      </c>
      <c r="I34" s="34">
        <v>0.4916666666666667</v>
      </c>
      <c r="J34" s="32">
        <v>86</v>
      </c>
      <c r="K34" s="32" t="s">
        <v>20</v>
      </c>
      <c r="L34" s="32">
        <v>5</v>
      </c>
      <c r="M34" s="32"/>
      <c r="N34" s="44" t="s">
        <v>252</v>
      </c>
      <c r="O34" s="33">
        <v>40716</v>
      </c>
      <c r="P34" s="32">
        <v>10</v>
      </c>
      <c r="Q34" s="32" t="s">
        <v>279</v>
      </c>
      <c r="R34" s="36">
        <v>42.55</v>
      </c>
      <c r="S34" s="36">
        <v>-70.654166666666669</v>
      </c>
      <c r="T34" s="39" t="s">
        <v>295</v>
      </c>
      <c r="U34" s="39">
        <v>15</v>
      </c>
      <c r="V34" s="32">
        <v>4.76</v>
      </c>
      <c r="W34" s="36" t="s">
        <v>74</v>
      </c>
      <c r="X34" s="32" t="s">
        <v>22</v>
      </c>
      <c r="Y34" s="32">
        <v>91</v>
      </c>
      <c r="Z34" s="32">
        <v>23.3</v>
      </c>
      <c r="AA34" s="36" t="s">
        <v>126</v>
      </c>
    </row>
    <row r="35" spans="1:27" ht="17.25" customHeight="1">
      <c r="A35" s="32">
        <v>37</v>
      </c>
      <c r="B35" s="32" t="s">
        <v>127</v>
      </c>
      <c r="C35" s="32" t="s">
        <v>13</v>
      </c>
      <c r="D35" s="32" t="s">
        <v>199</v>
      </c>
      <c r="E35" s="32" t="s">
        <v>19</v>
      </c>
      <c r="F35" s="32">
        <v>-999</v>
      </c>
      <c r="G35" s="32">
        <v>-999</v>
      </c>
      <c r="H35" s="33">
        <v>40707</v>
      </c>
      <c r="I35" s="34">
        <v>0.3659722222222222</v>
      </c>
      <c r="J35" s="32">
        <v>76</v>
      </c>
      <c r="K35" s="32" t="s">
        <v>20</v>
      </c>
      <c r="L35" s="32">
        <v>5</v>
      </c>
      <c r="M35" s="32"/>
      <c r="N35" s="44" t="s">
        <v>253</v>
      </c>
      <c r="O35" s="33">
        <v>40816</v>
      </c>
      <c r="P35" s="32">
        <v>110</v>
      </c>
      <c r="Q35" s="32" t="s">
        <v>282</v>
      </c>
      <c r="R35" s="36">
        <v>42.15</v>
      </c>
      <c r="S35" s="36">
        <v>-70.016666666666666</v>
      </c>
      <c r="T35" s="39" t="s">
        <v>296</v>
      </c>
      <c r="U35" s="39">
        <v>30</v>
      </c>
      <c r="V35" s="32">
        <v>69.09</v>
      </c>
      <c r="W35" s="36" t="s">
        <v>128</v>
      </c>
      <c r="X35" s="32" t="s">
        <v>37</v>
      </c>
      <c r="Y35" s="32">
        <v>86</v>
      </c>
      <c r="Z35" s="32">
        <v>53</v>
      </c>
      <c r="AA35" s="32"/>
    </row>
    <row r="36" spans="1:27" ht="17.25" customHeight="1">
      <c r="A36" s="32">
        <v>38</v>
      </c>
      <c r="B36" s="32" t="s">
        <v>129</v>
      </c>
      <c r="C36" s="32" t="s">
        <v>13</v>
      </c>
      <c r="D36" s="32" t="s">
        <v>199</v>
      </c>
      <c r="E36" s="32" t="s">
        <v>19</v>
      </c>
      <c r="F36" s="32">
        <v>-999</v>
      </c>
      <c r="G36" s="32">
        <v>-999</v>
      </c>
      <c r="H36" s="33">
        <v>40709</v>
      </c>
      <c r="I36" s="34">
        <v>0.56666666666666665</v>
      </c>
      <c r="J36" s="32">
        <v>79</v>
      </c>
      <c r="K36" s="32" t="s">
        <v>25</v>
      </c>
      <c r="L36" s="32">
        <v>4</v>
      </c>
      <c r="M36" s="32"/>
      <c r="N36" s="44" t="s">
        <v>254</v>
      </c>
      <c r="O36" s="33">
        <v>40943</v>
      </c>
      <c r="P36" s="32">
        <v>235</v>
      </c>
      <c r="Q36" s="32" t="s">
        <v>281</v>
      </c>
      <c r="R36" s="36">
        <v>42.436666666666667</v>
      </c>
      <c r="S36" s="36">
        <v>-70.560249999999996</v>
      </c>
      <c r="T36" s="39" t="s">
        <v>296</v>
      </c>
      <c r="U36" s="39">
        <v>30</v>
      </c>
      <c r="V36" s="32">
        <v>14.18</v>
      </c>
      <c r="W36" s="36" t="s">
        <v>130</v>
      </c>
      <c r="X36" s="32" t="s">
        <v>37</v>
      </c>
      <c r="Y36" s="32">
        <v>-999</v>
      </c>
      <c r="Z36" s="32">
        <v>30</v>
      </c>
      <c r="AA36" s="36" t="s">
        <v>131</v>
      </c>
    </row>
    <row r="37" spans="1:27" ht="17.25" customHeight="1">
      <c r="A37" s="32">
        <v>43</v>
      </c>
      <c r="B37" s="32" t="s">
        <v>143</v>
      </c>
      <c r="C37" s="32" t="s">
        <v>13</v>
      </c>
      <c r="D37" s="32" t="s">
        <v>199</v>
      </c>
      <c r="E37" s="32" t="s">
        <v>19</v>
      </c>
      <c r="F37" s="32">
        <v>-999</v>
      </c>
      <c r="G37" s="32">
        <v>-999</v>
      </c>
      <c r="H37" s="33">
        <v>40743</v>
      </c>
      <c r="I37" s="34">
        <v>0.55138888888888882</v>
      </c>
      <c r="J37" s="32">
        <v>85</v>
      </c>
      <c r="K37" s="32" t="s">
        <v>25</v>
      </c>
      <c r="L37" s="32">
        <v>5</v>
      </c>
      <c r="M37" s="32"/>
      <c r="N37" s="44" t="s">
        <v>258</v>
      </c>
      <c r="O37" s="33">
        <v>40786</v>
      </c>
      <c r="P37" s="32">
        <v>44</v>
      </c>
      <c r="Q37" s="32" t="s">
        <v>279</v>
      </c>
      <c r="R37" s="36">
        <v>43.395000000000003</v>
      </c>
      <c r="S37" s="36">
        <v>-70.068888888888893</v>
      </c>
      <c r="T37" s="39" t="s">
        <v>296</v>
      </c>
      <c r="U37" s="39">
        <v>30</v>
      </c>
      <c r="V37" s="32">
        <v>109.58</v>
      </c>
      <c r="W37" s="36" t="s">
        <v>144</v>
      </c>
      <c r="X37" s="32" t="s">
        <v>37</v>
      </c>
      <c r="Y37" s="32">
        <v>88.9</v>
      </c>
      <c r="Z37" s="32">
        <v>70</v>
      </c>
      <c r="AA37" s="36" t="s">
        <v>145</v>
      </c>
    </row>
    <row r="38" spans="1:27" ht="17.25" customHeight="1">
      <c r="A38" s="32">
        <v>47</v>
      </c>
      <c r="B38" s="32" t="s">
        <v>155</v>
      </c>
      <c r="C38" s="32" t="s">
        <v>13</v>
      </c>
      <c r="D38" s="32" t="s">
        <v>200</v>
      </c>
      <c r="E38" s="32" t="s">
        <v>19</v>
      </c>
      <c r="F38" s="32">
        <v>-999</v>
      </c>
      <c r="G38" s="32">
        <v>-999</v>
      </c>
      <c r="H38" s="33">
        <v>41039</v>
      </c>
      <c r="I38" s="34">
        <v>0.65416666666666667</v>
      </c>
      <c r="J38" s="32">
        <v>90</v>
      </c>
      <c r="K38" s="32" t="s">
        <v>25</v>
      </c>
      <c r="L38" s="32">
        <v>4</v>
      </c>
      <c r="M38" s="32"/>
      <c r="N38" s="44" t="s">
        <v>261</v>
      </c>
      <c r="O38" s="33">
        <v>41301</v>
      </c>
      <c r="P38" s="32">
        <v>263</v>
      </c>
      <c r="Q38" s="32" t="s">
        <v>281</v>
      </c>
      <c r="R38" s="36">
        <v>42.605499999999999</v>
      </c>
      <c r="S38" s="36">
        <v>-69.913833333333329</v>
      </c>
      <c r="T38" s="39" t="s">
        <v>296</v>
      </c>
      <c r="U38" s="39">
        <v>30</v>
      </c>
      <c r="V38" s="32">
        <v>64.19</v>
      </c>
      <c r="W38" s="36" t="s">
        <v>156</v>
      </c>
      <c r="X38" s="32" t="s">
        <v>37</v>
      </c>
      <c r="Y38" s="32">
        <v>102</v>
      </c>
      <c r="Z38" s="32">
        <v>100</v>
      </c>
      <c r="AA38" s="36" t="s">
        <v>157</v>
      </c>
    </row>
    <row r="39" spans="1:27" ht="17.25" customHeight="1">
      <c r="A39" s="32">
        <v>48</v>
      </c>
      <c r="B39" s="32" t="s">
        <v>158</v>
      </c>
      <c r="C39" s="32" t="s">
        <v>13</v>
      </c>
      <c r="D39" s="32" t="s">
        <v>200</v>
      </c>
      <c r="E39" s="32" t="s">
        <v>19</v>
      </c>
      <c r="F39" s="32">
        <v>-999</v>
      </c>
      <c r="G39" s="32">
        <v>-999</v>
      </c>
      <c r="H39" s="33">
        <v>41067</v>
      </c>
      <c r="I39" s="34">
        <v>0.4861111111111111</v>
      </c>
      <c r="J39" s="32">
        <v>68</v>
      </c>
      <c r="K39" s="32" t="s">
        <v>20</v>
      </c>
      <c r="L39" s="32">
        <v>5</v>
      </c>
      <c r="M39" s="32"/>
      <c r="N39" s="44" t="s">
        <v>262</v>
      </c>
      <c r="O39" s="33">
        <v>41092</v>
      </c>
      <c r="P39" s="32">
        <v>26</v>
      </c>
      <c r="Q39" s="32" t="s">
        <v>279</v>
      </c>
      <c r="R39" s="36">
        <v>42.4405</v>
      </c>
      <c r="S39" s="36">
        <v>-70.688999999999993</v>
      </c>
      <c r="T39" s="39" t="s">
        <v>295</v>
      </c>
      <c r="U39" s="39">
        <v>15</v>
      </c>
      <c r="V39" s="32">
        <v>8.66</v>
      </c>
      <c r="W39" s="32" t="s">
        <v>203</v>
      </c>
      <c r="X39" s="32" t="s">
        <v>22</v>
      </c>
      <c r="Y39" s="32">
        <v>69</v>
      </c>
      <c r="Z39" s="32">
        <v>32</v>
      </c>
      <c r="AA39" s="36" t="s">
        <v>159</v>
      </c>
    </row>
    <row r="40" spans="1:27" ht="17.25" customHeight="1">
      <c r="A40" s="32">
        <v>49</v>
      </c>
      <c r="B40" s="32" t="s">
        <v>163</v>
      </c>
      <c r="C40" s="32" t="s">
        <v>13</v>
      </c>
      <c r="D40" s="32" t="s">
        <v>199</v>
      </c>
      <c r="E40" s="32" t="s">
        <v>19</v>
      </c>
      <c r="F40" s="32">
        <v>-999</v>
      </c>
      <c r="G40" s="32">
        <v>-999</v>
      </c>
      <c r="H40" s="45" t="s">
        <v>160</v>
      </c>
      <c r="I40" s="46">
        <v>0.49236111111111108</v>
      </c>
      <c r="J40" s="32">
        <v>71</v>
      </c>
      <c r="K40" s="32" t="s">
        <v>25</v>
      </c>
      <c r="L40" s="32">
        <v>4</v>
      </c>
      <c r="M40" s="32"/>
      <c r="N40" s="44" t="s">
        <v>263</v>
      </c>
      <c r="O40" s="45" t="s">
        <v>161</v>
      </c>
      <c r="P40" s="32">
        <v>20</v>
      </c>
      <c r="Q40" s="32" t="s">
        <v>279</v>
      </c>
      <c r="R40" s="36">
        <v>42.456666666666663</v>
      </c>
      <c r="S40" s="36">
        <v>-70.661944444444444</v>
      </c>
      <c r="T40" s="39" t="s">
        <v>295</v>
      </c>
      <c r="U40" s="39">
        <v>15</v>
      </c>
      <c r="V40" s="32">
        <v>7.31</v>
      </c>
      <c r="W40" s="41" t="s">
        <v>74</v>
      </c>
      <c r="X40" s="32" t="s">
        <v>22</v>
      </c>
      <c r="Y40" s="32">
        <v>63.5</v>
      </c>
      <c r="Z40" s="32">
        <v>38.299999999999997</v>
      </c>
      <c r="AA40" s="36" t="s">
        <v>162</v>
      </c>
    </row>
    <row r="41" spans="1:27" ht="17.25" customHeight="1">
      <c r="A41" s="32">
        <v>51</v>
      </c>
      <c r="B41" s="32" t="s">
        <v>166</v>
      </c>
      <c r="C41" s="32" t="s">
        <v>13</v>
      </c>
      <c r="D41" s="32" t="s">
        <v>200</v>
      </c>
      <c r="E41" s="32" t="s">
        <v>19</v>
      </c>
      <c r="F41" s="32">
        <v>-999</v>
      </c>
      <c r="G41" s="32">
        <v>-999</v>
      </c>
      <c r="H41" s="33">
        <v>41039</v>
      </c>
      <c r="I41" s="34">
        <v>0.53819444444444442</v>
      </c>
      <c r="J41" s="32">
        <v>70</v>
      </c>
      <c r="K41" s="32" t="s">
        <v>25</v>
      </c>
      <c r="L41" s="32">
        <v>4</v>
      </c>
      <c r="M41" s="32"/>
      <c r="N41" s="44" t="s">
        <v>264</v>
      </c>
      <c r="O41" s="33">
        <v>41047</v>
      </c>
      <c r="P41" s="32">
        <v>10</v>
      </c>
      <c r="Q41" s="32" t="s">
        <v>281</v>
      </c>
      <c r="R41" s="32">
        <v>42.928330000000003</v>
      </c>
      <c r="S41" s="32">
        <v>70.166669999999996</v>
      </c>
      <c r="T41" s="32" t="s">
        <v>295</v>
      </c>
      <c r="U41" s="32">
        <v>15</v>
      </c>
      <c r="V41" s="32">
        <v>62.31</v>
      </c>
      <c r="W41" s="32" t="s">
        <v>167</v>
      </c>
      <c r="X41" s="32" t="s">
        <v>154</v>
      </c>
      <c r="Y41" s="32">
        <v>71.12</v>
      </c>
      <c r="Z41" s="32">
        <v>34</v>
      </c>
      <c r="AA41" s="32" t="s">
        <v>285</v>
      </c>
    </row>
    <row r="42" spans="1:27" ht="17.25" customHeight="1">
      <c r="A42" s="32">
        <v>52</v>
      </c>
      <c r="B42" s="32" t="s">
        <v>169</v>
      </c>
      <c r="C42" s="32" t="s">
        <v>13</v>
      </c>
      <c r="D42" s="32" t="s">
        <v>200</v>
      </c>
      <c r="E42" s="32" t="s">
        <v>19</v>
      </c>
      <c r="F42" s="32">
        <v>-999</v>
      </c>
      <c r="G42" s="32">
        <v>-999</v>
      </c>
      <c r="H42" s="33">
        <v>41047</v>
      </c>
      <c r="I42" s="34">
        <v>0.64027777777777783</v>
      </c>
      <c r="J42" s="32">
        <v>78</v>
      </c>
      <c r="K42" s="32" t="s">
        <v>25</v>
      </c>
      <c r="L42" s="32">
        <v>4</v>
      </c>
      <c r="M42" s="32"/>
      <c r="N42" s="44" t="s">
        <v>265</v>
      </c>
      <c r="O42" s="33">
        <v>41287</v>
      </c>
      <c r="P42" s="32">
        <v>242</v>
      </c>
      <c r="Q42" s="32" t="s">
        <v>281</v>
      </c>
      <c r="R42" s="32">
        <v>42.045000000000002</v>
      </c>
      <c r="S42" s="32">
        <v>69.2333</v>
      </c>
      <c r="T42" s="32" t="s">
        <v>296</v>
      </c>
      <c r="U42" s="32">
        <v>30</v>
      </c>
      <c r="V42" s="32">
        <v>131.12</v>
      </c>
      <c r="W42" s="32" t="s">
        <v>170</v>
      </c>
      <c r="X42" s="32" t="s">
        <v>37</v>
      </c>
      <c r="Y42" s="32">
        <v>87</v>
      </c>
      <c r="Z42" s="32">
        <v>-999</v>
      </c>
      <c r="AA42" s="32" t="s">
        <v>171</v>
      </c>
    </row>
    <row r="43" spans="1:27" ht="17.25" customHeight="1">
      <c r="A43" s="32">
        <v>53</v>
      </c>
      <c r="B43" s="32" t="s">
        <v>172</v>
      </c>
      <c r="C43" s="32" t="s">
        <v>13</v>
      </c>
      <c r="D43" s="32" t="s">
        <v>200</v>
      </c>
      <c r="E43" s="32" t="s">
        <v>19</v>
      </c>
      <c r="F43" s="32">
        <v>-999</v>
      </c>
      <c r="G43" s="32">
        <v>-999</v>
      </c>
      <c r="H43" s="33">
        <v>41036</v>
      </c>
      <c r="I43" s="34">
        <v>0.50347222222222221</v>
      </c>
      <c r="J43" s="32">
        <v>64</v>
      </c>
      <c r="K43" s="32" t="s">
        <v>20</v>
      </c>
      <c r="L43" s="32">
        <v>5</v>
      </c>
      <c r="M43" s="32"/>
      <c r="N43" s="44" t="s">
        <v>266</v>
      </c>
      <c r="O43" s="33">
        <v>41272</v>
      </c>
      <c r="P43" s="32">
        <v>238</v>
      </c>
      <c r="Q43" s="32" t="s">
        <v>281</v>
      </c>
      <c r="R43" s="41">
        <v>42.137883000000002</v>
      </c>
      <c r="S43" s="41">
        <v>69.795330000000007</v>
      </c>
      <c r="T43" s="41" t="s">
        <v>296</v>
      </c>
      <c r="U43" s="41">
        <v>30</v>
      </c>
      <c r="V43" s="41">
        <v>86.67</v>
      </c>
      <c r="W43" s="32" t="s">
        <v>173</v>
      </c>
      <c r="X43" s="32" t="s">
        <v>37</v>
      </c>
      <c r="Y43" s="32">
        <v>70</v>
      </c>
      <c r="Z43" s="32">
        <v>70</v>
      </c>
      <c r="AA43" s="41"/>
    </row>
    <row r="44" spans="1:27" ht="17.25" customHeight="1">
      <c r="A44" s="32">
        <v>54</v>
      </c>
      <c r="B44" s="32" t="s">
        <v>174</v>
      </c>
      <c r="C44" s="32" t="s">
        <v>13</v>
      </c>
      <c r="D44" s="32" t="s">
        <v>200</v>
      </c>
      <c r="E44" s="32" t="s">
        <v>19</v>
      </c>
      <c r="F44" s="32">
        <v>-999</v>
      </c>
      <c r="G44" s="32">
        <v>-999</v>
      </c>
      <c r="H44" s="33">
        <v>41039</v>
      </c>
      <c r="I44" s="34">
        <v>0.64652777777777781</v>
      </c>
      <c r="J44" s="32">
        <v>67</v>
      </c>
      <c r="K44" s="32" t="s">
        <v>20</v>
      </c>
      <c r="L44" s="32">
        <v>5</v>
      </c>
      <c r="M44" s="32"/>
      <c r="N44" s="44" t="s">
        <v>267</v>
      </c>
      <c r="O44" s="33">
        <v>41351</v>
      </c>
      <c r="P44" s="32">
        <v>313</v>
      </c>
      <c r="Q44" s="32" t="s">
        <v>282</v>
      </c>
      <c r="R44" s="36">
        <v>42.56666666666667</v>
      </c>
      <c r="S44" s="36">
        <v>-70.13333333333334</v>
      </c>
      <c r="T44" s="36" t="s">
        <v>296</v>
      </c>
      <c r="U44" s="36">
        <v>30</v>
      </c>
      <c r="V44" s="37">
        <v>45.868824278958691</v>
      </c>
      <c r="W44" s="32" t="s">
        <v>130</v>
      </c>
      <c r="X44" s="32" t="s">
        <v>37</v>
      </c>
      <c r="Y44" s="32">
        <v>76.2</v>
      </c>
      <c r="Z44" s="32">
        <v>76</v>
      </c>
      <c r="AA44" s="36" t="s">
        <v>175</v>
      </c>
    </row>
    <row r="45" spans="1:27" ht="17.25" customHeight="1">
      <c r="A45" s="32">
        <v>55</v>
      </c>
      <c r="B45" s="32" t="s">
        <v>176</v>
      </c>
      <c r="C45" s="32" t="s">
        <v>13</v>
      </c>
      <c r="D45" s="32" t="s">
        <v>200</v>
      </c>
      <c r="E45" s="32" t="s">
        <v>19</v>
      </c>
      <c r="F45" s="32">
        <v>-999</v>
      </c>
      <c r="G45" s="32">
        <v>-999</v>
      </c>
      <c r="H45" s="33">
        <v>41039</v>
      </c>
      <c r="I45" s="34">
        <v>0.41041666666666665</v>
      </c>
      <c r="J45" s="32">
        <v>76</v>
      </c>
      <c r="K45" s="32" t="s">
        <v>25</v>
      </c>
      <c r="L45" s="32">
        <v>4</v>
      </c>
      <c r="M45" s="32"/>
      <c r="N45" s="44" t="s">
        <v>268</v>
      </c>
      <c r="O45" s="33">
        <v>41673</v>
      </c>
      <c r="P45" s="32">
        <v>635</v>
      </c>
      <c r="Q45" s="32" t="s">
        <v>281</v>
      </c>
      <c r="R45" s="36">
        <v>42.456667000000003</v>
      </c>
      <c r="S45" s="36">
        <v>-69.89</v>
      </c>
      <c r="T45" s="39" t="s">
        <v>296</v>
      </c>
      <c r="U45" s="39">
        <v>30</v>
      </c>
      <c r="V45" s="32">
        <v>65.92</v>
      </c>
      <c r="W45" s="32" t="s">
        <v>150</v>
      </c>
      <c r="X45" s="32" t="s">
        <v>37</v>
      </c>
      <c r="Y45" s="32">
        <v>89</v>
      </c>
      <c r="Z45" s="32">
        <v>98</v>
      </c>
      <c r="AA45" s="36" t="s">
        <v>177</v>
      </c>
    </row>
    <row r="46" spans="1:27" ht="17.25" customHeight="1">
      <c r="A46" s="32">
        <v>56</v>
      </c>
      <c r="B46" s="32" t="s">
        <v>182</v>
      </c>
      <c r="C46" s="32" t="s">
        <v>13</v>
      </c>
      <c r="D46" s="32" t="s">
        <v>200</v>
      </c>
      <c r="E46" s="32" t="s">
        <v>19</v>
      </c>
      <c r="F46" s="32">
        <v>-999</v>
      </c>
      <c r="G46" s="32">
        <v>-999</v>
      </c>
      <c r="H46" s="33">
        <v>41039</v>
      </c>
      <c r="I46" s="34">
        <v>0.53749999999999998</v>
      </c>
      <c r="J46" s="32">
        <v>59</v>
      </c>
      <c r="K46" s="32" t="s">
        <v>20</v>
      </c>
      <c r="L46" s="32">
        <v>5</v>
      </c>
      <c r="M46" s="32"/>
      <c r="N46" s="44" t="s">
        <v>269</v>
      </c>
      <c r="O46" s="33">
        <v>41427</v>
      </c>
      <c r="P46" s="32">
        <v>389</v>
      </c>
      <c r="Q46" s="32" t="s">
        <v>286</v>
      </c>
      <c r="R46" s="32">
        <v>42.5</v>
      </c>
      <c r="S46" s="32">
        <v>-70.6417</v>
      </c>
      <c r="T46" s="32" t="s">
        <v>295</v>
      </c>
      <c r="U46" s="32">
        <v>15</v>
      </c>
      <c r="V46" s="32">
        <v>5</v>
      </c>
      <c r="W46" s="32" t="s">
        <v>183</v>
      </c>
      <c r="X46" s="32" t="s">
        <v>154</v>
      </c>
      <c r="Y46" s="32">
        <v>71</v>
      </c>
      <c r="Z46" s="32">
        <v>20</v>
      </c>
      <c r="AA46" s="32"/>
    </row>
    <row r="47" spans="1:27" ht="17.25" customHeight="1">
      <c r="A47" s="32">
        <v>57</v>
      </c>
      <c r="B47" s="32" t="s">
        <v>184</v>
      </c>
      <c r="C47" s="32" t="s">
        <v>13</v>
      </c>
      <c r="D47" s="32" t="s">
        <v>200</v>
      </c>
      <c r="E47" s="32" t="s">
        <v>19</v>
      </c>
      <c r="F47" s="32">
        <v>-999</v>
      </c>
      <c r="G47" s="32">
        <v>-999</v>
      </c>
      <c r="H47" s="33">
        <v>41025</v>
      </c>
      <c r="I47" s="34">
        <v>0.4513888888888889</v>
      </c>
      <c r="J47" s="32">
        <v>69</v>
      </c>
      <c r="K47" s="32" t="s">
        <v>20</v>
      </c>
      <c r="L47" s="32">
        <v>5</v>
      </c>
      <c r="M47" s="32"/>
      <c r="N47" s="44" t="s">
        <v>270</v>
      </c>
      <c r="O47" s="33">
        <v>41063</v>
      </c>
      <c r="P47" s="32">
        <v>38</v>
      </c>
      <c r="Q47" s="32" t="s">
        <v>286</v>
      </c>
      <c r="R47" s="32">
        <v>42.5</v>
      </c>
      <c r="S47" s="32">
        <v>-70.6417</v>
      </c>
      <c r="T47" s="32" t="s">
        <v>295</v>
      </c>
      <c r="U47" s="32">
        <v>15</v>
      </c>
      <c r="V47" s="32">
        <v>5</v>
      </c>
      <c r="W47" s="32" t="s">
        <v>183</v>
      </c>
      <c r="X47" s="32" t="s">
        <v>154</v>
      </c>
      <c r="Y47" s="32">
        <v>81</v>
      </c>
      <c r="Z47" s="32">
        <v>20</v>
      </c>
      <c r="AA47" s="32"/>
    </row>
    <row r="48" spans="1:27" ht="17.25" customHeight="1">
      <c r="A48" s="8">
        <v>58</v>
      </c>
      <c r="B48" s="8" t="s">
        <v>185</v>
      </c>
      <c r="C48" s="8" t="s">
        <v>13</v>
      </c>
      <c r="D48" s="8" t="s">
        <v>200</v>
      </c>
      <c r="E48" s="8" t="s">
        <v>19</v>
      </c>
      <c r="F48" s="8">
        <v>-999</v>
      </c>
      <c r="G48" s="8">
        <v>-999</v>
      </c>
      <c r="H48" s="17">
        <v>41067</v>
      </c>
      <c r="I48" s="18">
        <v>0.60277777777777775</v>
      </c>
      <c r="J48" s="8">
        <v>65</v>
      </c>
      <c r="K48" s="8" t="s">
        <v>20</v>
      </c>
      <c r="L48" s="8">
        <v>5</v>
      </c>
      <c r="M48" s="8"/>
      <c r="N48" s="29" t="s">
        <v>271</v>
      </c>
      <c r="O48" s="17">
        <v>41090</v>
      </c>
      <c r="P48" s="8">
        <v>24</v>
      </c>
      <c r="Q48" s="8" t="s">
        <v>282</v>
      </c>
      <c r="R48" s="8">
        <v>42.883330000000001</v>
      </c>
      <c r="S48" s="8">
        <v>-70.333330000000004</v>
      </c>
      <c r="T48" s="8" t="s">
        <v>296</v>
      </c>
      <c r="U48" s="8">
        <v>30</v>
      </c>
      <c r="V48" s="8">
        <v>50</v>
      </c>
      <c r="W48" s="8" t="s">
        <v>186</v>
      </c>
      <c r="X48" s="8" t="s">
        <v>37</v>
      </c>
      <c r="Y48" s="8">
        <v>-999</v>
      </c>
      <c r="Z48" s="8">
        <v>65</v>
      </c>
      <c r="AA48" s="8" t="s">
        <v>303</v>
      </c>
    </row>
    <row r="49" spans="1:27" ht="17.25" customHeight="1">
      <c r="A49" s="32">
        <v>59</v>
      </c>
      <c r="B49" s="32" t="s">
        <v>188</v>
      </c>
      <c r="C49" s="32" t="s">
        <v>13</v>
      </c>
      <c r="D49" s="32" t="s">
        <v>199</v>
      </c>
      <c r="E49" s="32" t="s">
        <v>19</v>
      </c>
      <c r="F49" s="32">
        <v>-999</v>
      </c>
      <c r="G49" s="32">
        <v>-999</v>
      </c>
      <c r="H49" s="33">
        <v>40743</v>
      </c>
      <c r="I49" s="34">
        <v>0.55555555555555558</v>
      </c>
      <c r="J49" s="32">
        <v>89</v>
      </c>
      <c r="K49" s="32" t="s">
        <v>20</v>
      </c>
      <c r="L49" s="32">
        <v>5</v>
      </c>
      <c r="M49" s="32"/>
      <c r="N49" s="44" t="s">
        <v>272</v>
      </c>
      <c r="O49" s="33">
        <v>40751</v>
      </c>
      <c r="P49" s="32">
        <v>9</v>
      </c>
      <c r="Q49" s="32" t="s">
        <v>279</v>
      </c>
      <c r="R49" s="41">
        <v>42.466659999999997</v>
      </c>
      <c r="S49" s="41">
        <v>-70.883300000000006</v>
      </c>
      <c r="T49" s="41" t="s">
        <v>296</v>
      </c>
      <c r="U49" s="41">
        <v>30</v>
      </c>
      <c r="V49" s="32">
        <v>17</v>
      </c>
      <c r="W49" s="32" t="s">
        <v>45</v>
      </c>
      <c r="X49" s="32" t="s">
        <v>22</v>
      </c>
      <c r="Y49" s="32">
        <v>-999</v>
      </c>
      <c r="Z49" s="32">
        <v>23.5</v>
      </c>
      <c r="AA49" s="32" t="s">
        <v>189</v>
      </c>
    </row>
    <row r="50" spans="1:27" ht="17.25" customHeight="1">
      <c r="A50" s="8">
        <v>62</v>
      </c>
      <c r="B50" s="8" t="s">
        <v>194</v>
      </c>
      <c r="C50" s="8" t="s">
        <v>13</v>
      </c>
      <c r="D50" s="8" t="s">
        <v>200</v>
      </c>
      <c r="E50" s="8" t="s">
        <v>19</v>
      </c>
      <c r="F50" s="8">
        <v>-999</v>
      </c>
      <c r="G50" s="8">
        <v>-999</v>
      </c>
      <c r="H50" s="17">
        <v>41025</v>
      </c>
      <c r="I50" s="18">
        <v>0.4513888888888889</v>
      </c>
      <c r="J50" s="8">
        <v>82</v>
      </c>
      <c r="K50" s="8" t="s">
        <v>25</v>
      </c>
      <c r="L50" s="8">
        <v>4</v>
      </c>
      <c r="M50" s="8"/>
      <c r="N50" s="29" t="s">
        <v>274</v>
      </c>
      <c r="O50" s="17">
        <v>41495</v>
      </c>
      <c r="P50" s="8">
        <v>471</v>
      </c>
      <c r="Q50" s="8" t="s">
        <v>282</v>
      </c>
      <c r="R50" s="8">
        <v>43.3</v>
      </c>
      <c r="S50" s="8">
        <v>-69.566699999999997</v>
      </c>
      <c r="T50" s="8" t="s">
        <v>183</v>
      </c>
      <c r="U50" s="8">
        <v>-99</v>
      </c>
      <c r="V50" s="8">
        <v>-999</v>
      </c>
      <c r="W50" s="8" t="s">
        <v>196</v>
      </c>
      <c r="X50" s="8" t="s">
        <v>22</v>
      </c>
      <c r="Y50" s="8">
        <v>88</v>
      </c>
      <c r="Z50" s="8">
        <v>88</v>
      </c>
      <c r="AA50" s="8" t="s">
        <v>297</v>
      </c>
    </row>
    <row r="54" spans="1:27">
      <c r="I54" s="3" t="s">
        <v>320</v>
      </c>
      <c r="J54" s="3">
        <f>AVERAGE(J2:J50)</f>
        <v>81.530612244897952</v>
      </c>
    </row>
    <row r="55" spans="1:27">
      <c r="I55" s="3" t="s">
        <v>323</v>
      </c>
      <c r="J55" s="3">
        <f>STDEV(J2:J50)</f>
        <v>12.741176752326052</v>
      </c>
      <c r="O55" s="3" t="s">
        <v>319</v>
      </c>
      <c r="P55" s="3">
        <f>SUM(P2:P50)</f>
        <v>5630</v>
      </c>
    </row>
    <row r="56" spans="1:27">
      <c r="I56" s="3" t="s">
        <v>322</v>
      </c>
      <c r="J56" s="3">
        <f>MEDIAN(J2:J50)</f>
        <v>79</v>
      </c>
      <c r="O56" s="3" t="s">
        <v>320</v>
      </c>
      <c r="P56" s="3">
        <f>AVERAGE(P2:P50)</f>
        <v>114.89795918367346</v>
      </c>
    </row>
    <row r="57" spans="1:27">
      <c r="O57" s="3" t="s">
        <v>321</v>
      </c>
      <c r="P57" s="3">
        <f>STDEV(P2:P50)</f>
        <v>133.39013033485011</v>
      </c>
    </row>
    <row r="58" spans="1:27">
      <c r="O58" s="3" t="s">
        <v>322</v>
      </c>
      <c r="P58" s="3">
        <f>MEDIAN(P2:P50)</f>
        <v>57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Full</vt:lpstr>
      <vt:lpstr>Recovered DSTs Only</vt:lpstr>
      <vt:lpstr>Recovered DST's</vt:lpstr>
      <vt:lpstr>Descriptive Stats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DougZ</dc:creator>
  <cp:lastModifiedBy>Chang Liu</cp:lastModifiedBy>
  <dcterms:created xsi:type="dcterms:W3CDTF">2014-02-15T15:55:15Z</dcterms:created>
  <dcterms:modified xsi:type="dcterms:W3CDTF">2015-10-07T17:32:28Z</dcterms:modified>
</cp:coreProperties>
</file>