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_hub\samplicity\samplicity\metadata\"/>
    </mc:Choice>
  </mc:AlternateContent>
  <xr:revisionPtr revIDLastSave="0" documentId="13_ncr:1_{BFA86EB6-1208-4673-8358-7410EDA271FC}" xr6:coauthVersionLast="47" xr6:coauthVersionMax="47" xr10:uidLastSave="{00000000-0000-0000-0000-000000000000}"/>
  <bookViews>
    <workbookView xWindow="-28920" yWindow="-120" windowWidth="29040" windowHeight="15720" firstSheet="1" activeTab="3" xr2:uid="{00000000-000D-0000-FFFF-FFFF00000000}"/>
  </bookViews>
  <sheets>
    <sheet name="tech_prov_cashflow" sheetId="20" state="hidden" r:id="rId1"/>
    <sheet name="&gt;&gt;&gt; Metadata" sheetId="7" r:id="rId2"/>
    <sheet name="imports" sheetId="13" r:id="rId3"/>
    <sheet name="metadata" sheetId="10" r:id="rId4"/>
    <sheet name="asset_metadata" sheetId="9" r:id="rId5"/>
    <sheet name="&gt;&gt;&gt;Documentation" sheetId="21" r:id="rId6"/>
    <sheet name="Documentation" sheetId="22" r:id="rId7"/>
    <sheet name="&gt;&gt;&gt; Validation" sheetId="23" r:id="rId8"/>
    <sheet name="Validation" sheetId="24" r:id="rId9"/>
  </sheets>
  <definedNames>
    <definedName name="_xlnm._FilterDatabase" localSheetId="2" hidden="1">imports!$B$6:$F$26</definedName>
    <definedName name="asset_data">#REF!</definedName>
    <definedName name="asset_shocks">#REF!</definedName>
    <definedName name="base_charge">metadata!$A$68:$B$72</definedName>
    <definedName name="base_inputs">#REF!</definedName>
    <definedName name="conc_factors">asset_metadata!$P$21:$S$40</definedName>
    <definedName name="corr_comm_buildings">metadata!$D$106:$V$125</definedName>
    <definedName name="corr_contents">metadata!$D$131:$V$150</definedName>
    <definedName name="corr_engineering">metadata!$D$156:$V$175</definedName>
    <definedName name="corr_equity_price">asset_metadata!$E$5:$H$9</definedName>
    <definedName name="corr_hail">metadata!$D$206:$V$225</definedName>
    <definedName name="corr_market">asset_metadata!$B$43:$J$52</definedName>
    <definedName name="corr_motor">metadata!$D$181:$V$200</definedName>
    <definedName name="corr_prem_res">metadata!$B$27:$AN$66</definedName>
    <definedName name="corr_res_buildings">metadata!$B$82:$T$101</definedName>
    <definedName name="corr_risk">metadata!$B$74:$F$79</definedName>
    <definedName name="counterparty">#REF!</definedName>
    <definedName name="credit_type_1_factor">asset_metadata!$M$21:$N$39</definedName>
    <definedName name="credit_type_3_factor">asset_metadata!$J$21:$K$39</definedName>
    <definedName name="data_import_file">#REF!</definedName>
    <definedName name="data_pa_import_file">#REF!</definedName>
    <definedName name="data_pa_time_stamp">#REF!</definedName>
    <definedName name="data_time_stamp">#REF!</definedName>
    <definedName name="division">#REF!</definedName>
    <definedName name="division_detail">#REF!</definedName>
    <definedName name="division_product">#REF!</definedName>
    <definedName name="equity_price">asset_metadata!$A$5:$B$9</definedName>
    <definedName name="factor_cat_charge">metadata!$A$4:$D$22</definedName>
    <definedName name="imports">imports!$B$6:$F$32</definedName>
    <definedName name="man_made_division_event">#REF!</definedName>
    <definedName name="man_made_division_reinsurance">#REF!</definedName>
    <definedName name="man_made_overall">#REF!</definedName>
    <definedName name="metadata_import_file">#REF!</definedName>
    <definedName name="metadata_time_stamp">#REF!</definedName>
    <definedName name="nat_cat_si">#REF!</definedName>
    <definedName name="nat_cat_zone_mapping">metadata!$A$255:$C$310</definedName>
    <definedName name="prem_res">#REF!</definedName>
    <definedName name="product">#REF!</definedName>
    <definedName name="reinsurance_prog">#REF!</definedName>
    <definedName name="result_exports">#REF!</definedName>
    <definedName name="ri_contract">#REF!</definedName>
    <definedName name="ri_contract_share">#REF!</definedName>
    <definedName name="risk_charge">metadata!$H$74:$I$79</definedName>
    <definedName name="scr_gross">#REF!</definedName>
    <definedName name="scr_net">#REF!</definedName>
    <definedName name="shock_interest_rate">asset_metadata!$A$59:$E$91</definedName>
    <definedName name="spread_lgd_adj">asset_metadata!$A$11:$C$19</definedName>
    <definedName name="spread_risk_factors">asset_metadata!$A$21:$H$39</definedName>
    <definedName name="std_dev_prem_res">metadata!$AP$27:$AR$66</definedName>
    <definedName name="zone_charge">metadata!$A$231:$H$250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0" l="1"/>
  <c r="M8" i="10" s="1"/>
  <c r="M9" i="10" s="1"/>
  <c r="M10" i="10" s="1"/>
  <c r="M11" i="10" s="1"/>
  <c r="M6" i="10"/>
  <c r="M5" i="10"/>
  <c r="I7" i="10"/>
  <c r="I8" i="10" s="1"/>
  <c r="I9" i="10" s="1"/>
  <c r="I10" i="10" s="1"/>
  <c r="I11" i="10" s="1"/>
  <c r="I6" i="10"/>
  <c r="I5" i="10"/>
  <c r="C48" i="9"/>
  <c r="C47" i="9"/>
  <c r="C46" i="9"/>
  <c r="C212" i="10" l="1" a="1"/>
  <c r="C212" i="10" s="1"/>
  <c r="C211" i="10" a="1"/>
  <c r="C211" i="10" s="1"/>
  <c r="C210" i="10" a="1"/>
  <c r="C210" i="10" s="1"/>
  <c r="C209" i="10" a="1"/>
  <c r="C209" i="10" s="1"/>
  <c r="C208" i="10" a="1"/>
  <c r="C208" i="10" s="1"/>
  <c r="C207" i="10" a="1"/>
  <c r="C207" i="10" s="1"/>
  <c r="B213" i="10"/>
  <c r="B214" i="10" s="1"/>
  <c r="C214" i="10" s="1" a="1"/>
  <c r="C214" i="10" s="1"/>
  <c r="C187" i="10" a="1"/>
  <c r="C187" i="10" s="1"/>
  <c r="C186" i="10" a="1"/>
  <c r="C186" i="10" s="1"/>
  <c r="C185" i="10" a="1"/>
  <c r="C185" i="10" s="1"/>
  <c r="C184" i="10" a="1"/>
  <c r="C184" i="10" s="1"/>
  <c r="C183" i="10" a="1"/>
  <c r="C183" i="10" s="1"/>
  <c r="C182" i="10" a="1"/>
  <c r="C182" i="10" s="1"/>
  <c r="B188" i="10"/>
  <c r="C188" i="10" s="1" a="1"/>
  <c r="C188" i="10" s="1"/>
  <c r="C162" i="10" a="1"/>
  <c r="C162" i="10" s="1"/>
  <c r="C161" i="10" a="1"/>
  <c r="C161" i="10" s="1"/>
  <c r="C160" i="10" a="1"/>
  <c r="C160" i="10" s="1"/>
  <c r="C159" i="10" a="1"/>
  <c r="C159" i="10" s="1"/>
  <c r="C158" i="10" a="1"/>
  <c r="C158" i="10" s="1"/>
  <c r="C157" i="10" a="1"/>
  <c r="C157" i="10" s="1"/>
  <c r="B163" i="10"/>
  <c r="B164" i="10" s="1"/>
  <c r="C164" i="10" s="1" a="1"/>
  <c r="C164" i="10" s="1"/>
  <c r="C137" i="10" a="1"/>
  <c r="C137" i="10" s="1"/>
  <c r="C136" i="10" a="1"/>
  <c r="C136" i="10" s="1"/>
  <c r="C135" i="10" a="1"/>
  <c r="C135" i="10" s="1"/>
  <c r="C134" i="10" a="1"/>
  <c r="C134" i="10" s="1"/>
  <c r="C133" i="10" a="1"/>
  <c r="C133" i="10" s="1"/>
  <c r="C132" i="10" a="1"/>
  <c r="C132" i="10" s="1"/>
  <c r="B138" i="10"/>
  <c r="B139" i="10" s="1"/>
  <c r="C139" i="10" s="1" a="1"/>
  <c r="C139" i="10" s="1"/>
  <c r="C112" i="10" a="1"/>
  <c r="C112" i="10" s="1"/>
  <c r="C111" i="10" a="1"/>
  <c r="C111" i="10" s="1"/>
  <c r="C110" i="10" a="1"/>
  <c r="C110" i="10" s="1"/>
  <c r="C109" i="10" a="1"/>
  <c r="C109" i="10" s="1"/>
  <c r="C108" i="10" a="1"/>
  <c r="C108" i="10" s="1"/>
  <c r="C107" i="10" a="1"/>
  <c r="C107" i="10" s="1"/>
  <c r="B113" i="10"/>
  <c r="C113" i="10" s="1" a="1"/>
  <c r="C113" i="10" s="1"/>
  <c r="B189" i="10" l="1"/>
  <c r="B190" i="10" s="1"/>
  <c r="C190" i="10" s="1" a="1"/>
  <c r="C190" i="10" s="1"/>
  <c r="C138" i="10" a="1"/>
  <c r="C138" i="10" s="1"/>
  <c r="C163" i="10" a="1"/>
  <c r="C163" i="10" s="1"/>
  <c r="C213" i="10" a="1"/>
  <c r="C213" i="10" s="1"/>
  <c r="C189" i="10" a="1"/>
  <c r="C189" i="10" s="1"/>
  <c r="B114" i="10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C125" i="10" s="1" a="1"/>
  <c r="C125" i="10" s="1"/>
  <c r="B215" i="10"/>
  <c r="C215" i="10" s="1" a="1"/>
  <c r="C215" i="10" s="1"/>
  <c r="B191" i="10"/>
  <c r="C191" i="10" s="1" a="1"/>
  <c r="C191" i="10" s="1"/>
  <c r="B165" i="10"/>
  <c r="C165" i="10" s="1" a="1"/>
  <c r="C165" i="10" s="1"/>
  <c r="B140" i="10"/>
  <c r="C140" i="10" s="1" a="1"/>
  <c r="C140" i="10" s="1"/>
  <c r="C114" i="10" l="1" a="1"/>
  <c r="C114" i="10" s="1"/>
  <c r="C115" i="10" a="1"/>
  <c r="C115" i="10" s="1"/>
  <c r="C122" i="10" a="1"/>
  <c r="C122" i="10" s="1"/>
  <c r="C117" i="10" a="1"/>
  <c r="C117" i="10" s="1"/>
  <c r="C119" i="10" a="1"/>
  <c r="C119" i="10" s="1"/>
  <c r="C121" i="10" a="1"/>
  <c r="C121" i="10" s="1"/>
  <c r="C118" i="10" a="1"/>
  <c r="C118" i="10" s="1"/>
  <c r="C116" i="10" a="1"/>
  <c r="C116" i="10" s="1"/>
  <c r="C124" i="10" a="1"/>
  <c r="C124" i="10" s="1"/>
  <c r="C120" i="10" a="1"/>
  <c r="C120" i="10" s="1"/>
  <c r="C123" i="10" a="1"/>
  <c r="C123" i="10" s="1"/>
  <c r="B216" i="10"/>
  <c r="C216" i="10" s="1" a="1"/>
  <c r="C216" i="10" s="1"/>
  <c r="B192" i="10"/>
  <c r="C192" i="10" s="1" a="1"/>
  <c r="C192" i="10" s="1"/>
  <c r="B166" i="10"/>
  <c r="C166" i="10" s="1" a="1"/>
  <c r="C166" i="10" s="1"/>
  <c r="B141" i="10"/>
  <c r="C141" i="10" s="1" a="1"/>
  <c r="C141" i="10" s="1"/>
  <c r="B217" i="10" l="1"/>
  <c r="C217" i="10" s="1" a="1"/>
  <c r="C217" i="10" s="1"/>
  <c r="B193" i="10"/>
  <c r="C193" i="10" s="1" a="1"/>
  <c r="C193" i="10" s="1"/>
  <c r="B167" i="10"/>
  <c r="C167" i="10" s="1" a="1"/>
  <c r="C167" i="10" s="1"/>
  <c r="B142" i="10"/>
  <c r="C142" i="10" s="1" a="1"/>
  <c r="C142" i="10" s="1"/>
  <c r="B218" i="10" l="1"/>
  <c r="C218" i="10" s="1" a="1"/>
  <c r="C218" i="10" s="1"/>
  <c r="B194" i="10"/>
  <c r="C194" i="10" s="1" a="1"/>
  <c r="C194" i="10" s="1"/>
  <c r="B168" i="10"/>
  <c r="C168" i="10" s="1" a="1"/>
  <c r="C168" i="10" s="1"/>
  <c r="B143" i="10"/>
  <c r="C143" i="10" s="1" a="1"/>
  <c r="C143" i="10" s="1"/>
  <c r="B219" i="10" l="1"/>
  <c r="C219" i="10" s="1" a="1"/>
  <c r="C219" i="10" s="1"/>
  <c r="B195" i="10"/>
  <c r="C195" i="10" s="1" a="1"/>
  <c r="C195" i="10" s="1"/>
  <c r="B169" i="10"/>
  <c r="C169" i="10" s="1" a="1"/>
  <c r="C169" i="10" s="1"/>
  <c r="B144" i="10"/>
  <c r="C144" i="10" s="1" a="1"/>
  <c r="C144" i="10" s="1"/>
  <c r="B220" i="10" l="1"/>
  <c r="C220" i="10" s="1" a="1"/>
  <c r="C220" i="10" s="1"/>
  <c r="B196" i="10"/>
  <c r="C196" i="10" s="1" a="1"/>
  <c r="C196" i="10" s="1"/>
  <c r="B170" i="10"/>
  <c r="C170" i="10" s="1" a="1"/>
  <c r="C170" i="10" s="1"/>
  <c r="B145" i="10"/>
  <c r="C145" i="10" s="1" a="1"/>
  <c r="C145" i="10" s="1"/>
  <c r="B221" i="10" l="1"/>
  <c r="C221" i="10" s="1" a="1"/>
  <c r="C221" i="10" s="1"/>
  <c r="B197" i="10"/>
  <c r="C197" i="10" s="1" a="1"/>
  <c r="C197" i="10" s="1"/>
  <c r="B171" i="10"/>
  <c r="C171" i="10" s="1" a="1"/>
  <c r="C171" i="10" s="1"/>
  <c r="B146" i="10"/>
  <c r="C146" i="10" s="1" a="1"/>
  <c r="C146" i="10" s="1"/>
  <c r="B222" i="10" l="1"/>
  <c r="C222" i="10" s="1" a="1"/>
  <c r="C222" i="10" s="1"/>
  <c r="B198" i="10"/>
  <c r="C198" i="10" s="1" a="1"/>
  <c r="C198" i="10" s="1"/>
  <c r="B172" i="10"/>
  <c r="C172" i="10" s="1" a="1"/>
  <c r="C172" i="10" s="1"/>
  <c r="B147" i="10"/>
  <c r="C147" i="10" s="1" a="1"/>
  <c r="C147" i="10" s="1"/>
  <c r="B223" i="10" l="1"/>
  <c r="C223" i="10" s="1" a="1"/>
  <c r="C223" i="10" s="1"/>
  <c r="B199" i="10"/>
  <c r="C199" i="10" s="1" a="1"/>
  <c r="C199" i="10" s="1"/>
  <c r="B173" i="10"/>
  <c r="C173" i="10" s="1" a="1"/>
  <c r="C173" i="10" s="1"/>
  <c r="B148" i="10"/>
  <c r="C148" i="10" s="1" a="1"/>
  <c r="C148" i="10" s="1"/>
  <c r="B224" i="10" l="1"/>
  <c r="C224" i="10" s="1" a="1"/>
  <c r="C224" i="10" s="1"/>
  <c r="B200" i="10"/>
  <c r="C200" i="10" s="1" a="1"/>
  <c r="C200" i="10" s="1"/>
  <c r="B174" i="10"/>
  <c r="C174" i="10" s="1" a="1"/>
  <c r="C174" i="10" s="1"/>
  <c r="B149" i="10"/>
  <c r="C149" i="10" s="1" a="1"/>
  <c r="C149" i="10" s="1"/>
  <c r="B225" i="10" l="1"/>
  <c r="C225" i="10" s="1" a="1"/>
  <c r="C225" i="10" s="1"/>
  <c r="B175" i="10"/>
  <c r="C175" i="10" s="1" a="1"/>
  <c r="C175" i="10" s="1"/>
  <c r="B150" i="10"/>
  <c r="C150" i="10" s="1" a="1"/>
  <c r="C150" i="10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<sst xmlns="http://schemas.openxmlformats.org/spreadsheetml/2006/main" count="946" uniqueCount="331">
  <si>
    <t>lob</t>
  </si>
  <si>
    <t>property</t>
  </si>
  <si>
    <t>concentration</t>
  </si>
  <si>
    <t>cqs</t>
  </si>
  <si>
    <t>factor</t>
  </si>
  <si>
    <t>earthquake</t>
  </si>
  <si>
    <t>hail</t>
  </si>
  <si>
    <t>python_variable</t>
  </si>
  <si>
    <t>worksheet</t>
  </si>
  <si>
    <t>range_name</t>
  </si>
  <si>
    <t>dictionary</t>
  </si>
  <si>
    <t>metadata</t>
  </si>
  <si>
    <t>1a</t>
  </si>
  <si>
    <t>1b</t>
  </si>
  <si>
    <t>2a</t>
  </si>
  <si>
    <t>2b</t>
  </si>
  <si>
    <t>3i</t>
  </si>
  <si>
    <t>3ii</t>
  </si>
  <si>
    <t>3iii</t>
  </si>
  <si>
    <t>4i</t>
  </si>
  <si>
    <t>4ii</t>
  </si>
  <si>
    <t>5i</t>
  </si>
  <si>
    <t>5ii</t>
  </si>
  <si>
    <t>6i</t>
  </si>
  <si>
    <t>6ii</t>
  </si>
  <si>
    <t>7i</t>
  </si>
  <si>
    <t>7ii</t>
  </si>
  <si>
    <t>8i</t>
  </si>
  <si>
    <t>8ii</t>
  </si>
  <si>
    <t>10i</t>
  </si>
  <si>
    <t>10ii</t>
  </si>
  <si>
    <t>10iii</t>
  </si>
  <si>
    <t>10iv</t>
  </si>
  <si>
    <t>10v</t>
  </si>
  <si>
    <t>10vi</t>
  </si>
  <si>
    <t>10vii</t>
  </si>
  <si>
    <t>16i</t>
  </si>
  <si>
    <t>16ii</t>
  </si>
  <si>
    <t>16iii</t>
  </si>
  <si>
    <t>17i</t>
  </si>
  <si>
    <t>17ii</t>
  </si>
  <si>
    <t>17iii</t>
  </si>
  <si>
    <t>17iv</t>
  </si>
  <si>
    <t>18b</t>
  </si>
  <si>
    <t>18c</t>
  </si>
  <si>
    <t>corr_prem_res</t>
  </si>
  <si>
    <t>transformation</t>
  </si>
  <si>
    <t>corr</t>
  </si>
  <si>
    <t>none</t>
  </si>
  <si>
    <t>prem</t>
  </si>
  <si>
    <t>res</t>
  </si>
  <si>
    <t>std_dev_prem_res</t>
  </si>
  <si>
    <t>index</t>
  </si>
  <si>
    <t>lob_type</t>
  </si>
  <si>
    <t>res_buildings</t>
  </si>
  <si>
    <t>comm_buildings</t>
  </si>
  <si>
    <t>contents</t>
  </si>
  <si>
    <t>engineering</t>
  </si>
  <si>
    <t>motor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</si>
  <si>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</si>
  <si>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</si>
  <si>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</si>
  <si>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</si>
  <si>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</si>
  <si>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</si>
  <si>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</si>
  <si>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</si>
  <si>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</si>
  <si>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</si>
  <si>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</si>
  <si>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</si>
  <si>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</si>
  <si>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</si>
  <si>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</si>
  <si>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</si>
  <si>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</si>
  <si>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</si>
  <si>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</si>
  <si>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Corr_eq_res_buildings</t>
  </si>
  <si>
    <t>Corr_eq_cci</t>
  </si>
  <si>
    <t>corr_eq_contents</t>
  </si>
  <si>
    <t>corr_eq_engin</t>
  </si>
  <si>
    <t>corr_eq_motor</t>
  </si>
  <si>
    <t>corr_hail</t>
  </si>
  <si>
    <t>hail_rci</t>
  </si>
  <si>
    <t>hail_motor</t>
  </si>
  <si>
    <t>corr_res_buildings</t>
  </si>
  <si>
    <t>corr_comm_buildings</t>
  </si>
  <si>
    <t>corr_contents</t>
  </si>
  <si>
    <t>corr_engineering</t>
  </si>
  <si>
    <t>corr_motor</t>
  </si>
  <si>
    <t>zone_charge</t>
  </si>
  <si>
    <t>risk_charge</t>
  </si>
  <si>
    <t>corr_risk</t>
  </si>
  <si>
    <t>charge</t>
  </si>
  <si>
    <t>base_charge</t>
  </si>
  <si>
    <t>zone</t>
  </si>
  <si>
    <t>postal_max</t>
  </si>
  <si>
    <t>postal_min</t>
  </si>
  <si>
    <t>nat_cat_zone_mapping</t>
  </si>
  <si>
    <t>factor_cat_charge</t>
  </si>
  <si>
    <t>1a;1b;2a;2b;3ii;3iii;4ii;8i</t>
  </si>
  <si>
    <t>1a;1b;2a;2b;3ii;3iii</t>
  </si>
  <si>
    <t>5i;6i;7i</t>
  </si>
  <si>
    <t>4i;5ii;6ii;7ii;8ii;10iii;10vii</t>
  </si>
  <si>
    <t>11;12;13</t>
  </si>
  <si>
    <t>18b;18e</t>
  </si>
  <si>
    <t>D</t>
  </si>
  <si>
    <t>P</t>
  </si>
  <si>
    <t>NP</t>
  </si>
  <si>
    <t>O</t>
  </si>
  <si>
    <t>FP</t>
  </si>
  <si>
    <t>FNP</t>
  </si>
  <si>
    <t>FO</t>
  </si>
  <si>
    <t>18a</t>
  </si>
  <si>
    <t>18d</t>
  </si>
  <si>
    <t>18e</t>
  </si>
  <si>
    <t>18f</t>
  </si>
  <si>
    <t>1_in_10</t>
  </si>
  <si>
    <t>1_in_20</t>
  </si>
  <si>
    <t>D;P;FP</t>
  </si>
  <si>
    <t>O;FO</t>
  </si>
  <si>
    <t>NP;FNP</t>
  </si>
  <si>
    <t>18c;18f</t>
  </si>
  <si>
    <t>global</t>
  </si>
  <si>
    <t>sa</t>
  </si>
  <si>
    <t>other</t>
  </si>
  <si>
    <t>infrastructure</t>
  </si>
  <si>
    <t>equity_price</t>
  </si>
  <si>
    <t>asset_metadata</t>
  </si>
  <si>
    <t>lgd_adj</t>
  </si>
  <si>
    <t>equity_type</t>
  </si>
  <si>
    <t>unsecured</t>
  </si>
  <si>
    <t>cash_covered</t>
  </si>
  <si>
    <t>over_collateralised</t>
  </si>
  <si>
    <t>fully_collateralised</t>
  </si>
  <si>
    <t>partially_collateralised</t>
  </si>
  <si>
    <t>less_50_collateral</t>
  </si>
  <si>
    <t>more_50_collateral</t>
  </si>
  <si>
    <t>sub_ordinated</t>
  </si>
  <si>
    <t>instrument_type</t>
  </si>
  <si>
    <t>spread_risk_factors</t>
  </si>
  <si>
    <t>spread_lgd_adj</t>
  </si>
  <si>
    <t>lgd</t>
  </si>
  <si>
    <t>credit_type_3_factor</t>
  </si>
  <si>
    <t>credit_type_1_factor</t>
  </si>
  <si>
    <t>tech_prov_id</t>
  </si>
  <si>
    <t>time_period</t>
  </si>
  <si>
    <t>cashflow</t>
  </si>
  <si>
    <t>corr_equity_price</t>
  </si>
  <si>
    <t>interest_up</t>
  </si>
  <si>
    <t>interest_down</t>
  </si>
  <si>
    <t>currency_up</t>
  </si>
  <si>
    <t>currency_down</t>
  </si>
  <si>
    <t>corr_market</t>
  </si>
  <si>
    <t>illiquidity</t>
  </si>
  <si>
    <t>equity</t>
  </si>
  <si>
    <t>spread_and_default</t>
  </si>
  <si>
    <t>nominal_up</t>
  </si>
  <si>
    <t>nominal_down</t>
  </si>
  <si>
    <t>real_up</t>
  </si>
  <si>
    <t>real_down</t>
  </si>
  <si>
    <t>maturity</t>
  </si>
  <si>
    <t>shock_interest_rate</t>
  </si>
  <si>
    <t>g</t>
  </si>
  <si>
    <t>ct_bank</t>
  </si>
  <si>
    <t>ct_other</t>
  </si>
  <si>
    <t>Direct</t>
  </si>
  <si>
    <t>Proportional</t>
  </si>
  <si>
    <t>Non-Proportional</t>
  </si>
  <si>
    <t>Other Risk Mitigation</t>
  </si>
  <si>
    <t>Facultative Proportional</t>
  </si>
  <si>
    <t>Facultative Non-Proportional</t>
  </si>
  <si>
    <t>Facultative Other Risk Mitigation</t>
  </si>
  <si>
    <t>fc_storm</t>
  </si>
  <si>
    <t>fc_flood</t>
  </si>
  <si>
    <t>fc_earthquake</t>
  </si>
  <si>
    <t>fc_hail</t>
  </si>
  <si>
    <t>fc_major_fire_explosion</t>
  </si>
  <si>
    <t>fc_marine_aviation_transit</t>
  </si>
  <si>
    <t>fc_prof_liability</t>
  </si>
  <si>
    <t>fc_public_laibility</t>
  </si>
  <si>
    <t>fc_employer_liability</t>
  </si>
  <si>
    <t>fc_officer_liability</t>
  </si>
  <si>
    <t>fc_product_liability</t>
  </si>
  <si>
    <t>fc_other_liability</t>
  </si>
  <si>
    <t>fc_credit_guarantee</t>
  </si>
  <si>
    <t>fc_miscellaneous</t>
  </si>
  <si>
    <t>fc_non_prop_other</t>
  </si>
  <si>
    <t>fc_other_risk_mitigation</t>
  </si>
  <si>
    <t>fc_accident_health</t>
  </si>
  <si>
    <t>fc_non_prop_accident_health</t>
  </si>
  <si>
    <t>module</t>
  </si>
  <si>
    <t>data</t>
  </si>
  <si>
    <t>sub_data</t>
  </si>
  <si>
    <t>reinsurance</t>
  </si>
  <si>
    <t>net_event</t>
  </si>
  <si>
    <t>recoveries</t>
  </si>
  <si>
    <t>man_made</t>
  </si>
  <si>
    <t>horizontal</t>
  </si>
  <si>
    <t>f_storm</t>
  </si>
  <si>
    <t>f_flood</t>
  </si>
  <si>
    <t>f_earthquake</t>
  </si>
  <si>
    <t>f_hail</t>
  </si>
  <si>
    <t>f_major_fire_explosion</t>
  </si>
  <si>
    <t>f_marine_aviation_transit</t>
  </si>
  <si>
    <t>f_prof_liability</t>
  </si>
  <si>
    <t>f_public_laibility</t>
  </si>
  <si>
    <t>f_employer_liability</t>
  </si>
  <si>
    <t>f_officer_liability</t>
  </si>
  <si>
    <t>f_product_liability</t>
  </si>
  <si>
    <t>f_other_liability</t>
  </si>
  <si>
    <t>f_credit_guarantee</t>
  </si>
  <si>
    <t>f_miscellaneous</t>
  </si>
  <si>
    <t>f_non_prop_other</t>
  </si>
  <si>
    <t>f_other_risk_mitigation</t>
  </si>
  <si>
    <t>f_accident_health</t>
  </si>
  <si>
    <t>f_non_prop_accident_health</t>
  </si>
  <si>
    <t>Returns figures net of reinsurance.</t>
  </si>
  <si>
    <t>Returns the reinsurance recoveres.</t>
  </si>
  <si>
    <t>description</t>
  </si>
  <si>
    <t>factor_cat</t>
  </si>
  <si>
    <t>events</t>
  </si>
  <si>
    <t>base</t>
  </si>
  <si>
    <t>div_structure</t>
  </si>
  <si>
    <t>factor_charge</t>
  </si>
  <si>
    <t>factor_data</t>
  </si>
  <si>
    <t>storm</t>
  </si>
  <si>
    <t>flood</t>
  </si>
  <si>
    <t>major_fire_explosion</t>
  </si>
  <si>
    <t>marine_aviation_transit</t>
  </si>
  <si>
    <t>prof_liability</t>
  </si>
  <si>
    <t>public_laibility</t>
  </si>
  <si>
    <t>employer_liability</t>
  </si>
  <si>
    <t>officer_liability</t>
  </si>
  <si>
    <t>product_liability</t>
  </si>
  <si>
    <t>other_liability</t>
  </si>
  <si>
    <t>credit_guarantee</t>
  </si>
  <si>
    <t>miscellaneous</t>
  </si>
  <si>
    <t>non_prop_other</t>
  </si>
  <si>
    <t>other_risk_mitigation</t>
  </si>
  <si>
    <t>accident_health</t>
  </si>
  <si>
    <t>non_prop_accident_health</t>
  </si>
  <si>
    <t>total</t>
  </si>
  <si>
    <t>all</t>
  </si>
  <si>
    <t>Figures for the combinations of diversification levels.</t>
  </si>
  <si>
    <t>Storm event.</t>
  </si>
  <si>
    <t>Flood event.</t>
  </si>
  <si>
    <t>Earthquake event.</t>
  </si>
  <si>
    <t>Hail event.</t>
  </si>
  <si>
    <t>Major fire or explosion event.</t>
  </si>
  <si>
    <t>Marine aviation transit event.</t>
  </si>
  <si>
    <t>Professional liability event.</t>
  </si>
  <si>
    <t>Public liability event.</t>
  </si>
  <si>
    <t>Employer liability event.</t>
  </si>
  <si>
    <t>Public officer liability event.</t>
  </si>
  <si>
    <t>Product liability event.</t>
  </si>
  <si>
    <t>Other liability event.</t>
  </si>
  <si>
    <t>Trade credit and guarantee event.</t>
  </si>
  <si>
    <t>Miscellaneous event.</t>
  </si>
  <si>
    <t>Non-proportional other event.</t>
  </si>
  <si>
    <t>Other risk mitigation event.</t>
  </si>
  <si>
    <t>Accident and health event.</t>
  </si>
  <si>
    <t>Non-proportional accident and health event.</t>
  </si>
  <si>
    <t>Total charge for factor based catastrophes.</t>
  </si>
  <si>
    <t>Single data frame with all calculated charges.</t>
  </si>
  <si>
    <t>The factor based charges.</t>
  </si>
  <si>
    <t>The data used in the factor based calculation.</t>
  </si>
  <si>
    <t>Events that form part of the factor based charges.</t>
  </si>
  <si>
    <t>Figures for the different reinsurance programmes. Figures returned do not include a total but the figures for each programme are already proportioned.</t>
  </si>
  <si>
    <t>Figures for different structures for each division. Figures do not include a total but are pro-portioned across each structure.</t>
  </si>
  <si>
    <t>prem_res</t>
  </si>
  <si>
    <t xml:space="preserve">                "Gross figured. I.e. Before deduction of any reinsurance.",</t>
  </si>
  <si>
    <t xml:space="preserve">                "Overall combined premium and reserve risk figure.",</t>
  </si>
  <si>
    <t xml:space="preserve">                "Premium risk figure.",</t>
  </si>
  <si>
    <t xml:space="preserve">                "Reserve risk figure.",</t>
  </si>
  <si>
    <t xml:space="preserve">                "Premium, reserve and the overall figures.",</t>
  </si>
  <si>
    <t xml:space="preserve">                "Actual net of reinsurance. The calculation is based on                 "the actual populated net figures and not the "                "populated reinsurance structure.",</t>
  </si>
  <si>
    <t xml:space="preserve">                "Calculated net of reinsurance. The calculation is "                 "based on the populated reinsurance strcuture.",</t>
  </si>
  <si>
    <t xml:space="preserve">                "Returns impact of reinsurance on the net figures.  At an overall level</t>
  </si>
  <si>
    <t xml:space="preserve">                "Impact of each counterparty on the net calculation. \n, used for counterparty default impairmenet.</t>
  </si>
  <si>
    <t>gross</t>
  </si>
  <si>
    <t>net</t>
  </si>
  <si>
    <t>calcnet</t>
  </si>
  <si>
    <t>default</t>
  </si>
  <si>
    <t>overall</t>
  </si>
  <si>
    <t>premium</t>
  </si>
  <si>
    <t>reserve</t>
  </si>
  <si>
    <t>market</t>
  </si>
  <si>
    <t xml:space="preserve">                "asset_shocks",</t>
  </si>
  <si>
    <t xml:space="preserve">                "asset_data",</t>
  </si>
  <si>
    <t xml:space="preserve">                "counterparty",</t>
  </si>
  <si>
    <t xml:space="preserve">                "credit_type_1",</t>
  </si>
  <si>
    <t xml:space="preserve">                "concentration_charge",</t>
  </si>
  <si>
    <t xml:space="preserve">                "summary_charges",</t>
  </si>
  <si>
    <t xml:space="preserve">                "shock_fields",</t>
  </si>
  <si>
    <t xml:space="preserve">                "u",</t>
  </si>
  <si>
    <t xml:space="preserve">                "v",</t>
  </si>
  <si>
    <t xml:space="preserve">                "Shocks that are applied to the different asset types.",</t>
  </si>
  <si>
    <t xml:space="preserve">                "Asset data used in the calculation after manipulation.",</t>
  </si>
  <si>
    <t xml:space="preserve">                "Counterparty data used after manipulation.",</t>
  </si>
  <si>
    <t xml:space="preserve">                "Type 1 credit risk charges.",</t>
  </si>
  <si>
    <t xml:space="preserve">                "Concentration risk type charges.",</t>
  </si>
  <si>
    <t xml:space="preserve">                "Summary market risk charges.",</t>
  </si>
  <si>
    <t xml:space="preserve">                "Asset shocks calculated by the market risk function",</t>
  </si>
  <si>
    <t xml:space="preserve">                "U matrix as defined in the FSI and after manipulation.",</t>
  </si>
  <si>
    <t xml:space="preserve">                "V matrix as defined in the FSI and after manipulation.",</t>
  </si>
  <si>
    <t>parent_table</t>
  </si>
  <si>
    <t>parent_field</t>
  </si>
  <si>
    <t>parent_meta</t>
  </si>
  <si>
    <t>child_meta</t>
  </si>
  <si>
    <t>table</t>
  </si>
  <si>
    <t>field</t>
  </si>
  <si>
    <t>check_desc</t>
  </si>
  <si>
    <t>operations</t>
  </si>
  <si>
    <t>strip,upper</t>
  </si>
  <si>
    <t>error_type</t>
  </si>
  <si>
    <t>diversification_level</t>
  </si>
  <si>
    <t>manual</t>
  </si>
  <si>
    <t>level_1;level_2;level_3</t>
  </si>
  <si>
    <t>Valid diversification column</t>
  </si>
  <si>
    <t>Valid diversification calculation level</t>
  </si>
  <si>
    <t>calculation_level</t>
  </si>
  <si>
    <t>diversification;overall;individual</t>
  </si>
  <si>
    <t>9</t>
  </si>
  <si>
    <t>11</t>
  </si>
  <si>
    <t>12</t>
  </si>
  <si>
    <t>13</t>
  </si>
  <si>
    <t>14</t>
  </si>
  <si>
    <t>15</t>
  </si>
  <si>
    <t>16i;16ii;16iii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</si>
</sst>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/>
    <xf numFmtId="166" fontId="0" fillId="0" borderId="0" xfId="0" applyNumberFormat="1"/>
    <xf numFmtId="0" fontId="0" fillId="0" borderId="0" xfId="0" quotePrefix="1"/>
    <xf numFmtId="0" fontId="2" fillId="4" borderId="1" xfId="0" applyFont="1" applyFill="1" applyBorder="1" applyAlignment="1">
      <alignment horizontal="center"/>
    </xf>
    <xf numFmtId="165" fontId="0" fillId="0" borderId="0" xfId="1" applyNumberFormat="1" applyFont="1"/>
    <xf numFmtId="0" fontId="0" fillId="5" borderId="0" xfId="0" applyFill="1"/>
    <xf numFmtId="0" fontId="0" fillId="6" borderId="0" xfId="0" applyFill="1"/>
    <xf numFmtId="0" fontId="2" fillId="3" borderId="1" xfId="0" applyFont="1" applyFill="1" applyBorder="1" applyAlignment="1">
      <alignment horizontal="center"/>
    </xf>
    <xf numFmtId="0" fontId="0" fillId="0" borderId="5" xfId="0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B5C-015B-4740-ACF7-DFACE00782F8}">
  <sheetPr codeName="Sheet17"/>
  <dimension ref="A2:C2"/>
  <sheetViews>
    <sheetView workbookViewId="0">
      <selection activeCell="A2" sqref="A2"/>
    </sheetView>
  </sheetViews>
  <sheetFormatPr defaultRowHeight="14.4" x14ac:dyDescent="0.3"/>
  <sheetData>
    <row r="2" spans="1:3" x14ac:dyDescent="0.3">
      <c r="A2" t="s">
        <v>146</v>
      </c>
      <c r="B2" t="s">
        <v>147</v>
      </c>
      <c r="C2" t="s">
        <v>148</v>
      </c>
    </row>
  </sheetData>
  <pageMargins left="0.7" right="0.7" top="0.75" bottom="0.75" header="0.3" footer="0.3"/>
  <headerFooter>
    <oddHeader>&amp;R&amp;"Calibri"&amp;10&amp;KFFFF00 Control Disclosure&amp;1#_x000D_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0EDA-523E-4BBF-B53B-7C5BFA0EBA7B}">
  <sheetPr codeName="Sheet11">
    <tabColor theme="7" tint="0.7999816888943144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>&amp;R&amp;"Calibri"&amp;10&amp;KFFFF00 Control Disclosure&amp;1#_x000D_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E6DE-93F9-49AD-AD9E-689D1AC9661F}">
  <sheetPr codeName="Sheet14"/>
  <dimension ref="B6:F29"/>
  <sheetViews>
    <sheetView topLeftCell="A4" workbookViewId="0">
      <selection activeCell="B7" sqref="B7:F29"/>
    </sheetView>
  </sheetViews>
  <sheetFormatPr defaultRowHeight="14.4" x14ac:dyDescent="0.3"/>
  <cols>
    <col min="2" max="6" width="28.5546875" customWidth="1"/>
  </cols>
  <sheetData>
    <row r="6" spans="2:6" x14ac:dyDescent="0.3">
      <c r="B6" s="2" t="s">
        <v>10</v>
      </c>
      <c r="C6" s="2" t="s">
        <v>7</v>
      </c>
      <c r="D6" s="2" t="s">
        <v>8</v>
      </c>
      <c r="E6" s="2" t="s">
        <v>9</v>
      </c>
      <c r="F6" s="2" t="s">
        <v>46</v>
      </c>
    </row>
    <row r="7" spans="2:6" x14ac:dyDescent="0.3">
      <c r="B7" s="14" t="s">
        <v>11</v>
      </c>
      <c r="C7" s="14" t="s">
        <v>45</v>
      </c>
      <c r="D7" s="14" t="s">
        <v>11</v>
      </c>
      <c r="E7" s="14" t="s">
        <v>45</v>
      </c>
      <c r="F7" s="14" t="s">
        <v>47</v>
      </c>
    </row>
    <row r="8" spans="2:6" x14ac:dyDescent="0.3">
      <c r="B8" s="14" t="s">
        <v>11</v>
      </c>
      <c r="C8" s="14" t="s">
        <v>51</v>
      </c>
      <c r="D8" s="14" t="s">
        <v>11</v>
      </c>
      <c r="E8" s="14" t="s">
        <v>51</v>
      </c>
      <c r="F8" s="14" t="s">
        <v>52</v>
      </c>
    </row>
    <row r="9" spans="2:6" x14ac:dyDescent="0.3">
      <c r="B9" s="14" t="s">
        <v>11</v>
      </c>
      <c r="C9" s="14" t="s">
        <v>86</v>
      </c>
      <c r="D9" s="14" t="s">
        <v>11</v>
      </c>
      <c r="E9" s="14" t="s">
        <v>86</v>
      </c>
      <c r="F9" s="14" t="s">
        <v>47</v>
      </c>
    </row>
    <row r="10" spans="2:6" x14ac:dyDescent="0.3">
      <c r="B10" s="14" t="s">
        <v>11</v>
      </c>
      <c r="C10" s="14" t="s">
        <v>87</v>
      </c>
      <c r="D10" s="14" t="s">
        <v>11</v>
      </c>
      <c r="E10" s="14" t="s">
        <v>87</v>
      </c>
      <c r="F10" s="14" t="s">
        <v>47</v>
      </c>
    </row>
    <row r="11" spans="2:6" x14ac:dyDescent="0.3">
      <c r="B11" s="14" t="s">
        <v>11</v>
      </c>
      <c r="C11" s="14" t="s">
        <v>88</v>
      </c>
      <c r="D11" s="14" t="s">
        <v>11</v>
      </c>
      <c r="E11" s="14" t="s">
        <v>88</v>
      </c>
      <c r="F11" s="14" t="s">
        <v>47</v>
      </c>
    </row>
    <row r="12" spans="2:6" x14ac:dyDescent="0.3">
      <c r="B12" s="14" t="s">
        <v>11</v>
      </c>
      <c r="C12" s="14" t="s">
        <v>89</v>
      </c>
      <c r="D12" s="14" t="s">
        <v>11</v>
      </c>
      <c r="E12" s="14" t="s">
        <v>89</v>
      </c>
      <c r="F12" s="14" t="s">
        <v>47</v>
      </c>
    </row>
    <row r="13" spans="2:6" x14ac:dyDescent="0.3">
      <c r="B13" s="14" t="s">
        <v>11</v>
      </c>
      <c r="C13" s="14" t="s">
        <v>90</v>
      </c>
      <c r="D13" s="14" t="s">
        <v>11</v>
      </c>
      <c r="E13" s="14" t="s">
        <v>90</v>
      </c>
      <c r="F13" s="14" t="s">
        <v>47</v>
      </c>
    </row>
    <row r="14" spans="2:6" x14ac:dyDescent="0.3">
      <c r="B14" s="14" t="s">
        <v>11</v>
      </c>
      <c r="C14" s="14" t="s">
        <v>83</v>
      </c>
      <c r="D14" s="14" t="s">
        <v>11</v>
      </c>
      <c r="E14" s="14" t="s">
        <v>83</v>
      </c>
      <c r="F14" s="14" t="s">
        <v>47</v>
      </c>
    </row>
    <row r="15" spans="2:6" x14ac:dyDescent="0.3">
      <c r="B15" s="14" t="s">
        <v>11</v>
      </c>
      <c r="C15" s="14" t="s">
        <v>93</v>
      </c>
      <c r="D15" s="14" t="s">
        <v>11</v>
      </c>
      <c r="E15" s="14" t="s">
        <v>93</v>
      </c>
      <c r="F15" s="14" t="s">
        <v>47</v>
      </c>
    </row>
    <row r="16" spans="2:6" x14ac:dyDescent="0.3">
      <c r="B16" s="14" t="s">
        <v>11</v>
      </c>
      <c r="C16" s="14" t="s">
        <v>91</v>
      </c>
      <c r="D16" s="14" t="s">
        <v>11</v>
      </c>
      <c r="E16" s="14" t="s">
        <v>91</v>
      </c>
      <c r="F16" s="14" t="s">
        <v>52</v>
      </c>
    </row>
    <row r="17" spans="2:6" x14ac:dyDescent="0.3">
      <c r="B17" s="14" t="s">
        <v>11</v>
      </c>
      <c r="C17" s="14" t="s">
        <v>92</v>
      </c>
      <c r="D17" s="14" t="s">
        <v>11</v>
      </c>
      <c r="E17" s="14" t="s">
        <v>92</v>
      </c>
      <c r="F17" s="14" t="s">
        <v>52</v>
      </c>
    </row>
    <row r="18" spans="2:6" x14ac:dyDescent="0.3">
      <c r="B18" s="14" t="s">
        <v>11</v>
      </c>
      <c r="C18" s="14" t="s">
        <v>95</v>
      </c>
      <c r="D18" s="14" t="s">
        <v>11</v>
      </c>
      <c r="E18" s="14" t="s">
        <v>95</v>
      </c>
      <c r="F18" s="14" t="s">
        <v>52</v>
      </c>
    </row>
    <row r="19" spans="2:6" x14ac:dyDescent="0.3">
      <c r="B19" s="14" t="s">
        <v>11</v>
      </c>
      <c r="C19" s="14" t="s">
        <v>99</v>
      </c>
      <c r="D19" s="14" t="s">
        <v>11</v>
      </c>
      <c r="E19" s="14" t="s">
        <v>99</v>
      </c>
      <c r="F19" s="14" t="s">
        <v>48</v>
      </c>
    </row>
    <row r="20" spans="2:6" x14ac:dyDescent="0.3">
      <c r="B20" s="14" t="s">
        <v>11</v>
      </c>
      <c r="C20" s="14" t="s">
        <v>100</v>
      </c>
      <c r="D20" s="14" t="s">
        <v>11</v>
      </c>
      <c r="E20" s="14" t="s">
        <v>100</v>
      </c>
      <c r="F20" s="14" t="s">
        <v>52</v>
      </c>
    </row>
    <row r="21" spans="2:6" x14ac:dyDescent="0.3">
      <c r="B21" s="14" t="s">
        <v>11</v>
      </c>
      <c r="C21" s="14" t="s">
        <v>128</v>
      </c>
      <c r="D21" s="14" t="s">
        <v>129</v>
      </c>
      <c r="E21" s="14" t="s">
        <v>128</v>
      </c>
      <c r="F21" s="14" t="s">
        <v>52</v>
      </c>
    </row>
    <row r="22" spans="2:6" x14ac:dyDescent="0.3">
      <c r="B22" s="14" t="s">
        <v>11</v>
      </c>
      <c r="C22" s="14" t="s">
        <v>141</v>
      </c>
      <c r="D22" s="14" t="s">
        <v>129</v>
      </c>
      <c r="E22" s="14" t="s">
        <v>141</v>
      </c>
      <c r="F22" s="14" t="s">
        <v>52</v>
      </c>
    </row>
    <row r="23" spans="2:6" x14ac:dyDescent="0.3">
      <c r="B23" s="14" t="s">
        <v>11</v>
      </c>
      <c r="C23" s="14" t="s">
        <v>142</v>
      </c>
      <c r="D23" s="14" t="s">
        <v>129</v>
      </c>
      <c r="E23" s="14" t="s">
        <v>142</v>
      </c>
      <c r="F23" s="14" t="s">
        <v>52</v>
      </c>
    </row>
    <row r="24" spans="2:6" x14ac:dyDescent="0.3">
      <c r="B24" s="14" t="s">
        <v>11</v>
      </c>
      <c r="C24" s="14" t="s">
        <v>144</v>
      </c>
      <c r="D24" s="14" t="s">
        <v>129</v>
      </c>
      <c r="E24" s="14" t="s">
        <v>144</v>
      </c>
      <c r="F24" s="14" t="s">
        <v>52</v>
      </c>
    </row>
    <row r="25" spans="2:6" x14ac:dyDescent="0.3">
      <c r="B25" s="14" t="s">
        <v>11</v>
      </c>
      <c r="C25" s="14" t="s">
        <v>145</v>
      </c>
      <c r="D25" s="14" t="s">
        <v>129</v>
      </c>
      <c r="E25" s="14" t="s">
        <v>145</v>
      </c>
      <c r="F25" s="14" t="s">
        <v>52</v>
      </c>
    </row>
    <row r="26" spans="2:6" x14ac:dyDescent="0.3">
      <c r="B26" s="14" t="s">
        <v>11</v>
      </c>
      <c r="C26" s="14" t="s">
        <v>149</v>
      </c>
      <c r="D26" s="14" t="s">
        <v>129</v>
      </c>
      <c r="E26" s="14" t="s">
        <v>149</v>
      </c>
      <c r="F26" s="14" t="s">
        <v>47</v>
      </c>
    </row>
    <row r="27" spans="2:6" x14ac:dyDescent="0.3">
      <c r="B27" s="14" t="s">
        <v>11</v>
      </c>
      <c r="C27" s="14" t="s">
        <v>154</v>
      </c>
      <c r="D27" s="14" t="s">
        <v>129</v>
      </c>
      <c r="E27" s="14" t="s">
        <v>154</v>
      </c>
      <c r="F27" s="14" t="s">
        <v>47</v>
      </c>
    </row>
    <row r="28" spans="2:6" x14ac:dyDescent="0.3">
      <c r="B28" s="14" t="s">
        <v>11</v>
      </c>
      <c r="C28" s="14" t="s">
        <v>163</v>
      </c>
      <c r="D28" s="14" t="s">
        <v>129</v>
      </c>
      <c r="E28" s="14" t="s">
        <v>163</v>
      </c>
      <c r="F28" s="14" t="s">
        <v>48</v>
      </c>
    </row>
    <row r="29" spans="2:6" x14ac:dyDescent="0.3">
      <c r="B29" s="5"/>
      <c r="C29" s="5"/>
      <c r="D29" s="5"/>
      <c r="E29" s="5"/>
      <c r="F29" s="5"/>
    </row>
  </sheetData>
  <autoFilter ref="B6:F26" xr:uid="{7350E6DE-93F9-49AD-AD9E-689D1AC9661F}"/>
  <sortState xmlns:xlrd2="http://schemas.microsoft.com/office/spreadsheetml/2017/richdata2" ref="B7:F29">
    <sortCondition ref="B7:B29"/>
  </sortState>
  <pageMargins left="0.7" right="0.7" top="0.75" bottom="0.75" header="0.3" footer="0.3"/>
  <pageSetup paperSize="9" orientation="portrait" r:id="rId1"/>
  <headerFooter>
    <oddHeader>&amp;R&amp;"Calibri"&amp;10&amp;KFFFF00 Control Disclosure&amp;1#_x000D_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9574-80BF-4D72-BECA-CA6247A805DE}">
  <sheetPr codeName="Sheet12"/>
  <dimension ref="A4:HA310"/>
  <sheetViews>
    <sheetView tabSelected="1" workbookViewId="0">
      <selection activeCell="D19" sqref="D19"/>
    </sheetView>
  </sheetViews>
  <sheetFormatPr defaultRowHeight="14.4" x14ac:dyDescent="0.3"/>
  <cols>
    <col min="1" max="1" width="24.44140625" bestFit="1" customWidth="1"/>
    <col min="2" max="2" width="12.5546875" bestFit="1" customWidth="1"/>
    <col min="3" max="3" width="36.109375" customWidth="1"/>
    <col min="7" max="7" width="6.88671875" bestFit="1" customWidth="1"/>
  </cols>
  <sheetData>
    <row r="4" spans="1:13" x14ac:dyDescent="0.3">
      <c r="B4" t="s">
        <v>4</v>
      </c>
      <c r="C4" t="s">
        <v>0</v>
      </c>
      <c r="D4" t="s">
        <v>53</v>
      </c>
    </row>
    <row r="5" spans="1:13" x14ac:dyDescent="0.3">
      <c r="A5" t="s">
        <v>174</v>
      </c>
      <c r="B5" s="6">
        <v>1.75</v>
      </c>
      <c r="C5" t="s">
        <v>101</v>
      </c>
      <c r="D5" t="s">
        <v>120</v>
      </c>
      <c r="G5" t="s">
        <v>107</v>
      </c>
      <c r="I5" t="str">
        <f>G5</f>
        <v>D</v>
      </c>
      <c r="K5" t="s">
        <v>107</v>
      </c>
      <c r="L5" t="s">
        <v>167</v>
      </c>
      <c r="M5" t="str">
        <f>K5&amp;","&amp;L5</f>
        <v>D,Direct</v>
      </c>
    </row>
    <row r="6" spans="1:13" x14ac:dyDescent="0.3">
      <c r="A6" t="s">
        <v>175</v>
      </c>
      <c r="B6" s="6">
        <v>1.1299999999999999</v>
      </c>
      <c r="C6" t="s">
        <v>101</v>
      </c>
      <c r="D6" t="s">
        <v>120</v>
      </c>
      <c r="G6" t="s">
        <v>108</v>
      </c>
      <c r="H6" t="s">
        <v>114</v>
      </c>
      <c r="I6" t="str">
        <f>I5&amp;","&amp;G6</f>
        <v>D,P</v>
      </c>
      <c r="K6" t="s">
        <v>108</v>
      </c>
      <c r="L6" t="s">
        <v>168</v>
      </c>
      <c r="M6" t="str">
        <f>M5&amp;","&amp;K6&amp;","&amp;L6</f>
        <v>D,Direct,P,Proportional</v>
      </c>
    </row>
    <row r="7" spans="1:13" x14ac:dyDescent="0.3">
      <c r="A7" t="s">
        <v>176</v>
      </c>
      <c r="B7" s="6">
        <v>1.2</v>
      </c>
      <c r="C7" t="s">
        <v>101</v>
      </c>
      <c r="D7" t="s">
        <v>120</v>
      </c>
      <c r="G7" t="s">
        <v>109</v>
      </c>
      <c r="H7" t="s">
        <v>43</v>
      </c>
      <c r="I7" t="str">
        <f t="shared" ref="I7:I11" si="0">I6&amp;","&amp;G7</f>
        <v>D,P,NP</v>
      </c>
      <c r="K7" t="s">
        <v>109</v>
      </c>
      <c r="L7" t="s">
        <v>169</v>
      </c>
      <c r="M7" t="str">
        <f t="shared" ref="M7:M11" si="1">M6&amp;","&amp;K7&amp;","&amp;L7</f>
        <v>D,Direct,P,Proportional,NP,Non-Proportional</v>
      </c>
    </row>
    <row r="8" spans="1:13" x14ac:dyDescent="0.3">
      <c r="A8" t="s">
        <v>177</v>
      </c>
      <c r="B8" s="6">
        <v>0.3</v>
      </c>
      <c r="C8" t="s">
        <v>102</v>
      </c>
      <c r="D8" t="s">
        <v>120</v>
      </c>
      <c r="G8" t="s">
        <v>110</v>
      </c>
      <c r="H8" t="s">
        <v>44</v>
      </c>
      <c r="I8" t="str">
        <f t="shared" si="0"/>
        <v>D,P,NP,O</v>
      </c>
      <c r="K8" t="s">
        <v>110</v>
      </c>
      <c r="L8" t="s">
        <v>170</v>
      </c>
      <c r="M8" t="str">
        <f t="shared" si="1"/>
        <v>D,Direct,P,Proportional,NP,Non-Proportional,O,Other Risk Mitigation</v>
      </c>
    </row>
    <row r="9" spans="1:13" x14ac:dyDescent="0.3">
      <c r="A9" t="s">
        <v>178</v>
      </c>
      <c r="B9" s="6">
        <v>1.75</v>
      </c>
      <c r="C9" t="s">
        <v>101</v>
      </c>
      <c r="D9" t="s">
        <v>120</v>
      </c>
      <c r="G9" t="s">
        <v>111</v>
      </c>
      <c r="H9" t="s">
        <v>115</v>
      </c>
      <c r="I9" t="str">
        <f t="shared" si="0"/>
        <v>D,P,NP,O,FP</v>
      </c>
      <c r="K9" t="s">
        <v>111</v>
      </c>
      <c r="L9" t="s">
        <v>171</v>
      </c>
      <c r="M9" t="str">
        <f t="shared" si="1"/>
        <v>D,Direct,P,Proportional,NP,Non-Proportional,O,Other Risk Mitigation,FP,Facultative Proportional</v>
      </c>
    </row>
    <row r="10" spans="1:13" x14ac:dyDescent="0.3">
      <c r="A10" t="s">
        <v>179</v>
      </c>
      <c r="B10" s="6">
        <v>1</v>
      </c>
      <c r="C10" t="s">
        <v>103</v>
      </c>
      <c r="D10" t="s">
        <v>120</v>
      </c>
      <c r="G10" t="s">
        <v>112</v>
      </c>
      <c r="H10" t="s">
        <v>116</v>
      </c>
      <c r="I10" t="str">
        <f t="shared" si="0"/>
        <v>D,P,NP,O,FP,FNP</v>
      </c>
      <c r="K10" t="s">
        <v>112</v>
      </c>
      <c r="L10" t="s">
        <v>172</v>
      </c>
      <c r="M10" t="str">
        <f t="shared" si="1"/>
        <v>D,Direct,P,Proportional,NP,Non-Proportional,O,Other Risk Mitigation,FP,Facultative Proportional,FNP,Facultative Non-Proportional</v>
      </c>
    </row>
    <row r="11" spans="1:13" x14ac:dyDescent="0.3">
      <c r="A11" t="s">
        <v>180</v>
      </c>
      <c r="B11" s="6">
        <v>1.5</v>
      </c>
      <c r="C11" t="s">
        <v>33</v>
      </c>
      <c r="D11" t="s">
        <v>120</v>
      </c>
      <c r="G11" t="s">
        <v>113</v>
      </c>
      <c r="H11" t="s">
        <v>117</v>
      </c>
      <c r="I11" t="str">
        <f t="shared" si="0"/>
        <v>D,P,NP,O,FP,FNP,FO</v>
      </c>
      <c r="K11" t="s">
        <v>113</v>
      </c>
      <c r="L11" t="s">
        <v>173</v>
      </c>
      <c r="M11" t="str">
        <f t="shared" si="1"/>
        <v>D,Direct,P,Proportional,NP,Non-Proportional,O,Other Risk Mitigation,FP,Facultative Proportional,FNP,Facultative Non-Proportional,FO,Facultative Other Risk Mitigation</v>
      </c>
    </row>
    <row r="12" spans="1:13" x14ac:dyDescent="0.3">
      <c r="A12" t="s">
        <v>181</v>
      </c>
      <c r="B12" s="6">
        <v>0.8</v>
      </c>
      <c r="C12" t="s">
        <v>34</v>
      </c>
      <c r="D12" t="s">
        <v>120</v>
      </c>
    </row>
    <row r="13" spans="1:13" x14ac:dyDescent="0.3">
      <c r="A13" t="s">
        <v>182</v>
      </c>
      <c r="B13" s="6">
        <v>2</v>
      </c>
      <c r="C13" t="s">
        <v>30</v>
      </c>
      <c r="D13" t="s">
        <v>120</v>
      </c>
    </row>
    <row r="14" spans="1:13" x14ac:dyDescent="0.3">
      <c r="A14" t="s">
        <v>183</v>
      </c>
      <c r="B14" s="6">
        <v>3</v>
      </c>
      <c r="C14" t="s">
        <v>29</v>
      </c>
      <c r="D14" t="s">
        <v>120</v>
      </c>
    </row>
    <row r="15" spans="1:13" x14ac:dyDescent="0.3">
      <c r="A15" t="s">
        <v>184</v>
      </c>
      <c r="B15" s="6">
        <v>0.6</v>
      </c>
      <c r="C15" t="s">
        <v>32</v>
      </c>
      <c r="D15" t="s">
        <v>120</v>
      </c>
    </row>
    <row r="16" spans="1:13" x14ac:dyDescent="0.3">
      <c r="A16" t="s">
        <v>185</v>
      </c>
      <c r="B16" s="6">
        <v>0.85</v>
      </c>
      <c r="C16" t="s">
        <v>104</v>
      </c>
      <c r="D16" t="s">
        <v>120</v>
      </c>
    </row>
    <row r="17" spans="1:44" x14ac:dyDescent="0.3">
      <c r="A17" t="s">
        <v>186</v>
      </c>
      <c r="B17" s="6">
        <v>1.39</v>
      </c>
      <c r="C17" t="s">
        <v>105</v>
      </c>
      <c r="D17" t="s">
        <v>120</v>
      </c>
    </row>
    <row r="18" spans="1:44" x14ac:dyDescent="0.3">
      <c r="A18" t="s">
        <v>187</v>
      </c>
      <c r="B18" s="6">
        <v>0.4</v>
      </c>
      <c r="C18" s="8" t="s">
        <v>330</v>
      </c>
      <c r="D18" t="s">
        <v>120</v>
      </c>
    </row>
    <row r="19" spans="1:44" x14ac:dyDescent="0.3">
      <c r="A19" t="s">
        <v>188</v>
      </c>
      <c r="B19" s="6">
        <v>2.5</v>
      </c>
      <c r="C19" t="s">
        <v>106</v>
      </c>
      <c r="D19" t="s">
        <v>122</v>
      </c>
    </row>
    <row r="20" spans="1:44" x14ac:dyDescent="0.3">
      <c r="A20" t="s">
        <v>189</v>
      </c>
      <c r="B20" s="6">
        <v>2.5</v>
      </c>
      <c r="C20" t="s">
        <v>123</v>
      </c>
      <c r="D20" t="s">
        <v>121</v>
      </c>
    </row>
    <row r="21" spans="1:44" x14ac:dyDescent="0.3">
      <c r="A21" t="s">
        <v>190</v>
      </c>
      <c r="B21" s="6">
        <v>0.85</v>
      </c>
      <c r="C21" s="8" t="s">
        <v>328</v>
      </c>
      <c r="D21" t="s">
        <v>120</v>
      </c>
    </row>
    <row r="22" spans="1:44" x14ac:dyDescent="0.3">
      <c r="A22" t="s">
        <v>191</v>
      </c>
      <c r="B22" s="6">
        <v>2.5</v>
      </c>
      <c r="C22" s="8" t="s">
        <v>328</v>
      </c>
      <c r="D22" t="s">
        <v>122</v>
      </c>
    </row>
    <row r="27" spans="1:44" x14ac:dyDescent="0.3"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20</v>
      </c>
      <c r="K27" t="s">
        <v>21</v>
      </c>
      <c r="L27" t="s">
        <v>22</v>
      </c>
      <c r="M27" t="s">
        <v>23</v>
      </c>
      <c r="N27" t="s">
        <v>24</v>
      </c>
      <c r="O27" t="s">
        <v>25</v>
      </c>
      <c r="P27" t="s">
        <v>26</v>
      </c>
      <c r="Q27" t="s">
        <v>27</v>
      </c>
      <c r="R27" t="s">
        <v>28</v>
      </c>
      <c r="S27" t="s">
        <v>324</v>
      </c>
      <c r="T27" t="s">
        <v>29</v>
      </c>
      <c r="U27" t="s">
        <v>30</v>
      </c>
      <c r="V27" t="s">
        <v>31</v>
      </c>
      <c r="W27" t="s">
        <v>32</v>
      </c>
      <c r="X27" t="s">
        <v>33</v>
      </c>
      <c r="Y27" t="s">
        <v>34</v>
      </c>
      <c r="Z27" t="s">
        <v>35</v>
      </c>
      <c r="AA27" t="s">
        <v>325</v>
      </c>
      <c r="AB27" t="s">
        <v>326</v>
      </c>
      <c r="AC27" t="s">
        <v>327</v>
      </c>
      <c r="AD27" t="s">
        <v>328</v>
      </c>
      <c r="AE27" t="s">
        <v>329</v>
      </c>
      <c r="AF27" t="s">
        <v>36</v>
      </c>
      <c r="AG27" t="s">
        <v>37</v>
      </c>
      <c r="AH27" t="s">
        <v>38</v>
      </c>
      <c r="AI27" t="s">
        <v>39</v>
      </c>
      <c r="AJ27" t="s">
        <v>40</v>
      </c>
      <c r="AK27" t="s">
        <v>41</v>
      </c>
      <c r="AL27" t="s">
        <v>42</v>
      </c>
      <c r="AM27" t="s">
        <v>43</v>
      </c>
      <c r="AN27" t="s">
        <v>44</v>
      </c>
      <c r="AP27" t="s">
        <v>0</v>
      </c>
      <c r="AQ27" t="s">
        <v>49</v>
      </c>
      <c r="AR27" t="s">
        <v>50</v>
      </c>
    </row>
    <row r="28" spans="1:44" x14ac:dyDescent="0.3">
      <c r="A28" t="s">
        <v>12</v>
      </c>
      <c r="B28">
        <v>1</v>
      </c>
      <c r="AP28" t="s">
        <v>12</v>
      </c>
      <c r="AQ28" s="1">
        <v>6.3E-2</v>
      </c>
      <c r="AR28" s="1">
        <v>0.06</v>
      </c>
    </row>
    <row r="29" spans="1:44" x14ac:dyDescent="0.3">
      <c r="A29" t="s">
        <v>13</v>
      </c>
      <c r="B29">
        <v>0.75</v>
      </c>
      <c r="C29">
        <v>1</v>
      </c>
      <c r="AP29" t="s">
        <v>13</v>
      </c>
      <c r="AQ29" s="1">
        <v>7.0000000000000007E-2</v>
      </c>
      <c r="AR29" s="1">
        <v>6.5000000000000002E-2</v>
      </c>
    </row>
    <row r="30" spans="1:44" x14ac:dyDescent="0.3">
      <c r="A30" t="s">
        <v>14</v>
      </c>
      <c r="B30">
        <v>0.25</v>
      </c>
      <c r="C30">
        <v>0.25</v>
      </c>
      <c r="D30">
        <v>1</v>
      </c>
      <c r="AP30" t="s">
        <v>14</v>
      </c>
      <c r="AQ30" s="1">
        <v>5.8999999999999997E-2</v>
      </c>
      <c r="AR30" s="1">
        <v>0.11700000000000001</v>
      </c>
    </row>
    <row r="31" spans="1:44" x14ac:dyDescent="0.3">
      <c r="A31" t="s">
        <v>15</v>
      </c>
      <c r="B31">
        <v>0.25</v>
      </c>
      <c r="C31">
        <v>0.25</v>
      </c>
      <c r="D31">
        <v>0.75</v>
      </c>
      <c r="E31">
        <v>1</v>
      </c>
      <c r="AP31" t="s">
        <v>15</v>
      </c>
      <c r="AQ31" s="1">
        <v>0.13800000000000001</v>
      </c>
      <c r="AR31" s="1">
        <v>0.14499999999999999</v>
      </c>
    </row>
    <row r="32" spans="1:44" x14ac:dyDescent="0.3">
      <c r="A32" t="s">
        <v>16</v>
      </c>
      <c r="B32">
        <v>0.25</v>
      </c>
      <c r="C32">
        <v>0.25</v>
      </c>
      <c r="D32">
        <v>0.25</v>
      </c>
      <c r="E32">
        <v>0.25</v>
      </c>
      <c r="F32">
        <v>1</v>
      </c>
      <c r="AP32" t="s">
        <v>16</v>
      </c>
      <c r="AQ32" s="1">
        <v>0.4</v>
      </c>
      <c r="AR32" s="1">
        <v>0.2</v>
      </c>
    </row>
    <row r="33" spans="1:44" x14ac:dyDescent="0.3">
      <c r="A33" t="s">
        <v>17</v>
      </c>
      <c r="B33">
        <v>0.25</v>
      </c>
      <c r="C33">
        <v>0.25</v>
      </c>
      <c r="D33">
        <v>0.25</v>
      </c>
      <c r="E33">
        <v>0.25</v>
      </c>
      <c r="F33">
        <v>0.75</v>
      </c>
      <c r="G33">
        <v>1</v>
      </c>
      <c r="AP33" t="s">
        <v>17</v>
      </c>
      <c r="AQ33" s="1">
        <v>0.1</v>
      </c>
      <c r="AR33" s="1">
        <v>0.09</v>
      </c>
    </row>
    <row r="34" spans="1:44" x14ac:dyDescent="0.3">
      <c r="A34" t="s">
        <v>18</v>
      </c>
      <c r="B34">
        <v>0.25</v>
      </c>
      <c r="C34">
        <v>0.25</v>
      </c>
      <c r="D34">
        <v>0.25</v>
      </c>
      <c r="E34">
        <v>0.25</v>
      </c>
      <c r="F34">
        <v>0.75</v>
      </c>
      <c r="G34">
        <v>0.75</v>
      </c>
      <c r="H34">
        <v>1</v>
      </c>
      <c r="AP34" t="s">
        <v>18</v>
      </c>
      <c r="AQ34" s="1">
        <v>9.0999999999999998E-2</v>
      </c>
      <c r="AR34" s="1">
        <v>0.23200000000000001</v>
      </c>
    </row>
    <row r="35" spans="1:44" x14ac:dyDescent="0.3">
      <c r="A35" t="s">
        <v>19</v>
      </c>
      <c r="B35">
        <v>0.25</v>
      </c>
      <c r="C35">
        <v>0.25</v>
      </c>
      <c r="D35">
        <v>0.5</v>
      </c>
      <c r="E35">
        <v>0.5</v>
      </c>
      <c r="F35">
        <v>0.25</v>
      </c>
      <c r="G35">
        <v>0.25</v>
      </c>
      <c r="H35">
        <v>0.25</v>
      </c>
      <c r="I35">
        <v>1</v>
      </c>
      <c r="AP35" t="s">
        <v>19</v>
      </c>
      <c r="AQ35" s="1">
        <v>0.109</v>
      </c>
      <c r="AR35" s="1">
        <v>0.13500000000000001</v>
      </c>
    </row>
    <row r="36" spans="1:44" x14ac:dyDescent="0.3">
      <c r="A36" t="s">
        <v>20</v>
      </c>
      <c r="B36">
        <v>0.25</v>
      </c>
      <c r="C36">
        <v>0.25</v>
      </c>
      <c r="D36">
        <v>0.5</v>
      </c>
      <c r="E36">
        <v>0.5</v>
      </c>
      <c r="F36">
        <v>0.25</v>
      </c>
      <c r="G36">
        <v>0.25</v>
      </c>
      <c r="H36">
        <v>0.25</v>
      </c>
      <c r="I36">
        <v>0.75</v>
      </c>
      <c r="J36">
        <v>1</v>
      </c>
      <c r="AP36" t="s">
        <v>20</v>
      </c>
      <c r="AQ36" s="1">
        <v>0.109</v>
      </c>
      <c r="AR36" s="1">
        <v>0.13500000000000001</v>
      </c>
    </row>
    <row r="37" spans="1:44" x14ac:dyDescent="0.3">
      <c r="A37" t="s">
        <v>21</v>
      </c>
      <c r="B37">
        <v>0.25</v>
      </c>
      <c r="C37">
        <v>0.25</v>
      </c>
      <c r="D37">
        <v>0.25</v>
      </c>
      <c r="E37">
        <v>0.25</v>
      </c>
      <c r="F37">
        <v>0.25</v>
      </c>
      <c r="G37">
        <v>0.25</v>
      </c>
      <c r="H37">
        <v>0.25</v>
      </c>
      <c r="I37">
        <v>0.25</v>
      </c>
      <c r="J37">
        <v>0.25</v>
      </c>
      <c r="K37">
        <v>1</v>
      </c>
      <c r="AP37" t="s">
        <v>21</v>
      </c>
      <c r="AQ37" s="1">
        <v>0.14599999999999999</v>
      </c>
      <c r="AR37" s="1">
        <v>0.107</v>
      </c>
    </row>
    <row r="38" spans="1:44" x14ac:dyDescent="0.3">
      <c r="A38" t="s">
        <v>22</v>
      </c>
      <c r="B38">
        <v>0.25</v>
      </c>
      <c r="C38">
        <v>0.25</v>
      </c>
      <c r="D38">
        <v>0.25</v>
      </c>
      <c r="E38">
        <v>0.25</v>
      </c>
      <c r="F38">
        <v>0.25</v>
      </c>
      <c r="G38">
        <v>0.25</v>
      </c>
      <c r="H38">
        <v>0.25</v>
      </c>
      <c r="I38">
        <v>0.25</v>
      </c>
      <c r="J38">
        <v>0.25</v>
      </c>
      <c r="K38">
        <v>0.75</v>
      </c>
      <c r="L38">
        <v>1</v>
      </c>
      <c r="AP38" t="s">
        <v>22</v>
      </c>
      <c r="AQ38" s="1">
        <v>0.14599999999999999</v>
      </c>
      <c r="AR38" s="1">
        <v>0.107</v>
      </c>
    </row>
    <row r="39" spans="1:44" x14ac:dyDescent="0.3">
      <c r="A39" t="s">
        <v>23</v>
      </c>
      <c r="B39">
        <v>0.25</v>
      </c>
      <c r="C39">
        <v>0.25</v>
      </c>
      <c r="D39">
        <v>0.25</v>
      </c>
      <c r="E39">
        <v>0.25</v>
      </c>
      <c r="F39">
        <v>0.25</v>
      </c>
      <c r="G39">
        <v>0.25</v>
      </c>
      <c r="H39">
        <v>0.25</v>
      </c>
      <c r="I39">
        <v>0.25</v>
      </c>
      <c r="J39">
        <v>0.25</v>
      </c>
      <c r="K39">
        <v>0.25</v>
      </c>
      <c r="L39">
        <v>0.25</v>
      </c>
      <c r="M39">
        <v>1</v>
      </c>
      <c r="AP39" t="s">
        <v>23</v>
      </c>
      <c r="AQ39" s="1">
        <v>0.14499999999999999</v>
      </c>
      <c r="AR39" s="1">
        <v>0.126</v>
      </c>
    </row>
    <row r="40" spans="1:44" x14ac:dyDescent="0.3">
      <c r="A40" t="s">
        <v>24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  <c r="H40">
        <v>0.25</v>
      </c>
      <c r="I40">
        <v>0.25</v>
      </c>
      <c r="J40">
        <v>0.25</v>
      </c>
      <c r="K40">
        <v>0.25</v>
      </c>
      <c r="L40">
        <v>0.25</v>
      </c>
      <c r="M40">
        <v>0.75</v>
      </c>
      <c r="N40">
        <v>1</v>
      </c>
      <c r="AP40" t="s">
        <v>24</v>
      </c>
      <c r="AQ40" s="1">
        <v>0.14499999999999999</v>
      </c>
      <c r="AR40" s="1">
        <v>0.126</v>
      </c>
    </row>
    <row r="41" spans="1:44" x14ac:dyDescent="0.3">
      <c r="A41" t="s">
        <v>25</v>
      </c>
      <c r="B41">
        <v>0.25</v>
      </c>
      <c r="C41">
        <v>0.25</v>
      </c>
      <c r="D41">
        <v>0.25</v>
      </c>
      <c r="E41">
        <v>0.25</v>
      </c>
      <c r="F41">
        <v>0.25</v>
      </c>
      <c r="G41">
        <v>0.25</v>
      </c>
      <c r="H41">
        <v>0.25</v>
      </c>
      <c r="I41">
        <v>0.25</v>
      </c>
      <c r="J41">
        <v>0.25</v>
      </c>
      <c r="K41">
        <v>0.5</v>
      </c>
      <c r="L41">
        <v>0.5</v>
      </c>
      <c r="M41">
        <v>0.5</v>
      </c>
      <c r="N41">
        <v>0.5</v>
      </c>
      <c r="O41">
        <v>1</v>
      </c>
      <c r="AP41" t="s">
        <v>25</v>
      </c>
      <c r="AQ41" s="1">
        <v>0.14599999999999999</v>
      </c>
      <c r="AR41" s="1">
        <v>0.107</v>
      </c>
    </row>
    <row r="42" spans="1:44" x14ac:dyDescent="0.3">
      <c r="A42" t="s">
        <v>26</v>
      </c>
      <c r="B42">
        <v>0.25</v>
      </c>
      <c r="C42">
        <v>0.25</v>
      </c>
      <c r="D42">
        <v>0.25</v>
      </c>
      <c r="E42">
        <v>0.25</v>
      </c>
      <c r="F42">
        <v>0.25</v>
      </c>
      <c r="G42">
        <v>0.25</v>
      </c>
      <c r="H42">
        <v>0.25</v>
      </c>
      <c r="I42">
        <v>0.25</v>
      </c>
      <c r="J42">
        <v>0.25</v>
      </c>
      <c r="K42">
        <v>0.5</v>
      </c>
      <c r="L42">
        <v>0.5</v>
      </c>
      <c r="M42">
        <v>0.5</v>
      </c>
      <c r="N42">
        <v>0.5</v>
      </c>
      <c r="O42">
        <v>0.75</v>
      </c>
      <c r="P42">
        <v>1</v>
      </c>
      <c r="AP42" t="s">
        <v>26</v>
      </c>
      <c r="AQ42" s="1">
        <v>0.14599999999999999</v>
      </c>
      <c r="AR42" s="1">
        <v>0.107</v>
      </c>
    </row>
    <row r="43" spans="1:44" x14ac:dyDescent="0.3">
      <c r="A43" t="s">
        <v>27</v>
      </c>
      <c r="B43">
        <v>0.25</v>
      </c>
      <c r="C43">
        <v>0.25</v>
      </c>
      <c r="D43">
        <v>0.25</v>
      </c>
      <c r="E43">
        <v>0.25</v>
      </c>
      <c r="F43">
        <v>0.25</v>
      </c>
      <c r="G43">
        <v>0.25</v>
      </c>
      <c r="H43">
        <v>0.25</v>
      </c>
      <c r="I43">
        <v>0.25</v>
      </c>
      <c r="J43">
        <v>0.25</v>
      </c>
      <c r="K43">
        <v>0.25</v>
      </c>
      <c r="L43">
        <v>0.25</v>
      </c>
      <c r="M43">
        <v>0.25</v>
      </c>
      <c r="N43">
        <v>0.25</v>
      </c>
      <c r="O43">
        <v>0.5</v>
      </c>
      <c r="P43">
        <v>0.5</v>
      </c>
      <c r="Q43">
        <v>1</v>
      </c>
      <c r="AP43" t="s">
        <v>27</v>
      </c>
      <c r="AQ43" s="1">
        <v>0.14599999999999999</v>
      </c>
      <c r="AR43" s="1">
        <v>0.107</v>
      </c>
    </row>
    <row r="44" spans="1:44" x14ac:dyDescent="0.3">
      <c r="A44" t="s">
        <v>28</v>
      </c>
      <c r="B44">
        <v>0.25</v>
      </c>
      <c r="C44">
        <v>0.25</v>
      </c>
      <c r="D44">
        <v>0.25</v>
      </c>
      <c r="E44">
        <v>0.25</v>
      </c>
      <c r="F44">
        <v>0.25</v>
      </c>
      <c r="G44">
        <v>0.25</v>
      </c>
      <c r="H44">
        <v>0.25</v>
      </c>
      <c r="I44">
        <v>0.25</v>
      </c>
      <c r="J44">
        <v>0.25</v>
      </c>
      <c r="K44">
        <v>0.25</v>
      </c>
      <c r="L44">
        <v>0.25</v>
      </c>
      <c r="M44">
        <v>0.25</v>
      </c>
      <c r="N44">
        <v>0.25</v>
      </c>
      <c r="O44">
        <v>0.5</v>
      </c>
      <c r="P44">
        <v>0.5</v>
      </c>
      <c r="Q44">
        <v>0.75</v>
      </c>
      <c r="R44">
        <v>1</v>
      </c>
      <c r="AP44" t="s">
        <v>28</v>
      </c>
      <c r="AQ44" s="1">
        <v>0.14599999999999999</v>
      </c>
      <c r="AR44" s="1">
        <v>0.107</v>
      </c>
    </row>
    <row r="45" spans="1:44" x14ac:dyDescent="0.3">
      <c r="A45" s="8" t="s">
        <v>324</v>
      </c>
      <c r="B45">
        <v>0.5</v>
      </c>
      <c r="C45">
        <v>0.5</v>
      </c>
      <c r="D45">
        <v>0.25</v>
      </c>
      <c r="E45">
        <v>0.25</v>
      </c>
      <c r="F45">
        <v>0.25</v>
      </c>
      <c r="G45">
        <v>0.25</v>
      </c>
      <c r="H45">
        <v>0.25</v>
      </c>
      <c r="I45">
        <v>0.25</v>
      </c>
      <c r="J45">
        <v>0.25</v>
      </c>
      <c r="K45">
        <v>0.25</v>
      </c>
      <c r="L45">
        <v>0.25</v>
      </c>
      <c r="M45">
        <v>0.25</v>
      </c>
      <c r="N45">
        <v>0.25</v>
      </c>
      <c r="O45">
        <v>0.25</v>
      </c>
      <c r="P45">
        <v>0.25</v>
      </c>
      <c r="Q45">
        <v>0.25</v>
      </c>
      <c r="R45">
        <v>0.25</v>
      </c>
      <c r="S45">
        <v>1</v>
      </c>
      <c r="AP45" s="8" t="s">
        <v>324</v>
      </c>
      <c r="AQ45" s="1">
        <v>6.9000000000000006E-2</v>
      </c>
      <c r="AR45" s="1">
        <v>0.13</v>
      </c>
    </row>
    <row r="46" spans="1:44" x14ac:dyDescent="0.3">
      <c r="A46" t="s">
        <v>29</v>
      </c>
      <c r="B46">
        <v>0.25</v>
      </c>
      <c r="C46">
        <v>0.25</v>
      </c>
      <c r="D46">
        <v>0.25</v>
      </c>
      <c r="E46">
        <v>0.25</v>
      </c>
      <c r="F46">
        <v>0.25</v>
      </c>
      <c r="G46">
        <v>0.25</v>
      </c>
      <c r="H46">
        <v>0.25</v>
      </c>
      <c r="I46">
        <v>0.25</v>
      </c>
      <c r="J46">
        <v>0.25</v>
      </c>
      <c r="K46">
        <v>0.25</v>
      </c>
      <c r="L46">
        <v>0.25</v>
      </c>
      <c r="M46">
        <v>0.25</v>
      </c>
      <c r="N46">
        <v>0.25</v>
      </c>
      <c r="O46">
        <v>0.25</v>
      </c>
      <c r="P46">
        <v>0.25</v>
      </c>
      <c r="Q46">
        <v>0.25</v>
      </c>
      <c r="R46">
        <v>0.25</v>
      </c>
      <c r="S46">
        <v>0.25</v>
      </c>
      <c r="T46">
        <v>1</v>
      </c>
      <c r="AP46" t="s">
        <v>29</v>
      </c>
      <c r="AQ46" s="1">
        <v>0.128</v>
      </c>
      <c r="AR46" s="1">
        <v>0.10100000000000001</v>
      </c>
    </row>
    <row r="47" spans="1:44" x14ac:dyDescent="0.3">
      <c r="A47" t="s">
        <v>30</v>
      </c>
      <c r="B47">
        <v>0.25</v>
      </c>
      <c r="C47">
        <v>0.25</v>
      </c>
      <c r="D47">
        <v>0.25</v>
      </c>
      <c r="E47">
        <v>0.25</v>
      </c>
      <c r="F47">
        <v>0.25</v>
      </c>
      <c r="G47">
        <v>0.25</v>
      </c>
      <c r="H47">
        <v>0.25</v>
      </c>
      <c r="I47">
        <v>0.25</v>
      </c>
      <c r="J47">
        <v>0.25</v>
      </c>
      <c r="K47">
        <v>0.25</v>
      </c>
      <c r="L47">
        <v>0.25</v>
      </c>
      <c r="M47">
        <v>0.25</v>
      </c>
      <c r="N47">
        <v>0.25</v>
      </c>
      <c r="O47">
        <v>0.25</v>
      </c>
      <c r="P47">
        <v>0.25</v>
      </c>
      <c r="Q47">
        <v>0.25</v>
      </c>
      <c r="R47">
        <v>0.25</v>
      </c>
      <c r="S47">
        <v>0.25</v>
      </c>
      <c r="T47">
        <v>0.25</v>
      </c>
      <c r="U47">
        <v>1</v>
      </c>
      <c r="AP47" t="s">
        <v>30</v>
      </c>
      <c r="AQ47" s="1">
        <v>0.128</v>
      </c>
      <c r="AR47" s="1">
        <v>0.10100000000000001</v>
      </c>
    </row>
    <row r="48" spans="1:44" x14ac:dyDescent="0.3">
      <c r="A48" t="s">
        <v>31</v>
      </c>
      <c r="B48">
        <v>0.25</v>
      </c>
      <c r="C48">
        <v>0.25</v>
      </c>
      <c r="D48">
        <v>0.25</v>
      </c>
      <c r="E48">
        <v>0.25</v>
      </c>
      <c r="F48">
        <v>0.25</v>
      </c>
      <c r="G48">
        <v>0.25</v>
      </c>
      <c r="H48">
        <v>0.25</v>
      </c>
      <c r="I48">
        <v>0.25</v>
      </c>
      <c r="J48">
        <v>0.25</v>
      </c>
      <c r="K48">
        <v>0.25</v>
      </c>
      <c r="L48">
        <v>0.25</v>
      </c>
      <c r="M48">
        <v>0.25</v>
      </c>
      <c r="N48">
        <v>0.25</v>
      </c>
      <c r="O48">
        <v>0.25</v>
      </c>
      <c r="P48">
        <v>0.25</v>
      </c>
      <c r="Q48">
        <v>0.25</v>
      </c>
      <c r="R48">
        <v>0.25</v>
      </c>
      <c r="S48">
        <v>0.25</v>
      </c>
      <c r="T48">
        <v>0.5</v>
      </c>
      <c r="U48">
        <v>0.25</v>
      </c>
      <c r="V48">
        <v>1</v>
      </c>
      <c r="AP48" t="s">
        <v>31</v>
      </c>
      <c r="AQ48" s="1">
        <v>0.128</v>
      </c>
      <c r="AR48" s="1">
        <v>0.10100000000000001</v>
      </c>
    </row>
    <row r="49" spans="1:44" x14ac:dyDescent="0.3">
      <c r="A49" t="s">
        <v>32</v>
      </c>
      <c r="B49">
        <v>0.25</v>
      </c>
      <c r="C49">
        <v>0.25</v>
      </c>
      <c r="D49">
        <v>0.25</v>
      </c>
      <c r="E49">
        <v>0.25</v>
      </c>
      <c r="F49">
        <v>0.25</v>
      </c>
      <c r="G49">
        <v>0.25</v>
      </c>
      <c r="H49">
        <v>0.25</v>
      </c>
      <c r="I49">
        <v>0.25</v>
      </c>
      <c r="J49">
        <v>0.25</v>
      </c>
      <c r="K49">
        <v>0.25</v>
      </c>
      <c r="L49">
        <v>0.25</v>
      </c>
      <c r="M49">
        <v>0.25</v>
      </c>
      <c r="N49">
        <v>0.25</v>
      </c>
      <c r="O49">
        <v>0.25</v>
      </c>
      <c r="P49">
        <v>0.25</v>
      </c>
      <c r="Q49">
        <v>0.25</v>
      </c>
      <c r="R49">
        <v>0.25</v>
      </c>
      <c r="S49">
        <v>0.25</v>
      </c>
      <c r="T49">
        <v>0.5</v>
      </c>
      <c r="U49">
        <v>0.25</v>
      </c>
      <c r="V49">
        <v>0.25</v>
      </c>
      <c r="W49">
        <v>1</v>
      </c>
      <c r="AP49" t="s">
        <v>32</v>
      </c>
      <c r="AQ49" s="1">
        <v>0.128</v>
      </c>
      <c r="AR49" s="1">
        <v>0.10100000000000001</v>
      </c>
    </row>
    <row r="50" spans="1:44" x14ac:dyDescent="0.3">
      <c r="A50" t="s">
        <v>33</v>
      </c>
      <c r="B50">
        <v>0.25</v>
      </c>
      <c r="C50">
        <v>0.25</v>
      </c>
      <c r="D50">
        <v>0.25</v>
      </c>
      <c r="E50">
        <v>0.25</v>
      </c>
      <c r="F50">
        <v>0.25</v>
      </c>
      <c r="G50">
        <v>0.25</v>
      </c>
      <c r="H50">
        <v>0.25</v>
      </c>
      <c r="I50">
        <v>0.25</v>
      </c>
      <c r="J50">
        <v>0.25</v>
      </c>
      <c r="K50">
        <v>0.25</v>
      </c>
      <c r="L50">
        <v>0.25</v>
      </c>
      <c r="M50">
        <v>0.25</v>
      </c>
      <c r="N50">
        <v>0.25</v>
      </c>
      <c r="O50">
        <v>0.25</v>
      </c>
      <c r="P50">
        <v>0.25</v>
      </c>
      <c r="Q50">
        <v>0.25</v>
      </c>
      <c r="R50">
        <v>0.25</v>
      </c>
      <c r="S50">
        <v>0.5</v>
      </c>
      <c r="T50">
        <v>0.5</v>
      </c>
      <c r="U50">
        <v>0.25</v>
      </c>
      <c r="V50">
        <v>0.5</v>
      </c>
      <c r="W50">
        <v>0.25</v>
      </c>
      <c r="X50">
        <v>1</v>
      </c>
      <c r="AP50" t="s">
        <v>33</v>
      </c>
      <c r="AQ50" s="1">
        <v>0.128</v>
      </c>
      <c r="AR50" s="1">
        <v>0.10100000000000001</v>
      </c>
    </row>
    <row r="51" spans="1:44" x14ac:dyDescent="0.3">
      <c r="A51" t="s">
        <v>34</v>
      </c>
      <c r="B51">
        <v>0.25</v>
      </c>
      <c r="C51">
        <v>0.25</v>
      </c>
      <c r="D51">
        <v>0.25</v>
      </c>
      <c r="E51">
        <v>0.25</v>
      </c>
      <c r="F51">
        <v>0.25</v>
      </c>
      <c r="G51">
        <v>0.25</v>
      </c>
      <c r="H51">
        <v>0.25</v>
      </c>
      <c r="I51">
        <v>0.25</v>
      </c>
      <c r="J51">
        <v>0.25</v>
      </c>
      <c r="K51">
        <v>0.25</v>
      </c>
      <c r="L51">
        <v>0.25</v>
      </c>
      <c r="M51">
        <v>0.25</v>
      </c>
      <c r="N51">
        <v>0.25</v>
      </c>
      <c r="O51">
        <v>0.25</v>
      </c>
      <c r="P51">
        <v>0.25</v>
      </c>
      <c r="Q51">
        <v>0.25</v>
      </c>
      <c r="R51">
        <v>0.25</v>
      </c>
      <c r="S51">
        <v>0.25</v>
      </c>
      <c r="T51">
        <v>0.25</v>
      </c>
      <c r="U51">
        <v>0.25</v>
      </c>
      <c r="V51">
        <v>0.25</v>
      </c>
      <c r="W51">
        <v>0.25</v>
      </c>
      <c r="X51">
        <v>0.25</v>
      </c>
      <c r="Y51">
        <v>1</v>
      </c>
      <c r="AP51" t="s">
        <v>34</v>
      </c>
      <c r="AQ51" s="1">
        <v>0.128</v>
      </c>
      <c r="AR51" s="1">
        <v>0.10100000000000001</v>
      </c>
    </row>
    <row r="52" spans="1:44" x14ac:dyDescent="0.3">
      <c r="A52" t="s">
        <v>35</v>
      </c>
      <c r="B52">
        <v>0.25</v>
      </c>
      <c r="C52">
        <v>0.25</v>
      </c>
      <c r="D52">
        <v>0.25</v>
      </c>
      <c r="E52">
        <v>0.25</v>
      </c>
      <c r="F52">
        <v>0.25</v>
      </c>
      <c r="G52">
        <v>0.25</v>
      </c>
      <c r="H52">
        <v>0.25</v>
      </c>
      <c r="I52">
        <v>0.25</v>
      </c>
      <c r="J52">
        <v>0.25</v>
      </c>
      <c r="K52">
        <v>0.25</v>
      </c>
      <c r="L52">
        <v>0.25</v>
      </c>
      <c r="M52">
        <v>0.25</v>
      </c>
      <c r="N52">
        <v>0.25</v>
      </c>
      <c r="O52">
        <v>0.25</v>
      </c>
      <c r="P52">
        <v>0.25</v>
      </c>
      <c r="Q52">
        <v>0.25</v>
      </c>
      <c r="R52">
        <v>0.25</v>
      </c>
      <c r="S52">
        <v>0.25</v>
      </c>
      <c r="T52">
        <v>0.5</v>
      </c>
      <c r="U52">
        <v>0.5</v>
      </c>
      <c r="V52">
        <v>0.5</v>
      </c>
      <c r="W52">
        <v>0.5</v>
      </c>
      <c r="X52">
        <v>0.5</v>
      </c>
      <c r="Y52">
        <v>0.5</v>
      </c>
      <c r="Z52">
        <v>1</v>
      </c>
      <c r="AP52" t="s">
        <v>35</v>
      </c>
      <c r="AQ52" s="1">
        <v>0.128</v>
      </c>
      <c r="AR52" s="1">
        <v>0.10100000000000001</v>
      </c>
    </row>
    <row r="53" spans="1:44" x14ac:dyDescent="0.3">
      <c r="A53" s="8" t="s">
        <v>325</v>
      </c>
      <c r="B53">
        <v>0.25</v>
      </c>
      <c r="C53">
        <v>0.25</v>
      </c>
      <c r="D53">
        <v>0.25</v>
      </c>
      <c r="E53">
        <v>0.25</v>
      </c>
      <c r="F53">
        <v>0.25</v>
      </c>
      <c r="G53">
        <v>0.25</v>
      </c>
      <c r="H53">
        <v>0.25</v>
      </c>
      <c r="I53">
        <v>0.25</v>
      </c>
      <c r="J53">
        <v>0.25</v>
      </c>
      <c r="K53">
        <v>0.25</v>
      </c>
      <c r="L53">
        <v>0.25</v>
      </c>
      <c r="M53">
        <v>0.25</v>
      </c>
      <c r="N53">
        <v>0.25</v>
      </c>
      <c r="O53">
        <v>0.25</v>
      </c>
      <c r="P53">
        <v>0.25</v>
      </c>
      <c r="Q53">
        <v>0.25</v>
      </c>
      <c r="R53">
        <v>0.25</v>
      </c>
      <c r="S53">
        <v>0.5</v>
      </c>
      <c r="T53">
        <v>0.25</v>
      </c>
      <c r="U53">
        <v>0.25</v>
      </c>
      <c r="V53">
        <v>0.25</v>
      </c>
      <c r="W53">
        <v>0.25</v>
      </c>
      <c r="X53">
        <v>0.5</v>
      </c>
      <c r="Y53">
        <v>0.25</v>
      </c>
      <c r="Z53">
        <v>0.25</v>
      </c>
      <c r="AA53">
        <v>1</v>
      </c>
      <c r="AP53" s="8" t="s">
        <v>325</v>
      </c>
      <c r="AQ53" s="1">
        <v>0.121</v>
      </c>
      <c r="AR53" s="1">
        <v>0.19700000000000001</v>
      </c>
    </row>
    <row r="54" spans="1:44" x14ac:dyDescent="0.3">
      <c r="A54" s="8" t="s">
        <v>326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  <c r="H54">
        <v>0.25</v>
      </c>
      <c r="I54">
        <v>0.25</v>
      </c>
      <c r="J54">
        <v>0.25</v>
      </c>
      <c r="K54">
        <v>0.25</v>
      </c>
      <c r="L54">
        <v>0.25</v>
      </c>
      <c r="M54">
        <v>0.25</v>
      </c>
      <c r="N54">
        <v>0.25</v>
      </c>
      <c r="O54">
        <v>0.25</v>
      </c>
      <c r="P54">
        <v>0.25</v>
      </c>
      <c r="Q54">
        <v>0.25</v>
      </c>
      <c r="R54">
        <v>0.25</v>
      </c>
      <c r="S54">
        <v>0.5</v>
      </c>
      <c r="T54">
        <v>0.25</v>
      </c>
      <c r="U54">
        <v>0.25</v>
      </c>
      <c r="V54">
        <v>0.25</v>
      </c>
      <c r="W54">
        <v>0.25</v>
      </c>
      <c r="X54">
        <v>0.5</v>
      </c>
      <c r="Y54">
        <v>0.25</v>
      </c>
      <c r="Z54">
        <v>0.25</v>
      </c>
      <c r="AA54">
        <v>0.75</v>
      </c>
      <c r="AB54">
        <v>1</v>
      </c>
      <c r="AP54" s="8" t="s">
        <v>326</v>
      </c>
      <c r="AQ54" s="1">
        <v>0.121</v>
      </c>
      <c r="AR54" s="1">
        <v>0.19700000000000001</v>
      </c>
    </row>
    <row r="55" spans="1:44" x14ac:dyDescent="0.3">
      <c r="A55" s="8" t="s">
        <v>327</v>
      </c>
      <c r="B55">
        <v>0.25</v>
      </c>
      <c r="C55">
        <v>0.25</v>
      </c>
      <c r="D55">
        <v>0.25</v>
      </c>
      <c r="E55">
        <v>0.25</v>
      </c>
      <c r="F55">
        <v>0.25</v>
      </c>
      <c r="G55">
        <v>0.25</v>
      </c>
      <c r="H55">
        <v>0.25</v>
      </c>
      <c r="I55">
        <v>0.25</v>
      </c>
      <c r="J55">
        <v>0.25</v>
      </c>
      <c r="K55">
        <v>0.25</v>
      </c>
      <c r="L55">
        <v>0.25</v>
      </c>
      <c r="M55">
        <v>0.25</v>
      </c>
      <c r="N55">
        <v>0.25</v>
      </c>
      <c r="O55">
        <v>0.25</v>
      </c>
      <c r="P55">
        <v>0.25</v>
      </c>
      <c r="Q55">
        <v>0.25</v>
      </c>
      <c r="R55">
        <v>0.25</v>
      </c>
      <c r="S55">
        <v>0.5</v>
      </c>
      <c r="T55">
        <v>0.25</v>
      </c>
      <c r="U55">
        <v>0.25</v>
      </c>
      <c r="V55">
        <v>0.25</v>
      </c>
      <c r="W55">
        <v>0.25</v>
      </c>
      <c r="X55">
        <v>0.5</v>
      </c>
      <c r="Y55">
        <v>0.25</v>
      </c>
      <c r="Z55">
        <v>0.25</v>
      </c>
      <c r="AA55">
        <v>0.75</v>
      </c>
      <c r="AB55">
        <v>0.75</v>
      </c>
      <c r="AC55">
        <v>1</v>
      </c>
      <c r="AP55" s="8" t="s">
        <v>327</v>
      </c>
      <c r="AQ55" s="1">
        <v>0.121</v>
      </c>
      <c r="AR55" s="1">
        <v>0.19700000000000001</v>
      </c>
    </row>
    <row r="56" spans="1:44" x14ac:dyDescent="0.3">
      <c r="A56" s="8" t="s">
        <v>328</v>
      </c>
      <c r="B56">
        <v>0.25</v>
      </c>
      <c r="C56">
        <v>0.25</v>
      </c>
      <c r="D56">
        <v>0.25</v>
      </c>
      <c r="E56">
        <v>0.25</v>
      </c>
      <c r="F56">
        <v>0.25</v>
      </c>
      <c r="G56">
        <v>0.25</v>
      </c>
      <c r="H56">
        <v>0.25</v>
      </c>
      <c r="I56">
        <v>0.25</v>
      </c>
      <c r="J56">
        <v>0.25</v>
      </c>
      <c r="K56">
        <v>0.25</v>
      </c>
      <c r="L56">
        <v>0.25</v>
      </c>
      <c r="M56">
        <v>0.25</v>
      </c>
      <c r="N56">
        <v>0.25</v>
      </c>
      <c r="O56">
        <v>0.25</v>
      </c>
      <c r="P56">
        <v>0.25</v>
      </c>
      <c r="Q56">
        <v>0.25</v>
      </c>
      <c r="R56">
        <v>0.25</v>
      </c>
      <c r="S56">
        <v>0.25</v>
      </c>
      <c r="T56">
        <v>0.25</v>
      </c>
      <c r="U56">
        <v>0.25</v>
      </c>
      <c r="V56">
        <v>0.25</v>
      </c>
      <c r="W56">
        <v>0.25</v>
      </c>
      <c r="X56">
        <v>0.25</v>
      </c>
      <c r="Y56">
        <v>0.25</v>
      </c>
      <c r="Z56">
        <v>0.25</v>
      </c>
      <c r="AA56">
        <v>0.25</v>
      </c>
      <c r="AB56">
        <v>0.75</v>
      </c>
      <c r="AC56">
        <v>0.75</v>
      </c>
      <c r="AD56">
        <v>1</v>
      </c>
      <c r="AP56" s="8" t="s">
        <v>328</v>
      </c>
      <c r="AQ56" s="1">
        <v>9.0999999999999998E-2</v>
      </c>
      <c r="AR56" s="1">
        <v>0.23200000000000001</v>
      </c>
    </row>
    <row r="57" spans="1:44" x14ac:dyDescent="0.3">
      <c r="A57" s="8" t="s">
        <v>329</v>
      </c>
      <c r="B57">
        <v>0.25</v>
      </c>
      <c r="C57">
        <v>0.25</v>
      </c>
      <c r="D57">
        <v>0.25</v>
      </c>
      <c r="E57">
        <v>0.25</v>
      </c>
      <c r="F57">
        <v>0.25</v>
      </c>
      <c r="G57">
        <v>0.25</v>
      </c>
      <c r="H57">
        <v>0.25</v>
      </c>
      <c r="I57">
        <v>0.25</v>
      </c>
      <c r="J57">
        <v>0.25</v>
      </c>
      <c r="K57">
        <v>0.25</v>
      </c>
      <c r="L57">
        <v>0.25</v>
      </c>
      <c r="M57">
        <v>0.25</v>
      </c>
      <c r="N57">
        <v>0.25</v>
      </c>
      <c r="O57">
        <v>0.25</v>
      </c>
      <c r="P57">
        <v>0.25</v>
      </c>
      <c r="Q57">
        <v>0.25</v>
      </c>
      <c r="R57">
        <v>0.25</v>
      </c>
      <c r="S57">
        <v>0.25</v>
      </c>
      <c r="T57">
        <v>0.25</v>
      </c>
      <c r="U57">
        <v>0.25</v>
      </c>
      <c r="V57">
        <v>0.25</v>
      </c>
      <c r="W57">
        <v>0.25</v>
      </c>
      <c r="X57">
        <v>0.25</v>
      </c>
      <c r="Y57">
        <v>0.5</v>
      </c>
      <c r="Z57">
        <v>0.25</v>
      </c>
      <c r="AA57">
        <v>0.25</v>
      </c>
      <c r="AB57">
        <v>0.25</v>
      </c>
      <c r="AC57">
        <v>0.25</v>
      </c>
      <c r="AD57">
        <v>0.25</v>
      </c>
      <c r="AE57">
        <v>1</v>
      </c>
      <c r="AP57" s="8" t="s">
        <v>329</v>
      </c>
      <c r="AQ57" s="1">
        <v>0.123</v>
      </c>
      <c r="AR57" s="1">
        <v>0.193</v>
      </c>
    </row>
    <row r="58" spans="1:44" x14ac:dyDescent="0.3">
      <c r="A58" t="s">
        <v>36</v>
      </c>
      <c r="B58">
        <v>0.25</v>
      </c>
      <c r="C58">
        <v>0.25</v>
      </c>
      <c r="D58">
        <v>0.25</v>
      </c>
      <c r="E58">
        <v>0.25</v>
      </c>
      <c r="F58">
        <v>0.25</v>
      </c>
      <c r="G58">
        <v>0.25</v>
      </c>
      <c r="H58">
        <v>0.25</v>
      </c>
      <c r="I58">
        <v>0.25</v>
      </c>
      <c r="J58">
        <v>0.25</v>
      </c>
      <c r="K58">
        <v>0.25</v>
      </c>
      <c r="L58">
        <v>0.25</v>
      </c>
      <c r="M58">
        <v>0.25</v>
      </c>
      <c r="N58">
        <v>0.25</v>
      </c>
      <c r="O58">
        <v>0.25</v>
      </c>
      <c r="P58">
        <v>0.25</v>
      </c>
      <c r="Q58">
        <v>0.25</v>
      </c>
      <c r="R58">
        <v>0.25</v>
      </c>
      <c r="S58">
        <v>0.25</v>
      </c>
      <c r="T58">
        <v>0.25</v>
      </c>
      <c r="U58">
        <v>0.25</v>
      </c>
      <c r="V58">
        <v>0.25</v>
      </c>
      <c r="W58">
        <v>0.25</v>
      </c>
      <c r="X58">
        <v>0.25</v>
      </c>
      <c r="Y58">
        <v>0.25</v>
      </c>
      <c r="Z58">
        <v>0.25</v>
      </c>
      <c r="AA58">
        <v>0.25</v>
      </c>
      <c r="AB58">
        <v>0.25</v>
      </c>
      <c r="AC58">
        <v>0.25</v>
      </c>
      <c r="AD58">
        <v>0.25</v>
      </c>
      <c r="AE58">
        <v>0.25</v>
      </c>
      <c r="AF58">
        <v>1</v>
      </c>
      <c r="AP58" t="s">
        <v>36</v>
      </c>
      <c r="AQ58" s="1">
        <v>9.0999999999999998E-2</v>
      </c>
      <c r="AR58" s="1">
        <v>0.23200000000000001</v>
      </c>
    </row>
    <row r="59" spans="1:44" x14ac:dyDescent="0.3">
      <c r="A59" t="s">
        <v>37</v>
      </c>
      <c r="B59">
        <v>0.25</v>
      </c>
      <c r="C59">
        <v>0.25</v>
      </c>
      <c r="D59">
        <v>0.25</v>
      </c>
      <c r="E59">
        <v>0.25</v>
      </c>
      <c r="F59">
        <v>0.25</v>
      </c>
      <c r="G59">
        <v>0.25</v>
      </c>
      <c r="H59">
        <v>0.25</v>
      </c>
      <c r="I59">
        <v>0.25</v>
      </c>
      <c r="J59">
        <v>0.25</v>
      </c>
      <c r="K59">
        <v>0.25</v>
      </c>
      <c r="L59">
        <v>0.25</v>
      </c>
      <c r="M59">
        <v>0.25</v>
      </c>
      <c r="N59">
        <v>0.25</v>
      </c>
      <c r="O59">
        <v>0.25</v>
      </c>
      <c r="P59">
        <v>0.25</v>
      </c>
      <c r="Q59">
        <v>0.25</v>
      </c>
      <c r="R59">
        <v>0.25</v>
      </c>
      <c r="S59">
        <v>0.25</v>
      </c>
      <c r="T59">
        <v>0.25</v>
      </c>
      <c r="U59">
        <v>0.25</v>
      </c>
      <c r="V59">
        <v>0.25</v>
      </c>
      <c r="W59">
        <v>0.25</v>
      </c>
      <c r="X59">
        <v>0.25</v>
      </c>
      <c r="Y59">
        <v>0.25</v>
      </c>
      <c r="Z59">
        <v>0.25</v>
      </c>
      <c r="AA59">
        <v>0.25</v>
      </c>
      <c r="AB59">
        <v>0.25</v>
      </c>
      <c r="AC59">
        <v>0.25</v>
      </c>
      <c r="AD59">
        <v>0.25</v>
      </c>
      <c r="AE59">
        <v>0.25</v>
      </c>
      <c r="AF59">
        <v>0.25</v>
      </c>
      <c r="AG59">
        <v>1</v>
      </c>
      <c r="AP59" t="s">
        <v>37</v>
      </c>
      <c r="AQ59" s="1">
        <v>9.0999999999999998E-2</v>
      </c>
      <c r="AR59" s="1">
        <v>0.23200000000000001</v>
      </c>
    </row>
    <row r="60" spans="1:44" x14ac:dyDescent="0.3">
      <c r="A60" t="s">
        <v>38</v>
      </c>
      <c r="B60">
        <v>0.5</v>
      </c>
      <c r="C60">
        <v>0.5</v>
      </c>
      <c r="D60">
        <v>0.5</v>
      </c>
      <c r="E60">
        <v>0.5</v>
      </c>
      <c r="F60">
        <v>0.5</v>
      </c>
      <c r="G60">
        <v>0.5</v>
      </c>
      <c r="H60">
        <v>0.5</v>
      </c>
      <c r="I60">
        <v>0.5</v>
      </c>
      <c r="J60">
        <v>0.5</v>
      </c>
      <c r="K60">
        <v>0.5</v>
      </c>
      <c r="L60">
        <v>0.5</v>
      </c>
      <c r="M60">
        <v>0.5</v>
      </c>
      <c r="N60">
        <v>0.5</v>
      </c>
      <c r="O60">
        <v>0.5</v>
      </c>
      <c r="P60">
        <v>0.5</v>
      </c>
      <c r="Q60">
        <v>0.5</v>
      </c>
      <c r="R60">
        <v>0.5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0.5</v>
      </c>
      <c r="Y60">
        <v>0.5</v>
      </c>
      <c r="Z60">
        <v>0.5</v>
      </c>
      <c r="AA60">
        <v>0.5</v>
      </c>
      <c r="AB60">
        <v>0.5</v>
      </c>
      <c r="AC60">
        <v>0.5</v>
      </c>
      <c r="AD60">
        <v>0.5</v>
      </c>
      <c r="AE60">
        <v>0.5</v>
      </c>
      <c r="AF60">
        <v>0.5</v>
      </c>
      <c r="AG60">
        <v>0.5</v>
      </c>
      <c r="AH60">
        <v>1</v>
      </c>
      <c r="AP60" t="s">
        <v>38</v>
      </c>
      <c r="AQ60" s="1">
        <v>9.0999999999999998E-2</v>
      </c>
      <c r="AR60" s="1">
        <v>0.23200000000000001</v>
      </c>
    </row>
    <row r="61" spans="1:44" x14ac:dyDescent="0.3">
      <c r="A61" t="s">
        <v>39</v>
      </c>
      <c r="B61">
        <v>0.25</v>
      </c>
      <c r="C61">
        <v>0.25</v>
      </c>
      <c r="D61">
        <v>0.25</v>
      </c>
      <c r="E61">
        <v>0.25</v>
      </c>
      <c r="F61">
        <v>0.25</v>
      </c>
      <c r="G61">
        <v>0.25</v>
      </c>
      <c r="H61">
        <v>0.25</v>
      </c>
      <c r="I61">
        <v>0.25</v>
      </c>
      <c r="J61">
        <v>0.25</v>
      </c>
      <c r="K61">
        <v>0.25</v>
      </c>
      <c r="L61">
        <v>0.25</v>
      </c>
      <c r="M61">
        <v>0.25</v>
      </c>
      <c r="N61">
        <v>0.25</v>
      </c>
      <c r="O61">
        <v>0.25</v>
      </c>
      <c r="P61">
        <v>0.25</v>
      </c>
      <c r="Q61">
        <v>0.25</v>
      </c>
      <c r="R61">
        <v>0.25</v>
      </c>
      <c r="S61">
        <v>0.25</v>
      </c>
      <c r="T61">
        <v>0.25</v>
      </c>
      <c r="U61">
        <v>0.25</v>
      </c>
      <c r="V61">
        <v>0.25</v>
      </c>
      <c r="W61">
        <v>0.25</v>
      </c>
      <c r="X61">
        <v>0.25</v>
      </c>
      <c r="Y61">
        <v>0.25</v>
      </c>
      <c r="Z61">
        <v>0.25</v>
      </c>
      <c r="AA61">
        <v>0.25</v>
      </c>
      <c r="AB61">
        <v>0.25</v>
      </c>
      <c r="AC61">
        <v>0.25</v>
      </c>
      <c r="AD61">
        <v>0.25</v>
      </c>
      <c r="AE61">
        <v>0.25</v>
      </c>
      <c r="AF61">
        <v>0.25</v>
      </c>
      <c r="AG61">
        <v>0.25</v>
      </c>
      <c r="AH61">
        <v>0.25</v>
      </c>
      <c r="AI61">
        <v>1</v>
      </c>
      <c r="AP61" t="s">
        <v>39</v>
      </c>
      <c r="AQ61" s="1">
        <v>0.14899999999999999</v>
      </c>
      <c r="AR61" s="1">
        <v>0.11</v>
      </c>
    </row>
    <row r="62" spans="1:44" x14ac:dyDescent="0.3">
      <c r="A62" t="s">
        <v>40</v>
      </c>
      <c r="B62">
        <v>0.25</v>
      </c>
      <c r="C62">
        <v>0.25</v>
      </c>
      <c r="D62">
        <v>0.25</v>
      </c>
      <c r="E62">
        <v>0.25</v>
      </c>
      <c r="F62">
        <v>0.25</v>
      </c>
      <c r="G62">
        <v>0.25</v>
      </c>
      <c r="H62">
        <v>0.25</v>
      </c>
      <c r="I62">
        <v>0.25</v>
      </c>
      <c r="J62">
        <v>0.25</v>
      </c>
      <c r="K62">
        <v>0.25</v>
      </c>
      <c r="L62">
        <v>0.25</v>
      </c>
      <c r="M62">
        <v>0.25</v>
      </c>
      <c r="N62">
        <v>0.25</v>
      </c>
      <c r="O62">
        <v>0.25</v>
      </c>
      <c r="P62">
        <v>0.25</v>
      </c>
      <c r="Q62">
        <v>0.25</v>
      </c>
      <c r="R62">
        <v>0.25</v>
      </c>
      <c r="S62">
        <v>0.25</v>
      </c>
      <c r="T62">
        <v>0.25</v>
      </c>
      <c r="U62">
        <v>0.25</v>
      </c>
      <c r="V62">
        <v>0.25</v>
      </c>
      <c r="W62">
        <v>0.25</v>
      </c>
      <c r="X62">
        <v>0.25</v>
      </c>
      <c r="Y62">
        <v>0.25</v>
      </c>
      <c r="Z62">
        <v>0.25</v>
      </c>
      <c r="AA62">
        <v>0.25</v>
      </c>
      <c r="AB62">
        <v>0.25</v>
      </c>
      <c r="AC62">
        <v>0.25</v>
      </c>
      <c r="AD62">
        <v>0.25</v>
      </c>
      <c r="AE62">
        <v>0.25</v>
      </c>
      <c r="AF62">
        <v>0.25</v>
      </c>
      <c r="AG62">
        <v>0.25</v>
      </c>
      <c r="AH62">
        <v>0.25</v>
      </c>
      <c r="AI62">
        <v>0.75</v>
      </c>
      <c r="AJ62">
        <v>1</v>
      </c>
      <c r="AP62" t="s">
        <v>40</v>
      </c>
      <c r="AQ62" s="1">
        <v>0.14899999999999999</v>
      </c>
      <c r="AR62" s="1">
        <v>0.11</v>
      </c>
    </row>
    <row r="63" spans="1:44" x14ac:dyDescent="0.3">
      <c r="A63" t="s">
        <v>41</v>
      </c>
      <c r="B63">
        <v>0.25</v>
      </c>
      <c r="C63">
        <v>0.25</v>
      </c>
      <c r="D63">
        <v>0.25</v>
      </c>
      <c r="E63">
        <v>0.25</v>
      </c>
      <c r="F63">
        <v>0.25</v>
      </c>
      <c r="G63">
        <v>0.25</v>
      </c>
      <c r="H63">
        <v>0.25</v>
      </c>
      <c r="I63">
        <v>0.25</v>
      </c>
      <c r="J63">
        <v>0.25</v>
      </c>
      <c r="K63">
        <v>0.25</v>
      </c>
      <c r="L63">
        <v>0.25</v>
      </c>
      <c r="M63">
        <v>0.25</v>
      </c>
      <c r="N63">
        <v>0.25</v>
      </c>
      <c r="O63">
        <v>0.25</v>
      </c>
      <c r="P63">
        <v>0.25</v>
      </c>
      <c r="Q63">
        <v>0.25</v>
      </c>
      <c r="R63">
        <v>0.25</v>
      </c>
      <c r="S63">
        <v>0.25</v>
      </c>
      <c r="T63">
        <v>0.25</v>
      </c>
      <c r="U63">
        <v>0.25</v>
      </c>
      <c r="V63">
        <v>0.25</v>
      </c>
      <c r="W63">
        <v>0.25</v>
      </c>
      <c r="X63">
        <v>0.25</v>
      </c>
      <c r="Y63">
        <v>0.25</v>
      </c>
      <c r="Z63">
        <v>0.25</v>
      </c>
      <c r="AA63">
        <v>0.25</v>
      </c>
      <c r="AB63">
        <v>0.25</v>
      </c>
      <c r="AC63">
        <v>0.25</v>
      </c>
      <c r="AD63">
        <v>0.25</v>
      </c>
      <c r="AE63">
        <v>0.25</v>
      </c>
      <c r="AF63">
        <v>0.25</v>
      </c>
      <c r="AG63">
        <v>0.25</v>
      </c>
      <c r="AH63">
        <v>0.25</v>
      </c>
      <c r="AI63">
        <v>0.5</v>
      </c>
      <c r="AJ63">
        <v>0.5</v>
      </c>
      <c r="AK63">
        <v>1</v>
      </c>
      <c r="AP63" t="s">
        <v>41</v>
      </c>
      <c r="AQ63" s="1">
        <v>0.14899999999999999</v>
      </c>
      <c r="AR63" s="1">
        <v>0.11</v>
      </c>
    </row>
    <row r="64" spans="1:44" x14ac:dyDescent="0.3">
      <c r="A64" t="s">
        <v>42</v>
      </c>
      <c r="B64">
        <v>0.25</v>
      </c>
      <c r="C64">
        <v>0.25</v>
      </c>
      <c r="D64">
        <v>0.25</v>
      </c>
      <c r="E64">
        <v>0.25</v>
      </c>
      <c r="F64">
        <v>0.25</v>
      </c>
      <c r="G64">
        <v>0.25</v>
      </c>
      <c r="H64">
        <v>0.25</v>
      </c>
      <c r="I64">
        <v>0.25</v>
      </c>
      <c r="J64">
        <v>0.25</v>
      </c>
      <c r="K64">
        <v>0.25</v>
      </c>
      <c r="L64">
        <v>0.25</v>
      </c>
      <c r="M64">
        <v>0.25</v>
      </c>
      <c r="N64">
        <v>0.25</v>
      </c>
      <c r="O64">
        <v>0.25</v>
      </c>
      <c r="P64">
        <v>0.25</v>
      </c>
      <c r="Q64">
        <v>0.25</v>
      </c>
      <c r="R64">
        <v>0.25</v>
      </c>
      <c r="S64">
        <v>0.25</v>
      </c>
      <c r="T64">
        <v>0.25</v>
      </c>
      <c r="U64">
        <v>0.25</v>
      </c>
      <c r="V64">
        <v>0.25</v>
      </c>
      <c r="W64">
        <v>0.25</v>
      </c>
      <c r="X64">
        <v>0.25</v>
      </c>
      <c r="Y64">
        <v>0.25</v>
      </c>
      <c r="Z64">
        <v>0.25</v>
      </c>
      <c r="AA64">
        <v>0.25</v>
      </c>
      <c r="AB64">
        <v>0.25</v>
      </c>
      <c r="AC64">
        <v>0.25</v>
      </c>
      <c r="AD64">
        <v>0.25</v>
      </c>
      <c r="AE64">
        <v>0.25</v>
      </c>
      <c r="AF64">
        <v>0.25</v>
      </c>
      <c r="AG64">
        <v>0.25</v>
      </c>
      <c r="AH64">
        <v>0.25</v>
      </c>
      <c r="AI64">
        <v>0.25</v>
      </c>
      <c r="AJ64">
        <v>0.25</v>
      </c>
      <c r="AK64">
        <v>0.25</v>
      </c>
      <c r="AL64">
        <v>1</v>
      </c>
      <c r="AP64" t="s">
        <v>42</v>
      </c>
      <c r="AQ64" s="1">
        <v>0.14899999999999999</v>
      </c>
      <c r="AR64" s="1">
        <v>0.11</v>
      </c>
    </row>
    <row r="65" spans="1:44" x14ac:dyDescent="0.3">
      <c r="A65" t="s">
        <v>43</v>
      </c>
      <c r="B65">
        <v>0.25</v>
      </c>
      <c r="C65">
        <v>0.25</v>
      </c>
      <c r="D65">
        <v>0.25</v>
      </c>
      <c r="E65">
        <v>0.25</v>
      </c>
      <c r="F65">
        <v>0.25</v>
      </c>
      <c r="G65">
        <v>0.25</v>
      </c>
      <c r="H65">
        <v>0.25</v>
      </c>
      <c r="I65">
        <v>0.25</v>
      </c>
      <c r="J65">
        <v>0.25</v>
      </c>
      <c r="K65">
        <v>0.25</v>
      </c>
      <c r="L65">
        <v>0.25</v>
      </c>
      <c r="M65">
        <v>0.25</v>
      </c>
      <c r="N65">
        <v>0.25</v>
      </c>
      <c r="O65">
        <v>0.25</v>
      </c>
      <c r="P65">
        <v>0.25</v>
      </c>
      <c r="Q65">
        <v>0.25</v>
      </c>
      <c r="R65">
        <v>0.25</v>
      </c>
      <c r="S65">
        <v>0.25</v>
      </c>
      <c r="T65">
        <v>0.25</v>
      </c>
      <c r="U65">
        <v>0.25</v>
      </c>
      <c r="V65">
        <v>0.25</v>
      </c>
      <c r="W65">
        <v>0.25</v>
      </c>
      <c r="X65">
        <v>0.25</v>
      </c>
      <c r="Y65">
        <v>0.25</v>
      </c>
      <c r="Z65">
        <v>0.25</v>
      </c>
      <c r="AA65">
        <v>0.25</v>
      </c>
      <c r="AB65">
        <v>0.25</v>
      </c>
      <c r="AC65">
        <v>0.25</v>
      </c>
      <c r="AD65">
        <v>0.25</v>
      </c>
      <c r="AE65">
        <v>0.25</v>
      </c>
      <c r="AF65">
        <v>0.25</v>
      </c>
      <c r="AG65">
        <v>0.25</v>
      </c>
      <c r="AH65">
        <v>0.25</v>
      </c>
      <c r="AI65">
        <v>0.25</v>
      </c>
      <c r="AJ65">
        <v>0.25</v>
      </c>
      <c r="AK65">
        <v>0.25</v>
      </c>
      <c r="AL65">
        <v>0.25</v>
      </c>
      <c r="AM65">
        <v>1</v>
      </c>
      <c r="AP65" t="s">
        <v>43</v>
      </c>
      <c r="AQ65" s="1">
        <v>0.17499999999999999</v>
      </c>
      <c r="AR65" s="6">
        <v>0.2</v>
      </c>
    </row>
    <row r="66" spans="1:44" x14ac:dyDescent="0.3">
      <c r="A66" t="s">
        <v>44</v>
      </c>
      <c r="B66">
        <v>0.25</v>
      </c>
      <c r="C66">
        <v>0.25</v>
      </c>
      <c r="D66">
        <v>0.25</v>
      </c>
      <c r="E66">
        <v>0.25</v>
      </c>
      <c r="F66">
        <v>0.25</v>
      </c>
      <c r="G66">
        <v>0.25</v>
      </c>
      <c r="H66">
        <v>0.25</v>
      </c>
      <c r="I66">
        <v>0.25</v>
      </c>
      <c r="J66">
        <v>0.25</v>
      </c>
      <c r="K66">
        <v>0.25</v>
      </c>
      <c r="L66">
        <v>0.25</v>
      </c>
      <c r="M66">
        <v>0.25</v>
      </c>
      <c r="N66">
        <v>0.25</v>
      </c>
      <c r="O66">
        <v>0.25</v>
      </c>
      <c r="P66">
        <v>0.25</v>
      </c>
      <c r="Q66">
        <v>0.25</v>
      </c>
      <c r="R66">
        <v>0.25</v>
      </c>
      <c r="S66">
        <v>0.25</v>
      </c>
      <c r="T66">
        <v>0.25</v>
      </c>
      <c r="U66">
        <v>0.25</v>
      </c>
      <c r="V66">
        <v>0.25</v>
      </c>
      <c r="W66">
        <v>0.25</v>
      </c>
      <c r="X66">
        <v>0.25</v>
      </c>
      <c r="Y66">
        <v>0.25</v>
      </c>
      <c r="Z66">
        <v>0.25</v>
      </c>
      <c r="AA66">
        <v>0.25</v>
      </c>
      <c r="AB66">
        <v>0.25</v>
      </c>
      <c r="AC66">
        <v>0.25</v>
      </c>
      <c r="AD66">
        <v>0.25</v>
      </c>
      <c r="AE66">
        <v>0.25</v>
      </c>
      <c r="AF66">
        <v>0.25</v>
      </c>
      <c r="AG66">
        <v>0.25</v>
      </c>
      <c r="AH66">
        <v>0.25</v>
      </c>
      <c r="AI66">
        <v>0.25</v>
      </c>
      <c r="AJ66">
        <v>0.25</v>
      </c>
      <c r="AK66">
        <v>0.25</v>
      </c>
      <c r="AL66">
        <v>0.25</v>
      </c>
      <c r="AM66">
        <v>0.25</v>
      </c>
      <c r="AN66">
        <v>1</v>
      </c>
      <c r="AP66" t="s">
        <v>44</v>
      </c>
      <c r="AQ66" s="1">
        <v>0.17499999999999999</v>
      </c>
      <c r="AR66" s="6">
        <v>0.2</v>
      </c>
    </row>
    <row r="68" spans="1:44" x14ac:dyDescent="0.3">
      <c r="B68" t="s">
        <v>95</v>
      </c>
    </row>
    <row r="69" spans="1:44" x14ac:dyDescent="0.3">
      <c r="A69" t="s">
        <v>5</v>
      </c>
      <c r="B69" s="1">
        <v>3.3999999999999998E-3</v>
      </c>
    </row>
    <row r="70" spans="1:44" x14ac:dyDescent="0.3">
      <c r="A70" t="s">
        <v>6</v>
      </c>
      <c r="B70" s="1">
        <v>4.5999999999999999E-3</v>
      </c>
    </row>
    <row r="71" spans="1:44" x14ac:dyDescent="0.3">
      <c r="A71" t="s">
        <v>118</v>
      </c>
      <c r="B71" s="7">
        <v>1.9000000000000001E-4</v>
      </c>
    </row>
    <row r="72" spans="1:44" x14ac:dyDescent="0.3">
      <c r="A72" t="s">
        <v>119</v>
      </c>
      <c r="B72" s="7">
        <v>3.1500000000000001E-4</v>
      </c>
    </row>
    <row r="74" spans="1:44" x14ac:dyDescent="0.3">
      <c r="B74" t="s">
        <v>54</v>
      </c>
      <c r="C74" t="s">
        <v>55</v>
      </c>
      <c r="D74" t="s">
        <v>56</v>
      </c>
      <c r="E74" t="s">
        <v>57</v>
      </c>
      <c r="F74" t="s">
        <v>58</v>
      </c>
      <c r="I74" t="s">
        <v>94</v>
      </c>
    </row>
    <row r="75" spans="1:44" x14ac:dyDescent="0.3">
      <c r="A75" t="s">
        <v>54</v>
      </c>
      <c r="B75">
        <v>1</v>
      </c>
      <c r="H75" t="s">
        <v>54</v>
      </c>
      <c r="I75">
        <v>1.3721000000000001</v>
      </c>
    </row>
    <row r="76" spans="1:44" x14ac:dyDescent="0.3">
      <c r="A76" t="s">
        <v>55</v>
      </c>
      <c r="B76">
        <v>0.97</v>
      </c>
      <c r="C76">
        <v>1</v>
      </c>
      <c r="H76" t="s">
        <v>55</v>
      </c>
      <c r="I76">
        <v>0.90390000000000004</v>
      </c>
    </row>
    <row r="77" spans="1:44" x14ac:dyDescent="0.3">
      <c r="A77" t="s">
        <v>56</v>
      </c>
      <c r="B77">
        <v>1</v>
      </c>
      <c r="C77">
        <v>0.86</v>
      </c>
      <c r="D77">
        <v>1</v>
      </c>
      <c r="H77" t="s">
        <v>56</v>
      </c>
      <c r="I77">
        <v>0.43390000000000001</v>
      </c>
    </row>
    <row r="78" spans="1:44" x14ac:dyDescent="0.3">
      <c r="A78" t="s">
        <v>57</v>
      </c>
      <c r="B78">
        <v>0.75</v>
      </c>
      <c r="C78">
        <v>0.67</v>
      </c>
      <c r="D78">
        <v>0.84</v>
      </c>
      <c r="E78">
        <v>1</v>
      </c>
      <c r="H78" t="s">
        <v>57</v>
      </c>
      <c r="I78">
        <v>0.93789999999999996</v>
      </c>
    </row>
    <row r="79" spans="1:44" x14ac:dyDescent="0.3">
      <c r="A79" t="s">
        <v>58</v>
      </c>
      <c r="B79">
        <v>1</v>
      </c>
      <c r="C79">
        <v>0.97</v>
      </c>
      <c r="D79">
        <v>1</v>
      </c>
      <c r="E79">
        <v>0.75</v>
      </c>
      <c r="F79">
        <v>1</v>
      </c>
      <c r="H79" t="s">
        <v>58</v>
      </c>
      <c r="I79">
        <v>0.79849999999999999</v>
      </c>
    </row>
    <row r="81" spans="1:20" x14ac:dyDescent="0.3">
      <c r="A81" t="s">
        <v>78</v>
      </c>
    </row>
    <row r="82" spans="1:20" x14ac:dyDescent="0.3">
      <c r="B82" t="s">
        <v>59</v>
      </c>
      <c r="C82" t="s">
        <v>60</v>
      </c>
      <c r="D82" t="s">
        <v>61</v>
      </c>
      <c r="E82" t="s">
        <v>62</v>
      </c>
      <c r="F82" t="s">
        <v>63</v>
      </c>
      <c r="G82" t="s">
        <v>64</v>
      </c>
      <c r="H82" t="s">
        <v>65</v>
      </c>
      <c r="I82" t="s">
        <v>66</v>
      </c>
      <c r="J82" t="s">
        <v>67</v>
      </c>
      <c r="K82" t="s">
        <v>68</v>
      </c>
      <c r="L82" t="s">
        <v>69</v>
      </c>
      <c r="M82" t="s">
        <v>70</v>
      </c>
      <c r="N82" t="s">
        <v>71</v>
      </c>
      <c r="O82" t="s">
        <v>72</v>
      </c>
      <c r="P82" t="s">
        <v>73</v>
      </c>
      <c r="Q82" t="s">
        <v>74</v>
      </c>
      <c r="R82" t="s">
        <v>75</v>
      </c>
      <c r="S82" t="s">
        <v>76</v>
      </c>
      <c r="T82" t="s">
        <v>77</v>
      </c>
    </row>
    <row r="83" spans="1:20" x14ac:dyDescent="0.3">
      <c r="A83" t="s">
        <v>59</v>
      </c>
      <c r="B83">
        <v>1</v>
      </c>
    </row>
    <row r="84" spans="1:20" x14ac:dyDescent="0.3">
      <c r="A84" t="s">
        <v>60</v>
      </c>
      <c r="B84">
        <v>0</v>
      </c>
      <c r="C84">
        <v>1</v>
      </c>
    </row>
    <row r="85" spans="1:20" x14ac:dyDescent="0.3">
      <c r="A85" t="s">
        <v>61</v>
      </c>
      <c r="B85">
        <v>0.3</v>
      </c>
      <c r="C85">
        <v>0.3</v>
      </c>
      <c r="D85">
        <v>1</v>
      </c>
    </row>
    <row r="86" spans="1:20" x14ac:dyDescent="0.3">
      <c r="A86" t="s">
        <v>62</v>
      </c>
      <c r="B86">
        <v>0.46</v>
      </c>
      <c r="C86">
        <v>0.48</v>
      </c>
      <c r="D86">
        <v>0.42</v>
      </c>
      <c r="E86">
        <v>1</v>
      </c>
    </row>
    <row r="87" spans="1:20" x14ac:dyDescent="0.3">
      <c r="A87" t="s">
        <v>63</v>
      </c>
      <c r="B87">
        <v>0.72</v>
      </c>
      <c r="C87">
        <v>0</v>
      </c>
      <c r="D87">
        <v>0</v>
      </c>
      <c r="E87">
        <v>0.17</v>
      </c>
      <c r="F87">
        <v>1</v>
      </c>
    </row>
    <row r="88" spans="1:20" x14ac:dyDescent="0.3">
      <c r="A88" t="s">
        <v>64</v>
      </c>
      <c r="B88">
        <v>1</v>
      </c>
      <c r="C88">
        <v>0</v>
      </c>
      <c r="D88">
        <v>0</v>
      </c>
      <c r="E88">
        <v>0.21</v>
      </c>
      <c r="F88">
        <v>0.91</v>
      </c>
      <c r="G88">
        <v>1</v>
      </c>
    </row>
    <row r="89" spans="1:20" x14ac:dyDescent="0.3">
      <c r="A89" t="s">
        <v>65</v>
      </c>
      <c r="B89">
        <v>0.69</v>
      </c>
      <c r="C89">
        <v>0</v>
      </c>
      <c r="D89">
        <v>0</v>
      </c>
      <c r="E89">
        <v>0.04</v>
      </c>
      <c r="F89">
        <v>0.84</v>
      </c>
      <c r="G89">
        <v>0.88</v>
      </c>
      <c r="H89">
        <v>1</v>
      </c>
    </row>
    <row r="90" spans="1:20" x14ac:dyDescent="0.3">
      <c r="A90" t="s">
        <v>66</v>
      </c>
      <c r="B90">
        <v>0</v>
      </c>
      <c r="C90">
        <v>0</v>
      </c>
      <c r="D90">
        <v>0</v>
      </c>
      <c r="E90">
        <v>0</v>
      </c>
      <c r="F90">
        <v>0.28999999999999998</v>
      </c>
      <c r="G90">
        <v>0.14000000000000001</v>
      </c>
      <c r="H90">
        <v>0.08</v>
      </c>
      <c r="I90">
        <v>1</v>
      </c>
    </row>
    <row r="91" spans="1:20" x14ac:dyDescent="0.3">
      <c r="A91" t="s">
        <v>67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20" x14ac:dyDescent="0.3">
      <c r="A92" t="s">
        <v>68</v>
      </c>
      <c r="B92">
        <v>0</v>
      </c>
      <c r="C92">
        <v>0.19</v>
      </c>
      <c r="D92">
        <v>0.26</v>
      </c>
      <c r="E92">
        <v>0.05</v>
      </c>
      <c r="F92">
        <v>0</v>
      </c>
      <c r="G92">
        <v>0</v>
      </c>
      <c r="H92">
        <v>0</v>
      </c>
      <c r="I92">
        <v>0.66</v>
      </c>
      <c r="J92">
        <v>1</v>
      </c>
      <c r="K92">
        <v>1</v>
      </c>
    </row>
    <row r="93" spans="1:20" x14ac:dyDescent="0.3">
      <c r="A93" t="s">
        <v>69</v>
      </c>
      <c r="B93">
        <v>0.22</v>
      </c>
      <c r="C93">
        <v>0.26</v>
      </c>
      <c r="D93">
        <v>0.5</v>
      </c>
      <c r="E93">
        <v>0.2</v>
      </c>
      <c r="F93">
        <v>0</v>
      </c>
      <c r="G93">
        <v>0</v>
      </c>
      <c r="H93">
        <v>0</v>
      </c>
      <c r="I93">
        <v>0.76</v>
      </c>
      <c r="J93">
        <v>1</v>
      </c>
      <c r="K93">
        <v>0.65</v>
      </c>
      <c r="L93">
        <v>1</v>
      </c>
    </row>
    <row r="94" spans="1:20" x14ac:dyDescent="0.3">
      <c r="A94" t="s">
        <v>70</v>
      </c>
      <c r="B94">
        <v>0.15</v>
      </c>
      <c r="C94">
        <v>0.35</v>
      </c>
      <c r="D94">
        <v>0.44</v>
      </c>
      <c r="E94">
        <v>0.2</v>
      </c>
      <c r="F94">
        <v>0</v>
      </c>
      <c r="G94">
        <v>0</v>
      </c>
      <c r="H94">
        <v>0.04</v>
      </c>
      <c r="I94">
        <v>0</v>
      </c>
      <c r="J94">
        <v>1</v>
      </c>
      <c r="K94">
        <v>0.39</v>
      </c>
      <c r="L94">
        <v>0.53</v>
      </c>
      <c r="M94">
        <v>1</v>
      </c>
    </row>
    <row r="95" spans="1:20" x14ac:dyDescent="0.3">
      <c r="A95" t="s">
        <v>71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</row>
    <row r="96" spans="1:20" x14ac:dyDescent="0.3">
      <c r="A96" t="s">
        <v>72</v>
      </c>
      <c r="B96">
        <v>0</v>
      </c>
      <c r="C96">
        <v>0.21</v>
      </c>
      <c r="D96">
        <v>0</v>
      </c>
      <c r="E96">
        <v>0.17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0.22</v>
      </c>
      <c r="N96">
        <v>0</v>
      </c>
      <c r="O96">
        <v>1</v>
      </c>
    </row>
    <row r="97" spans="1:209" x14ac:dyDescent="0.3">
      <c r="A97" t="s">
        <v>73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</row>
    <row r="98" spans="1:209" x14ac:dyDescent="0.3">
      <c r="A98" t="s">
        <v>74</v>
      </c>
      <c r="B98">
        <v>0</v>
      </c>
      <c r="C98">
        <v>0.97</v>
      </c>
      <c r="D98">
        <v>0.43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0.34</v>
      </c>
      <c r="L98">
        <v>0.19</v>
      </c>
      <c r="M98">
        <v>1</v>
      </c>
      <c r="N98">
        <v>0</v>
      </c>
      <c r="O98">
        <v>1</v>
      </c>
      <c r="P98">
        <v>0</v>
      </c>
      <c r="Q98">
        <v>1</v>
      </c>
    </row>
    <row r="99" spans="1:209" x14ac:dyDescent="0.3">
      <c r="A99" t="s">
        <v>75</v>
      </c>
      <c r="B99">
        <v>0.69</v>
      </c>
      <c r="C99">
        <v>0.02</v>
      </c>
      <c r="D99">
        <v>0.13</v>
      </c>
      <c r="E99">
        <v>0.38</v>
      </c>
      <c r="F99">
        <v>0.73</v>
      </c>
      <c r="G99">
        <v>0.75</v>
      </c>
      <c r="H99">
        <v>0.4</v>
      </c>
      <c r="I99">
        <v>0</v>
      </c>
      <c r="J99">
        <v>1</v>
      </c>
      <c r="K99">
        <v>0</v>
      </c>
      <c r="L99">
        <v>0.12</v>
      </c>
      <c r="M99">
        <v>0.04</v>
      </c>
      <c r="N99">
        <v>0</v>
      </c>
      <c r="O99">
        <v>0</v>
      </c>
      <c r="P99">
        <v>0</v>
      </c>
      <c r="Q99">
        <v>0</v>
      </c>
      <c r="R99">
        <v>1</v>
      </c>
    </row>
    <row r="100" spans="1:209" x14ac:dyDescent="0.3">
      <c r="A100" t="s">
        <v>76</v>
      </c>
      <c r="B100">
        <v>0.28000000000000003</v>
      </c>
      <c r="C100">
        <v>0.33</v>
      </c>
      <c r="D100">
        <v>0.48</v>
      </c>
      <c r="E100">
        <v>0.26</v>
      </c>
      <c r="F100">
        <v>0.73</v>
      </c>
      <c r="G100">
        <v>0.11</v>
      </c>
      <c r="H100">
        <v>0.11</v>
      </c>
      <c r="I100">
        <v>0</v>
      </c>
      <c r="J100">
        <v>1</v>
      </c>
      <c r="K100">
        <v>0.24</v>
      </c>
      <c r="L100">
        <v>0.35</v>
      </c>
      <c r="M100">
        <v>0.4</v>
      </c>
      <c r="N100">
        <v>0</v>
      </c>
      <c r="O100">
        <v>0.21</v>
      </c>
      <c r="P100">
        <v>0</v>
      </c>
      <c r="Q100">
        <v>0.65</v>
      </c>
      <c r="R100">
        <v>0.18</v>
      </c>
      <c r="S100">
        <v>1</v>
      </c>
    </row>
    <row r="101" spans="1:209" x14ac:dyDescent="0.3">
      <c r="A101" t="s">
        <v>77</v>
      </c>
      <c r="B101">
        <v>0.42</v>
      </c>
      <c r="C101">
        <v>0</v>
      </c>
      <c r="D101">
        <v>0.27</v>
      </c>
      <c r="E101">
        <v>0.06</v>
      </c>
      <c r="F101">
        <v>0.67</v>
      </c>
      <c r="G101">
        <v>0.5</v>
      </c>
      <c r="H101">
        <v>0.42</v>
      </c>
      <c r="I101">
        <v>0.02</v>
      </c>
      <c r="J101">
        <v>1</v>
      </c>
      <c r="K101">
        <v>0</v>
      </c>
      <c r="L101">
        <v>0.14000000000000001</v>
      </c>
      <c r="M101">
        <v>0.12</v>
      </c>
      <c r="N101">
        <v>0</v>
      </c>
      <c r="O101">
        <v>0</v>
      </c>
      <c r="P101">
        <v>0</v>
      </c>
      <c r="Q101">
        <v>0</v>
      </c>
      <c r="R101">
        <v>0.23</v>
      </c>
      <c r="S101">
        <v>0.4</v>
      </c>
      <c r="T101">
        <v>1</v>
      </c>
    </row>
    <row r="103" spans="1:209" x14ac:dyDescent="0.3">
      <c r="A103" t="s">
        <v>79</v>
      </c>
    </row>
    <row r="105" spans="1:209" x14ac:dyDescent="0.3">
      <c r="A105" t="s">
        <v>59</v>
      </c>
      <c r="B105">
        <v>1</v>
      </c>
      <c r="C105" t="s">
        <v>60</v>
      </c>
      <c r="D105">
        <v>0.09</v>
      </c>
      <c r="E105">
        <v>1</v>
      </c>
      <c r="F105" t="s">
        <v>61</v>
      </c>
      <c r="G105">
        <v>0.04</v>
      </c>
      <c r="H105">
        <v>0.51</v>
      </c>
      <c r="I105">
        <v>1</v>
      </c>
      <c r="J105" t="s">
        <v>62</v>
      </c>
      <c r="K105">
        <v>0.35</v>
      </c>
      <c r="L105">
        <v>0.67</v>
      </c>
      <c r="M105">
        <v>0.25</v>
      </c>
      <c r="N105">
        <v>1</v>
      </c>
      <c r="O105" t="s">
        <v>63</v>
      </c>
      <c r="P105">
        <v>0.48</v>
      </c>
      <c r="Q105">
        <v>0.43</v>
      </c>
      <c r="R105">
        <v>0.19</v>
      </c>
      <c r="S105">
        <v>0.09</v>
      </c>
      <c r="T105">
        <v>1</v>
      </c>
      <c r="U105" t="s">
        <v>64</v>
      </c>
      <c r="V105">
        <v>0.8</v>
      </c>
      <c r="W105">
        <v>0</v>
      </c>
      <c r="X105">
        <v>0</v>
      </c>
      <c r="Y105">
        <v>0.25</v>
      </c>
      <c r="Z105">
        <v>0.98</v>
      </c>
      <c r="AA105">
        <v>1</v>
      </c>
      <c r="AB105" t="s">
        <v>65</v>
      </c>
      <c r="AC105">
        <v>0.52</v>
      </c>
      <c r="AD105">
        <v>0.08</v>
      </c>
      <c r="AE105">
        <v>7.0000000000000007E-2</v>
      </c>
      <c r="AF105">
        <v>0.1</v>
      </c>
      <c r="AG105">
        <v>0.76</v>
      </c>
      <c r="AH105">
        <v>0.89</v>
      </c>
      <c r="AI105">
        <v>1</v>
      </c>
      <c r="AJ105" t="s">
        <v>66</v>
      </c>
      <c r="AK105">
        <v>0.17</v>
      </c>
      <c r="AL105">
        <v>0.18</v>
      </c>
      <c r="AM105">
        <v>0.06</v>
      </c>
      <c r="AN105">
        <v>0</v>
      </c>
      <c r="AO105">
        <v>0.28999999999999998</v>
      </c>
      <c r="AP105">
        <v>0.22</v>
      </c>
      <c r="AQ105">
        <v>0.13</v>
      </c>
      <c r="AR105">
        <v>1</v>
      </c>
      <c r="AS105" t="s">
        <v>67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 t="s">
        <v>68</v>
      </c>
      <c r="BD105">
        <v>0</v>
      </c>
      <c r="BE105">
        <v>0.42</v>
      </c>
      <c r="BF105">
        <v>0.18</v>
      </c>
      <c r="BG105">
        <v>0.05</v>
      </c>
      <c r="BH105">
        <v>0</v>
      </c>
      <c r="BI105">
        <v>0</v>
      </c>
      <c r="BJ105">
        <v>0</v>
      </c>
      <c r="BK105">
        <v>0.71</v>
      </c>
      <c r="BL105">
        <v>1</v>
      </c>
      <c r="BM105">
        <v>1</v>
      </c>
      <c r="BN105" t="s">
        <v>69</v>
      </c>
      <c r="BO105">
        <v>0</v>
      </c>
      <c r="BP105">
        <v>0.28999999999999998</v>
      </c>
      <c r="BQ105">
        <v>0.26</v>
      </c>
      <c r="BR105">
        <v>0.01</v>
      </c>
      <c r="BS105">
        <v>0.16</v>
      </c>
      <c r="BT105">
        <v>0</v>
      </c>
      <c r="BU105">
        <v>0.05</v>
      </c>
      <c r="BV105">
        <v>0.68</v>
      </c>
      <c r="BW105">
        <v>1</v>
      </c>
      <c r="BX105">
        <v>0.57999999999999996</v>
      </c>
      <c r="BY105">
        <v>1</v>
      </c>
      <c r="BZ105" t="s">
        <v>70</v>
      </c>
      <c r="CA105">
        <v>0</v>
      </c>
      <c r="CB105">
        <v>0.41</v>
      </c>
      <c r="CC105">
        <v>0.18</v>
      </c>
      <c r="CD105">
        <v>0.06</v>
      </c>
      <c r="CE105">
        <v>0</v>
      </c>
      <c r="CF105">
        <v>0</v>
      </c>
      <c r="CG105">
        <v>0</v>
      </c>
      <c r="CH105">
        <v>0.09</v>
      </c>
      <c r="CI105">
        <v>1</v>
      </c>
      <c r="CJ105">
        <v>0.37</v>
      </c>
      <c r="CK105">
        <v>0.17</v>
      </c>
      <c r="CL105">
        <v>1</v>
      </c>
      <c r="CM105" t="s">
        <v>71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 t="s">
        <v>72</v>
      </c>
      <c r="DB105">
        <v>0</v>
      </c>
      <c r="DC105">
        <v>0.01</v>
      </c>
      <c r="DD105">
        <v>0</v>
      </c>
      <c r="DE105">
        <v>0.1</v>
      </c>
      <c r="DF105">
        <v>0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v>0</v>
      </c>
      <c r="DM105">
        <v>0.04</v>
      </c>
      <c r="DN105">
        <v>0</v>
      </c>
      <c r="DO105">
        <v>1</v>
      </c>
      <c r="DP105" t="s">
        <v>73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1</v>
      </c>
      <c r="EF105" t="s">
        <v>74</v>
      </c>
      <c r="EG105">
        <v>0</v>
      </c>
      <c r="EH105">
        <v>0</v>
      </c>
      <c r="EI105">
        <v>0.01</v>
      </c>
      <c r="EJ105">
        <v>0.01</v>
      </c>
      <c r="EK105">
        <v>0</v>
      </c>
      <c r="EL105">
        <v>0</v>
      </c>
      <c r="EM105">
        <v>0</v>
      </c>
      <c r="EN105">
        <v>0</v>
      </c>
      <c r="EO105">
        <v>1</v>
      </c>
      <c r="EP105">
        <v>0</v>
      </c>
      <c r="EQ105">
        <v>0</v>
      </c>
      <c r="ER105">
        <v>0.01</v>
      </c>
      <c r="ES105">
        <v>0</v>
      </c>
      <c r="ET105">
        <v>0.79</v>
      </c>
      <c r="EU105">
        <v>0</v>
      </c>
      <c r="EV105">
        <v>1</v>
      </c>
      <c r="EW105" t="s">
        <v>75</v>
      </c>
      <c r="EX105">
        <v>0.53</v>
      </c>
      <c r="EY105">
        <v>0.24</v>
      </c>
      <c r="EZ105">
        <v>0.18</v>
      </c>
      <c r="FA105">
        <v>0.26</v>
      </c>
      <c r="FB105">
        <v>0.64</v>
      </c>
      <c r="FC105">
        <v>0.73</v>
      </c>
      <c r="FD105">
        <v>0.42</v>
      </c>
      <c r="FE105">
        <v>0</v>
      </c>
      <c r="FF105">
        <v>1</v>
      </c>
      <c r="FG105">
        <v>0</v>
      </c>
      <c r="FH105">
        <v>0.15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1</v>
      </c>
      <c r="FO105" t="s">
        <v>76</v>
      </c>
      <c r="FP105">
        <v>0.23</v>
      </c>
      <c r="FQ105">
        <v>0.28000000000000003</v>
      </c>
      <c r="FR105">
        <v>0.37</v>
      </c>
      <c r="FS105">
        <v>0</v>
      </c>
      <c r="FT105">
        <v>0.51</v>
      </c>
      <c r="FU105">
        <v>0.32</v>
      </c>
      <c r="FV105">
        <v>0.22</v>
      </c>
      <c r="FW105">
        <v>0.19</v>
      </c>
      <c r="FX105">
        <v>1</v>
      </c>
      <c r="FY105">
        <v>0</v>
      </c>
      <c r="FZ105">
        <v>0.33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0.33</v>
      </c>
      <c r="GG105">
        <v>1</v>
      </c>
      <c r="GH105" t="s">
        <v>77</v>
      </c>
      <c r="GI105">
        <v>0.38</v>
      </c>
      <c r="GJ105">
        <v>0</v>
      </c>
      <c r="GK105">
        <v>0.02</v>
      </c>
      <c r="GL105">
        <v>0.05</v>
      </c>
      <c r="GM105">
        <v>0.63</v>
      </c>
      <c r="GN105">
        <v>0.37</v>
      </c>
      <c r="GO105">
        <v>0.45</v>
      </c>
      <c r="GP105">
        <v>0.27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0.17</v>
      </c>
      <c r="GZ105">
        <v>0.12</v>
      </c>
      <c r="HA105">
        <v>1</v>
      </c>
    </row>
    <row r="106" spans="1:209" x14ac:dyDescent="0.3">
      <c r="D106" t="s">
        <v>59</v>
      </c>
      <c r="E106" t="s">
        <v>60</v>
      </c>
      <c r="F106" t="s">
        <v>61</v>
      </c>
      <c r="G106" t="s">
        <v>62</v>
      </c>
      <c r="H106" t="s">
        <v>63</v>
      </c>
      <c r="I106" t="s">
        <v>64</v>
      </c>
      <c r="J106" t="s">
        <v>65</v>
      </c>
      <c r="K106" t="s">
        <v>66</v>
      </c>
      <c r="L106" t="s">
        <v>67</v>
      </c>
      <c r="M106" t="s">
        <v>68</v>
      </c>
      <c r="N106" t="s">
        <v>69</v>
      </c>
      <c r="O106" t="s">
        <v>70</v>
      </c>
      <c r="P106" t="s">
        <v>71</v>
      </c>
      <c r="Q106" t="s">
        <v>72</v>
      </c>
      <c r="R106" t="s">
        <v>73</v>
      </c>
      <c r="S106" t="s">
        <v>74</v>
      </c>
      <c r="T106" t="s">
        <v>75</v>
      </c>
      <c r="U106" t="s">
        <v>76</v>
      </c>
      <c r="V106" t="s">
        <v>77</v>
      </c>
    </row>
    <row r="107" spans="1:209" x14ac:dyDescent="0.3">
      <c r="A107">
        <v>1</v>
      </c>
      <c r="B107">
        <v>1</v>
      </c>
      <c r="C107" t="str" cm="1">
        <f t="array" aca="1" ref="C107:D107" ca="1">OFFSET($A$105,0,B107-1,1,A107+1)</f>
        <v>Z1</v>
      </c>
      <c r="D107">
        <f ca="1"/>
        <v>1</v>
      </c>
    </row>
    <row r="108" spans="1:209" x14ac:dyDescent="0.3">
      <c r="A108">
        <v>2</v>
      </c>
      <c r="B108">
        <v>3</v>
      </c>
      <c r="C108" t="str" cm="1">
        <f t="array" aca="1" ref="C108:E108" ca="1">OFFSET($A$105,0,B108-1,1,A108+1)</f>
        <v>Z2</v>
      </c>
      <c r="D108">
        <f ca="1"/>
        <v>0.09</v>
      </c>
      <c r="E108">
        <f ca="1"/>
        <v>1</v>
      </c>
    </row>
    <row r="109" spans="1:209" x14ac:dyDescent="0.3">
      <c r="A109">
        <v>3</v>
      </c>
      <c r="B109">
        <v>6</v>
      </c>
      <c r="C109" t="str" cm="1">
        <f t="array" aca="1" ref="C109:F109" ca="1">OFFSET($A$105,0,B109-1,1,A109+1)</f>
        <v>Z3</v>
      </c>
      <c r="D109">
        <f ca="1"/>
        <v>0.04</v>
      </c>
      <c r="E109">
        <f ca="1"/>
        <v>0.51</v>
      </c>
      <c r="F109">
        <f ca="1"/>
        <v>1</v>
      </c>
    </row>
    <row r="110" spans="1:209" x14ac:dyDescent="0.3">
      <c r="A110">
        <v>4</v>
      </c>
      <c r="B110">
        <v>10</v>
      </c>
      <c r="C110" t="str" cm="1">
        <f t="array" aca="1" ref="C110:G110" ca="1">OFFSET($A$105,0,B110-1,1,A110+1)</f>
        <v>Z4</v>
      </c>
      <c r="D110">
        <f ca="1"/>
        <v>0.35</v>
      </c>
      <c r="E110">
        <f ca="1"/>
        <v>0.67</v>
      </c>
      <c r="F110">
        <f ca="1"/>
        <v>0.25</v>
      </c>
      <c r="G110">
        <f ca="1"/>
        <v>1</v>
      </c>
    </row>
    <row r="111" spans="1:209" x14ac:dyDescent="0.3">
      <c r="A111">
        <v>5</v>
      </c>
      <c r="B111">
        <v>15</v>
      </c>
      <c r="C111" t="str" cm="1">
        <f t="array" aca="1" ref="C111:H111" ca="1">OFFSET($A$105,0,B111-1,1,A111+1)</f>
        <v>Z5</v>
      </c>
      <c r="D111">
        <f ca="1"/>
        <v>0.48</v>
      </c>
      <c r="E111">
        <f ca="1"/>
        <v>0.43</v>
      </c>
      <c r="F111">
        <f ca="1"/>
        <v>0.19</v>
      </c>
      <c r="G111">
        <f ca="1"/>
        <v>0.09</v>
      </c>
      <c r="H111">
        <f ca="1"/>
        <v>1</v>
      </c>
    </row>
    <row r="112" spans="1:209" x14ac:dyDescent="0.3">
      <c r="A112">
        <v>6</v>
      </c>
      <c r="B112">
        <v>21</v>
      </c>
      <c r="C112" t="str" cm="1">
        <f t="array" aca="1" ref="C112:I112" ca="1">OFFSET($A$105,0,B112-1,1,A112+1)</f>
        <v>Z6</v>
      </c>
      <c r="D112">
        <f ca="1"/>
        <v>0.8</v>
      </c>
      <c r="E112">
        <f ca="1"/>
        <v>0</v>
      </c>
      <c r="F112">
        <f ca="1"/>
        <v>0</v>
      </c>
      <c r="G112">
        <f ca="1"/>
        <v>0.25</v>
      </c>
      <c r="H112">
        <f ca="1"/>
        <v>0.98</v>
      </c>
      <c r="I112">
        <f ca="1"/>
        <v>1</v>
      </c>
    </row>
    <row r="113" spans="1:22" x14ac:dyDescent="0.3">
      <c r="A113">
        <v>7</v>
      </c>
      <c r="B113">
        <f>B112+A113</f>
        <v>28</v>
      </c>
      <c r="C113" t="str" cm="1">
        <f t="array" aca="1" ref="C113:J113" ca="1">OFFSET($A$105,0,B113-1,1,A113+1)</f>
        <v>Z7</v>
      </c>
      <c r="D113">
        <f ca="1"/>
        <v>0.52</v>
      </c>
      <c r="E113">
        <f ca="1"/>
        <v>0.08</v>
      </c>
      <c r="F113">
        <f ca="1"/>
        <v>7.0000000000000007E-2</v>
      </c>
      <c r="G113">
        <f ca="1"/>
        <v>0.1</v>
      </c>
      <c r="H113">
        <f ca="1"/>
        <v>0.76</v>
      </c>
      <c r="I113">
        <f ca="1"/>
        <v>0.89</v>
      </c>
      <c r="J113">
        <f ca="1"/>
        <v>1</v>
      </c>
    </row>
    <row r="114" spans="1:22" x14ac:dyDescent="0.3">
      <c r="A114">
        <v>8</v>
      </c>
      <c r="B114">
        <f t="shared" ref="B114:B125" si="2">B113+A114</f>
        <v>36</v>
      </c>
      <c r="C114" t="str" cm="1">
        <f t="array" aca="1" ref="C114:K114" ca="1">OFFSET($A$105,0,B114-1,1,A114+1)</f>
        <v>Z8</v>
      </c>
      <c r="D114">
        <f ca="1"/>
        <v>0.17</v>
      </c>
      <c r="E114">
        <f ca="1"/>
        <v>0.18</v>
      </c>
      <c r="F114">
        <f ca="1"/>
        <v>0.06</v>
      </c>
      <c r="G114">
        <f ca="1"/>
        <v>0</v>
      </c>
      <c r="H114">
        <f ca="1"/>
        <v>0.28999999999999998</v>
      </c>
      <c r="I114">
        <f ca="1"/>
        <v>0.22</v>
      </c>
      <c r="J114">
        <f ca="1"/>
        <v>0.13</v>
      </c>
      <c r="K114">
        <f ca="1"/>
        <v>1</v>
      </c>
    </row>
    <row r="115" spans="1:22" x14ac:dyDescent="0.3">
      <c r="A115">
        <v>9</v>
      </c>
      <c r="B115">
        <f t="shared" si="2"/>
        <v>45</v>
      </c>
      <c r="C115" t="str" cm="1">
        <f t="array" aca="1" ref="C115:L115" ca="1">OFFSET($A$105,0,B115-1,1,A115+1)</f>
        <v>Z9</v>
      </c>
      <c r="D115">
        <f ca="1"/>
        <v>1</v>
      </c>
      <c r="E115">
        <f ca="1"/>
        <v>1</v>
      </c>
      <c r="F115">
        <f ca="1"/>
        <v>1</v>
      </c>
      <c r="G115">
        <f ca="1"/>
        <v>1</v>
      </c>
      <c r="H115">
        <f ca="1"/>
        <v>1</v>
      </c>
      <c r="I115">
        <f ca="1"/>
        <v>1</v>
      </c>
      <c r="J115">
        <f ca="1"/>
        <v>1</v>
      </c>
      <c r="K115">
        <f ca="1"/>
        <v>1</v>
      </c>
      <c r="L115">
        <f ca="1"/>
        <v>1</v>
      </c>
    </row>
    <row r="116" spans="1:22" x14ac:dyDescent="0.3">
      <c r="A116">
        <v>10</v>
      </c>
      <c r="B116">
        <f t="shared" si="2"/>
        <v>55</v>
      </c>
      <c r="C116" t="str" cm="1">
        <f t="array" aca="1" ref="C116:M116" ca="1">OFFSET($A$105,0,B116-1,1,A116+1)</f>
        <v>Z10</v>
      </c>
      <c r="D116">
        <f ca="1"/>
        <v>0</v>
      </c>
      <c r="E116">
        <f ca="1"/>
        <v>0.42</v>
      </c>
      <c r="F116">
        <f ca="1"/>
        <v>0.18</v>
      </c>
      <c r="G116">
        <f ca="1"/>
        <v>0.05</v>
      </c>
      <c r="H116">
        <f ca="1"/>
        <v>0</v>
      </c>
      <c r="I116">
        <f ca="1"/>
        <v>0</v>
      </c>
      <c r="J116">
        <f ca="1"/>
        <v>0</v>
      </c>
      <c r="K116">
        <f ca="1"/>
        <v>0.71</v>
      </c>
      <c r="L116">
        <f ca="1"/>
        <v>1</v>
      </c>
      <c r="M116">
        <f ca="1"/>
        <v>1</v>
      </c>
    </row>
    <row r="117" spans="1:22" x14ac:dyDescent="0.3">
      <c r="A117">
        <v>11</v>
      </c>
      <c r="B117">
        <f t="shared" si="2"/>
        <v>66</v>
      </c>
      <c r="C117" t="str" cm="1">
        <f t="array" aca="1" ref="C117:N117" ca="1">OFFSET($A$105,0,B117-1,1,A117+1)</f>
        <v>Z11</v>
      </c>
      <c r="D117">
        <f ca="1"/>
        <v>0</v>
      </c>
      <c r="E117">
        <f ca="1"/>
        <v>0.28999999999999998</v>
      </c>
      <c r="F117">
        <f ca="1"/>
        <v>0.26</v>
      </c>
      <c r="G117">
        <f ca="1"/>
        <v>0.01</v>
      </c>
      <c r="H117">
        <f ca="1"/>
        <v>0.16</v>
      </c>
      <c r="I117">
        <f ca="1"/>
        <v>0</v>
      </c>
      <c r="J117">
        <f ca="1"/>
        <v>0.05</v>
      </c>
      <c r="K117">
        <f ca="1"/>
        <v>0.68</v>
      </c>
      <c r="L117">
        <f ca="1"/>
        <v>1</v>
      </c>
      <c r="M117">
        <f ca="1"/>
        <v>0.57999999999999996</v>
      </c>
      <c r="N117">
        <f ca="1"/>
        <v>1</v>
      </c>
    </row>
    <row r="118" spans="1:22" x14ac:dyDescent="0.3">
      <c r="A118">
        <v>12</v>
      </c>
      <c r="B118">
        <f t="shared" si="2"/>
        <v>78</v>
      </c>
      <c r="C118" t="str" cm="1">
        <f t="array" aca="1" ref="C118:O118" ca="1">OFFSET($A$105,0,B118-1,1,A118+1)</f>
        <v>Z12</v>
      </c>
      <c r="D118">
        <f ca="1"/>
        <v>0</v>
      </c>
      <c r="E118">
        <f ca="1"/>
        <v>0.41</v>
      </c>
      <c r="F118">
        <f ca="1"/>
        <v>0.18</v>
      </c>
      <c r="G118">
        <f ca="1"/>
        <v>0.06</v>
      </c>
      <c r="H118">
        <f ca="1"/>
        <v>0</v>
      </c>
      <c r="I118">
        <f ca="1"/>
        <v>0</v>
      </c>
      <c r="J118">
        <f ca="1"/>
        <v>0</v>
      </c>
      <c r="K118">
        <f ca="1"/>
        <v>0.09</v>
      </c>
      <c r="L118">
        <f ca="1"/>
        <v>1</v>
      </c>
      <c r="M118">
        <f ca="1"/>
        <v>0.37</v>
      </c>
      <c r="N118">
        <f ca="1"/>
        <v>0.17</v>
      </c>
      <c r="O118">
        <f ca="1"/>
        <v>1</v>
      </c>
    </row>
    <row r="119" spans="1:22" x14ac:dyDescent="0.3">
      <c r="A119">
        <v>13</v>
      </c>
      <c r="B119">
        <f t="shared" si="2"/>
        <v>91</v>
      </c>
      <c r="C119" t="str" cm="1">
        <f t="array" aca="1" ref="C119:P119" ca="1">OFFSET($A$105,0,B119-1,1,A119+1)</f>
        <v>Z13</v>
      </c>
      <c r="D119">
        <f ca="1"/>
        <v>0</v>
      </c>
      <c r="E119">
        <f ca="1"/>
        <v>0</v>
      </c>
      <c r="F119">
        <f ca="1"/>
        <v>0</v>
      </c>
      <c r="G119">
        <f ca="1"/>
        <v>0</v>
      </c>
      <c r="H119">
        <f ca="1"/>
        <v>0</v>
      </c>
      <c r="I119">
        <f ca="1"/>
        <v>0</v>
      </c>
      <c r="J119">
        <f ca="1"/>
        <v>0</v>
      </c>
      <c r="K119">
        <f ca="1"/>
        <v>0</v>
      </c>
      <c r="L119">
        <f ca="1"/>
        <v>0</v>
      </c>
      <c r="M119">
        <f ca="1"/>
        <v>0</v>
      </c>
      <c r="N119">
        <f ca="1"/>
        <v>0</v>
      </c>
      <c r="O119">
        <f ca="1"/>
        <v>0</v>
      </c>
      <c r="P119">
        <f ca="1"/>
        <v>1</v>
      </c>
    </row>
    <row r="120" spans="1:22" x14ac:dyDescent="0.3">
      <c r="A120">
        <v>14</v>
      </c>
      <c r="B120">
        <f t="shared" si="2"/>
        <v>105</v>
      </c>
      <c r="C120" t="str" cm="1">
        <f t="array" aca="1" ref="C120:Q120" ca="1">OFFSET($A$105,0,B120-1,1,A120+1)</f>
        <v>Z14</v>
      </c>
      <c r="D120">
        <f ca="1"/>
        <v>0</v>
      </c>
      <c r="E120">
        <f ca="1"/>
        <v>0.01</v>
      </c>
      <c r="F120">
        <f ca="1"/>
        <v>0</v>
      </c>
      <c r="G120">
        <f ca="1"/>
        <v>0.1</v>
      </c>
      <c r="H120">
        <f ca="1"/>
        <v>0</v>
      </c>
      <c r="I120">
        <f ca="1"/>
        <v>0</v>
      </c>
      <c r="J120">
        <f ca="1"/>
        <v>0</v>
      </c>
      <c r="K120">
        <f ca="1"/>
        <v>0</v>
      </c>
      <c r="L120">
        <f ca="1"/>
        <v>1</v>
      </c>
      <c r="M120">
        <f ca="1"/>
        <v>0</v>
      </c>
      <c r="N120">
        <f ca="1"/>
        <v>0</v>
      </c>
      <c r="O120">
        <f ca="1"/>
        <v>0.04</v>
      </c>
      <c r="P120">
        <f ca="1"/>
        <v>0</v>
      </c>
      <c r="Q120">
        <f ca="1"/>
        <v>1</v>
      </c>
    </row>
    <row r="121" spans="1:22" x14ac:dyDescent="0.3">
      <c r="A121">
        <v>15</v>
      </c>
      <c r="B121">
        <f t="shared" si="2"/>
        <v>120</v>
      </c>
      <c r="C121" t="str" cm="1">
        <f t="array" aca="1" ref="C121:R121" ca="1">OFFSET($A$105,0,B121-1,1,A121+1)</f>
        <v>Z15</v>
      </c>
      <c r="D121">
        <f ca="1"/>
        <v>0</v>
      </c>
      <c r="E121">
        <f ca="1"/>
        <v>0</v>
      </c>
      <c r="F121">
        <f ca="1"/>
        <v>0</v>
      </c>
      <c r="G121">
        <f ca="1"/>
        <v>0</v>
      </c>
      <c r="H121">
        <f ca="1"/>
        <v>0</v>
      </c>
      <c r="I121">
        <f ca="1"/>
        <v>0</v>
      </c>
      <c r="J121">
        <f ca="1"/>
        <v>0</v>
      </c>
      <c r="K121">
        <f ca="1"/>
        <v>0</v>
      </c>
      <c r="L121">
        <f ca="1"/>
        <v>0</v>
      </c>
      <c r="M121">
        <f ca="1"/>
        <v>0</v>
      </c>
      <c r="N121">
        <f ca="1"/>
        <v>0</v>
      </c>
      <c r="O121">
        <f ca="1"/>
        <v>0</v>
      </c>
      <c r="P121">
        <f ca="1"/>
        <v>0</v>
      </c>
      <c r="Q121">
        <f ca="1"/>
        <v>0</v>
      </c>
      <c r="R121">
        <f ca="1"/>
        <v>1</v>
      </c>
    </row>
    <row r="122" spans="1:22" x14ac:dyDescent="0.3">
      <c r="A122">
        <v>16</v>
      </c>
      <c r="B122">
        <f t="shared" si="2"/>
        <v>136</v>
      </c>
      <c r="C122" t="str" cm="1">
        <f t="array" aca="1" ref="C122:S122" ca="1">OFFSET($A$105,0,B122-1,1,A122+1)</f>
        <v>Z16</v>
      </c>
      <c r="D122">
        <f ca="1"/>
        <v>0</v>
      </c>
      <c r="E122">
        <f ca="1"/>
        <v>0</v>
      </c>
      <c r="F122">
        <f ca="1"/>
        <v>0.01</v>
      </c>
      <c r="G122">
        <f ca="1"/>
        <v>0.01</v>
      </c>
      <c r="H122">
        <f ca="1"/>
        <v>0</v>
      </c>
      <c r="I122">
        <f ca="1"/>
        <v>0</v>
      </c>
      <c r="J122">
        <f ca="1"/>
        <v>0</v>
      </c>
      <c r="K122">
        <f ca="1"/>
        <v>0</v>
      </c>
      <c r="L122">
        <f ca="1"/>
        <v>1</v>
      </c>
      <c r="M122">
        <f ca="1"/>
        <v>0</v>
      </c>
      <c r="N122">
        <f ca="1"/>
        <v>0</v>
      </c>
      <c r="O122">
        <f ca="1"/>
        <v>0.01</v>
      </c>
      <c r="P122">
        <f ca="1"/>
        <v>0</v>
      </c>
      <c r="Q122">
        <f ca="1"/>
        <v>0.79</v>
      </c>
      <c r="R122">
        <f ca="1"/>
        <v>0</v>
      </c>
      <c r="S122">
        <f ca="1"/>
        <v>1</v>
      </c>
    </row>
    <row r="123" spans="1:22" x14ac:dyDescent="0.3">
      <c r="A123">
        <v>17</v>
      </c>
      <c r="B123">
        <f t="shared" si="2"/>
        <v>153</v>
      </c>
      <c r="C123" t="str" cm="1">
        <f t="array" aca="1" ref="C123:T123" ca="1">OFFSET($A$105,0,B123-1,1,A123+1)</f>
        <v>Z17</v>
      </c>
      <c r="D123">
        <f ca="1"/>
        <v>0.53</v>
      </c>
      <c r="E123">
        <f ca="1"/>
        <v>0.24</v>
      </c>
      <c r="F123">
        <f ca="1"/>
        <v>0.18</v>
      </c>
      <c r="G123">
        <f ca="1"/>
        <v>0.26</v>
      </c>
      <c r="H123">
        <f ca="1"/>
        <v>0.64</v>
      </c>
      <c r="I123">
        <f ca="1"/>
        <v>0.73</v>
      </c>
      <c r="J123">
        <f ca="1"/>
        <v>0.42</v>
      </c>
      <c r="K123">
        <f ca="1"/>
        <v>0</v>
      </c>
      <c r="L123">
        <f ca="1"/>
        <v>1</v>
      </c>
      <c r="M123">
        <f ca="1"/>
        <v>0</v>
      </c>
      <c r="N123">
        <f ca="1"/>
        <v>0.15</v>
      </c>
      <c r="O123">
        <f ca="1"/>
        <v>0</v>
      </c>
      <c r="P123">
        <f ca="1"/>
        <v>0</v>
      </c>
      <c r="Q123">
        <f ca="1"/>
        <v>0</v>
      </c>
      <c r="R123">
        <f ca="1"/>
        <v>0</v>
      </c>
      <c r="S123">
        <f ca="1"/>
        <v>0</v>
      </c>
      <c r="T123">
        <f ca="1"/>
        <v>1</v>
      </c>
    </row>
    <row r="124" spans="1:22" x14ac:dyDescent="0.3">
      <c r="A124">
        <v>18</v>
      </c>
      <c r="B124">
        <f t="shared" si="2"/>
        <v>171</v>
      </c>
      <c r="C124" t="str" cm="1">
        <f t="array" aca="1" ref="C124:U124" ca="1">OFFSET($A$105,0,B124-1,1,A124+1)</f>
        <v>Z18</v>
      </c>
      <c r="D124">
        <f ca="1"/>
        <v>0.23</v>
      </c>
      <c r="E124">
        <f ca="1"/>
        <v>0.28000000000000003</v>
      </c>
      <c r="F124">
        <f ca="1"/>
        <v>0.37</v>
      </c>
      <c r="G124">
        <f ca="1"/>
        <v>0</v>
      </c>
      <c r="H124">
        <f ca="1"/>
        <v>0.51</v>
      </c>
      <c r="I124">
        <f ca="1"/>
        <v>0.32</v>
      </c>
      <c r="J124">
        <f ca="1"/>
        <v>0.22</v>
      </c>
      <c r="K124">
        <f ca="1"/>
        <v>0.19</v>
      </c>
      <c r="L124">
        <f ca="1"/>
        <v>1</v>
      </c>
      <c r="M124">
        <f ca="1"/>
        <v>0</v>
      </c>
      <c r="N124">
        <f ca="1"/>
        <v>0.33</v>
      </c>
      <c r="O124">
        <f ca="1"/>
        <v>0</v>
      </c>
      <c r="P124">
        <f ca="1"/>
        <v>0</v>
      </c>
      <c r="Q124">
        <f ca="1"/>
        <v>0</v>
      </c>
      <c r="R124">
        <f ca="1"/>
        <v>0</v>
      </c>
      <c r="S124">
        <f ca="1"/>
        <v>0</v>
      </c>
      <c r="T124">
        <f ca="1"/>
        <v>0.33</v>
      </c>
      <c r="U124">
        <f ca="1"/>
        <v>1</v>
      </c>
    </row>
    <row r="125" spans="1:22" x14ac:dyDescent="0.3">
      <c r="A125">
        <v>19</v>
      </c>
      <c r="B125">
        <f t="shared" si="2"/>
        <v>190</v>
      </c>
      <c r="C125" t="str" cm="1">
        <f t="array" aca="1" ref="C125:V125" ca="1">OFFSET($A$105,0,B125-1,1,A125+1)</f>
        <v>Z19</v>
      </c>
      <c r="D125">
        <f ca="1"/>
        <v>0.38</v>
      </c>
      <c r="E125">
        <f ca="1"/>
        <v>0</v>
      </c>
      <c r="F125">
        <f ca="1"/>
        <v>0.02</v>
      </c>
      <c r="G125">
        <f ca="1"/>
        <v>0.05</v>
      </c>
      <c r="H125">
        <f ca="1"/>
        <v>0.63</v>
      </c>
      <c r="I125">
        <f ca="1"/>
        <v>0.37</v>
      </c>
      <c r="J125">
        <f ca="1"/>
        <v>0.45</v>
      </c>
      <c r="K125">
        <f ca="1"/>
        <v>0.27</v>
      </c>
      <c r="L125">
        <f ca="1"/>
        <v>0</v>
      </c>
      <c r="M125">
        <f ca="1"/>
        <v>0</v>
      </c>
      <c r="N125">
        <f ca="1"/>
        <v>0</v>
      </c>
      <c r="O125">
        <f ca="1"/>
        <v>0</v>
      </c>
      <c r="P125">
        <f ca="1"/>
        <v>0</v>
      </c>
      <c r="Q125">
        <f ca="1"/>
        <v>0</v>
      </c>
      <c r="R125">
        <f ca="1"/>
        <v>0</v>
      </c>
      <c r="S125">
        <f ca="1"/>
        <v>0</v>
      </c>
      <c r="T125">
        <f ca="1"/>
        <v>0.17</v>
      </c>
      <c r="U125">
        <f ca="1"/>
        <v>0.12</v>
      </c>
      <c r="V125">
        <f ca="1"/>
        <v>1</v>
      </c>
    </row>
    <row r="128" spans="1:22" x14ac:dyDescent="0.3">
      <c r="A128" t="s">
        <v>80</v>
      </c>
    </row>
    <row r="130" spans="1:209" x14ac:dyDescent="0.3">
      <c r="A130" t="s">
        <v>59</v>
      </c>
      <c r="B130">
        <v>1</v>
      </c>
      <c r="C130" t="s">
        <v>60</v>
      </c>
      <c r="D130">
        <v>0.18</v>
      </c>
      <c r="E130">
        <v>1</v>
      </c>
      <c r="F130" t="s">
        <v>61</v>
      </c>
      <c r="G130">
        <v>0</v>
      </c>
      <c r="H130">
        <v>0.35</v>
      </c>
      <c r="I130">
        <v>1</v>
      </c>
      <c r="J130" t="s">
        <v>62</v>
      </c>
      <c r="K130">
        <v>0.41</v>
      </c>
      <c r="L130">
        <v>0.41</v>
      </c>
      <c r="M130">
        <v>0.09</v>
      </c>
      <c r="N130">
        <v>1</v>
      </c>
      <c r="O130" t="s">
        <v>63</v>
      </c>
      <c r="P130">
        <v>0.64</v>
      </c>
      <c r="Q130">
        <v>0.01</v>
      </c>
      <c r="R130">
        <v>0</v>
      </c>
      <c r="S130">
        <v>7.0000000000000007E-2</v>
      </c>
      <c r="T130">
        <v>1</v>
      </c>
      <c r="U130" t="s">
        <v>64</v>
      </c>
      <c r="V130">
        <v>1</v>
      </c>
      <c r="W130">
        <v>0</v>
      </c>
      <c r="X130">
        <v>0</v>
      </c>
      <c r="Y130">
        <v>0.19</v>
      </c>
      <c r="Z130">
        <v>0.93</v>
      </c>
      <c r="AA130">
        <v>1</v>
      </c>
      <c r="AB130" t="s">
        <v>65</v>
      </c>
      <c r="AC130">
        <v>0.66</v>
      </c>
      <c r="AD130">
        <v>0</v>
      </c>
      <c r="AE130">
        <v>0</v>
      </c>
      <c r="AF130">
        <v>0.02</v>
      </c>
      <c r="AG130">
        <v>0.77</v>
      </c>
      <c r="AH130">
        <v>0.89</v>
      </c>
      <c r="AI130">
        <v>1</v>
      </c>
      <c r="AJ130" t="s">
        <v>66</v>
      </c>
      <c r="AK130">
        <v>0.06</v>
      </c>
      <c r="AL130">
        <v>0</v>
      </c>
      <c r="AM130">
        <v>0</v>
      </c>
      <c r="AN130">
        <v>0</v>
      </c>
      <c r="AO130">
        <v>0.25</v>
      </c>
      <c r="AP130">
        <v>0.24</v>
      </c>
      <c r="AQ130">
        <v>0.08</v>
      </c>
      <c r="AR130">
        <v>1</v>
      </c>
      <c r="AS130" t="s">
        <v>67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0</v>
      </c>
      <c r="AZ130">
        <v>1</v>
      </c>
      <c r="BA130">
        <v>1</v>
      </c>
      <c r="BB130">
        <v>1</v>
      </c>
      <c r="BC130" t="s">
        <v>68</v>
      </c>
      <c r="BD130">
        <v>0</v>
      </c>
      <c r="BE130">
        <v>0.22</v>
      </c>
      <c r="BF130">
        <v>0.21</v>
      </c>
      <c r="BG130">
        <v>0.01</v>
      </c>
      <c r="BH130">
        <v>0</v>
      </c>
      <c r="BI130">
        <v>0</v>
      </c>
      <c r="BJ130">
        <v>0</v>
      </c>
      <c r="BK130">
        <v>0.59</v>
      </c>
      <c r="BL130">
        <v>1</v>
      </c>
      <c r="BM130">
        <v>1</v>
      </c>
      <c r="BN130" t="s">
        <v>69</v>
      </c>
      <c r="BO130">
        <v>0.19</v>
      </c>
      <c r="BP130">
        <v>0.28000000000000003</v>
      </c>
      <c r="BQ130">
        <v>0.2</v>
      </c>
      <c r="BR130">
        <v>0.13</v>
      </c>
      <c r="BS130">
        <v>0</v>
      </c>
      <c r="BT130">
        <v>0</v>
      </c>
      <c r="BU130">
        <v>0</v>
      </c>
      <c r="BV130">
        <v>0.77</v>
      </c>
      <c r="BW130">
        <v>1</v>
      </c>
      <c r="BX130">
        <v>0.71</v>
      </c>
      <c r="BY130">
        <v>1</v>
      </c>
      <c r="BZ130" t="s">
        <v>70</v>
      </c>
      <c r="CA130">
        <v>0.11</v>
      </c>
      <c r="CB130">
        <v>0.35</v>
      </c>
      <c r="CC130">
        <v>0.32</v>
      </c>
      <c r="CD130">
        <v>0.03</v>
      </c>
      <c r="CE130">
        <v>0</v>
      </c>
      <c r="CF130">
        <v>0</v>
      </c>
      <c r="CG130">
        <v>0</v>
      </c>
      <c r="CH130">
        <v>0</v>
      </c>
      <c r="CI130">
        <v>1</v>
      </c>
      <c r="CJ130">
        <v>0.27</v>
      </c>
      <c r="CK130">
        <v>0.42</v>
      </c>
      <c r="CL130">
        <v>1</v>
      </c>
      <c r="CM130" t="s">
        <v>71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</v>
      </c>
      <c r="DA130" t="s">
        <v>72</v>
      </c>
      <c r="DB130">
        <v>0</v>
      </c>
      <c r="DC130">
        <v>0.11</v>
      </c>
      <c r="DD130">
        <v>0.13</v>
      </c>
      <c r="DE130">
        <v>0.28999999999999998</v>
      </c>
      <c r="DF130">
        <v>0</v>
      </c>
      <c r="DG130">
        <v>0</v>
      </c>
      <c r="DH130">
        <v>0</v>
      </c>
      <c r="DI130">
        <v>0</v>
      </c>
      <c r="DJ130">
        <v>1</v>
      </c>
      <c r="DK130">
        <v>0</v>
      </c>
      <c r="DL130">
        <v>0</v>
      </c>
      <c r="DM130">
        <v>0.04</v>
      </c>
      <c r="DN130">
        <v>0</v>
      </c>
      <c r="DO130">
        <v>1</v>
      </c>
      <c r="DP130" t="s">
        <v>73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1</v>
      </c>
      <c r="EF130" t="s">
        <v>74</v>
      </c>
      <c r="EG130">
        <v>0</v>
      </c>
      <c r="EH130">
        <v>0.33</v>
      </c>
      <c r="EI130">
        <v>0.47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1</v>
      </c>
      <c r="EP130">
        <v>0.06</v>
      </c>
      <c r="EQ130">
        <v>0</v>
      </c>
      <c r="ER130">
        <v>0.28000000000000003</v>
      </c>
      <c r="ES130">
        <v>0</v>
      </c>
      <c r="ET130">
        <v>1</v>
      </c>
      <c r="EU130">
        <v>0</v>
      </c>
      <c r="EV130">
        <v>1</v>
      </c>
      <c r="EW130" t="s">
        <v>75</v>
      </c>
      <c r="EX130">
        <v>0.68</v>
      </c>
      <c r="EY130">
        <v>0.05</v>
      </c>
      <c r="EZ130">
        <v>0</v>
      </c>
      <c r="FA130">
        <v>0.35</v>
      </c>
      <c r="FB130">
        <v>0.65</v>
      </c>
      <c r="FC130">
        <v>0.78</v>
      </c>
      <c r="FD130">
        <v>0.44</v>
      </c>
      <c r="FE130">
        <v>0</v>
      </c>
      <c r="FF130">
        <v>1</v>
      </c>
      <c r="FG130">
        <v>0</v>
      </c>
      <c r="FH130">
        <v>0.14000000000000001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1</v>
      </c>
      <c r="FO130" t="s">
        <v>76</v>
      </c>
      <c r="FP130">
        <v>0.34</v>
      </c>
      <c r="FQ130">
        <v>0.03</v>
      </c>
      <c r="FR130">
        <v>0</v>
      </c>
      <c r="FS130">
        <v>0</v>
      </c>
      <c r="FT130">
        <v>0.59</v>
      </c>
      <c r="FU130">
        <v>0.34</v>
      </c>
      <c r="FV130">
        <v>0.31</v>
      </c>
      <c r="FW130">
        <v>0.27</v>
      </c>
      <c r="FX130">
        <v>1</v>
      </c>
      <c r="FY130">
        <v>0</v>
      </c>
      <c r="FZ130">
        <v>0.21</v>
      </c>
      <c r="GA130">
        <v>0.02</v>
      </c>
      <c r="GB130">
        <v>0</v>
      </c>
      <c r="GC130">
        <v>0</v>
      </c>
      <c r="GD130">
        <v>0</v>
      </c>
      <c r="GE130">
        <v>0</v>
      </c>
      <c r="GF130">
        <v>0.28999999999999998</v>
      </c>
      <c r="GG130">
        <v>1</v>
      </c>
      <c r="GH130" t="s">
        <v>77</v>
      </c>
      <c r="GI130">
        <v>0.43</v>
      </c>
      <c r="GJ130">
        <v>0</v>
      </c>
      <c r="GK130">
        <v>0.3</v>
      </c>
      <c r="GL130">
        <v>0</v>
      </c>
      <c r="GM130">
        <v>0.54</v>
      </c>
      <c r="GN130">
        <v>0.41</v>
      </c>
      <c r="GO130">
        <v>0.47</v>
      </c>
      <c r="GP130">
        <v>0.24</v>
      </c>
      <c r="GQ130">
        <v>1</v>
      </c>
      <c r="GR130">
        <v>0</v>
      </c>
      <c r="GS130">
        <v>0.06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0.3</v>
      </c>
      <c r="GZ130">
        <v>0.6</v>
      </c>
      <c r="HA130">
        <v>1</v>
      </c>
    </row>
    <row r="131" spans="1:209" x14ac:dyDescent="0.3">
      <c r="D131" t="s">
        <v>59</v>
      </c>
      <c r="E131" t="s">
        <v>60</v>
      </c>
      <c r="F131" t="s">
        <v>61</v>
      </c>
      <c r="G131" t="s">
        <v>62</v>
      </c>
      <c r="H131" t="s">
        <v>63</v>
      </c>
      <c r="I131" t="s">
        <v>64</v>
      </c>
      <c r="J131" t="s">
        <v>65</v>
      </c>
      <c r="K131" t="s">
        <v>66</v>
      </c>
      <c r="L131" t="s">
        <v>67</v>
      </c>
      <c r="M131" t="s">
        <v>68</v>
      </c>
      <c r="N131" t="s">
        <v>69</v>
      </c>
      <c r="O131" t="s">
        <v>70</v>
      </c>
      <c r="P131" t="s">
        <v>71</v>
      </c>
      <c r="Q131" t="s">
        <v>72</v>
      </c>
      <c r="R131" t="s">
        <v>73</v>
      </c>
      <c r="S131" t="s">
        <v>74</v>
      </c>
      <c r="T131" t="s">
        <v>75</v>
      </c>
      <c r="U131" t="s">
        <v>76</v>
      </c>
      <c r="V131" t="s">
        <v>77</v>
      </c>
    </row>
    <row r="132" spans="1:209" x14ac:dyDescent="0.3">
      <c r="A132">
        <v>1</v>
      </c>
      <c r="B132">
        <v>1</v>
      </c>
      <c r="C132" t="str" cm="1">
        <f t="array" aca="1" ref="C132:D132" ca="1">OFFSET($A$130,0,B132-1,1,A132+1)</f>
        <v>Z1</v>
      </c>
      <c r="D132">
        <f ca="1"/>
        <v>1</v>
      </c>
    </row>
    <row r="133" spans="1:209" x14ac:dyDescent="0.3">
      <c r="A133">
        <v>2</v>
      </c>
      <c r="B133">
        <v>3</v>
      </c>
      <c r="C133" t="str" cm="1">
        <f t="array" aca="1" ref="C133:E133" ca="1">OFFSET($A$130,0,B133-1,1,A133+1)</f>
        <v>Z2</v>
      </c>
      <c r="D133">
        <f ca="1"/>
        <v>0.18</v>
      </c>
      <c r="E133">
        <f ca="1"/>
        <v>1</v>
      </c>
    </row>
    <row r="134" spans="1:209" x14ac:dyDescent="0.3">
      <c r="A134">
        <v>3</v>
      </c>
      <c r="B134">
        <v>6</v>
      </c>
      <c r="C134" t="str" cm="1">
        <f t="array" aca="1" ref="C134:F134" ca="1">OFFSET($A$130,0,B134-1,1,A134+1)</f>
        <v>Z3</v>
      </c>
      <c r="D134">
        <f ca="1"/>
        <v>0</v>
      </c>
      <c r="E134">
        <f ca="1"/>
        <v>0.35</v>
      </c>
      <c r="F134">
        <f ca="1"/>
        <v>1</v>
      </c>
    </row>
    <row r="135" spans="1:209" x14ac:dyDescent="0.3">
      <c r="A135">
        <v>4</v>
      </c>
      <c r="B135">
        <v>10</v>
      </c>
      <c r="C135" t="str" cm="1">
        <f t="array" aca="1" ref="C135:G135" ca="1">OFFSET($A$130,0,B135-1,1,A135+1)</f>
        <v>Z4</v>
      </c>
      <c r="D135">
        <f ca="1"/>
        <v>0.41</v>
      </c>
      <c r="E135">
        <f ca="1"/>
        <v>0.41</v>
      </c>
      <c r="F135">
        <f ca="1"/>
        <v>0.09</v>
      </c>
      <c r="G135">
        <f ca="1"/>
        <v>1</v>
      </c>
    </row>
    <row r="136" spans="1:209" x14ac:dyDescent="0.3">
      <c r="A136">
        <v>5</v>
      </c>
      <c r="B136">
        <v>15</v>
      </c>
      <c r="C136" t="str" cm="1">
        <f t="array" aca="1" ref="C136:H136" ca="1">OFFSET($A$130,0,B136-1,1,A136+1)</f>
        <v>Z5</v>
      </c>
      <c r="D136">
        <f ca="1"/>
        <v>0.64</v>
      </c>
      <c r="E136">
        <f ca="1"/>
        <v>0.01</v>
      </c>
      <c r="F136">
        <f ca="1"/>
        <v>0</v>
      </c>
      <c r="G136">
        <f ca="1"/>
        <v>7.0000000000000007E-2</v>
      </c>
      <c r="H136">
        <f ca="1"/>
        <v>1</v>
      </c>
    </row>
    <row r="137" spans="1:209" x14ac:dyDescent="0.3">
      <c r="A137">
        <v>6</v>
      </c>
      <c r="B137">
        <v>21</v>
      </c>
      <c r="C137" t="str" cm="1">
        <f t="array" aca="1" ref="C137:I137" ca="1">OFFSET($A$130,0,B137-1,1,A137+1)</f>
        <v>Z6</v>
      </c>
      <c r="D137">
        <f ca="1"/>
        <v>1</v>
      </c>
      <c r="E137">
        <f ca="1"/>
        <v>0</v>
      </c>
      <c r="F137">
        <f ca="1"/>
        <v>0</v>
      </c>
      <c r="G137">
        <f ca="1"/>
        <v>0.19</v>
      </c>
      <c r="H137">
        <f ca="1"/>
        <v>0.93</v>
      </c>
      <c r="I137">
        <f ca="1"/>
        <v>1</v>
      </c>
    </row>
    <row r="138" spans="1:209" x14ac:dyDescent="0.3">
      <c r="A138">
        <v>7</v>
      </c>
      <c r="B138">
        <f>B137+A138</f>
        <v>28</v>
      </c>
      <c r="C138" t="str" cm="1">
        <f t="array" aca="1" ref="C138:J138" ca="1">OFFSET($A$130,0,B138-1,1,A138+1)</f>
        <v>Z7</v>
      </c>
      <c r="D138">
        <f ca="1"/>
        <v>0.66</v>
      </c>
      <c r="E138">
        <f ca="1"/>
        <v>0</v>
      </c>
      <c r="F138">
        <f ca="1"/>
        <v>0</v>
      </c>
      <c r="G138">
        <f ca="1"/>
        <v>0.02</v>
      </c>
      <c r="H138">
        <f ca="1"/>
        <v>0.77</v>
      </c>
      <c r="I138">
        <f ca="1"/>
        <v>0.89</v>
      </c>
      <c r="J138">
        <f ca="1"/>
        <v>1</v>
      </c>
    </row>
    <row r="139" spans="1:209" x14ac:dyDescent="0.3">
      <c r="A139">
        <v>8</v>
      </c>
      <c r="B139">
        <f t="shared" ref="B139:B150" si="3">B138+A139</f>
        <v>36</v>
      </c>
      <c r="C139" t="str" cm="1">
        <f t="array" aca="1" ref="C139:K139" ca="1">OFFSET($A$130,0,B139-1,1,A139+1)</f>
        <v>Z8</v>
      </c>
      <c r="D139">
        <f ca="1"/>
        <v>0.06</v>
      </c>
      <c r="E139">
        <f ca="1"/>
        <v>0</v>
      </c>
      <c r="F139">
        <f ca="1"/>
        <v>0</v>
      </c>
      <c r="G139">
        <f ca="1"/>
        <v>0</v>
      </c>
      <c r="H139">
        <f ca="1"/>
        <v>0.25</v>
      </c>
      <c r="I139">
        <f ca="1"/>
        <v>0.24</v>
      </c>
      <c r="J139">
        <f ca="1"/>
        <v>0.08</v>
      </c>
      <c r="K139">
        <f ca="1"/>
        <v>1</v>
      </c>
    </row>
    <row r="140" spans="1:209" x14ac:dyDescent="0.3">
      <c r="A140">
        <v>9</v>
      </c>
      <c r="B140">
        <f t="shared" si="3"/>
        <v>45</v>
      </c>
      <c r="C140" t="str" cm="1">
        <f t="array" aca="1" ref="C140:L140" ca="1">OFFSET($A$130,0,B140-1,1,A140+1)</f>
        <v>Z9</v>
      </c>
      <c r="D140">
        <f ca="1"/>
        <v>1</v>
      </c>
      <c r="E140">
        <f ca="1"/>
        <v>1</v>
      </c>
      <c r="F140">
        <f ca="1"/>
        <v>1</v>
      </c>
      <c r="G140">
        <f ca="1"/>
        <v>1</v>
      </c>
      <c r="H140">
        <f ca="1"/>
        <v>1</v>
      </c>
      <c r="I140">
        <f ca="1"/>
        <v>0</v>
      </c>
      <c r="J140">
        <f ca="1"/>
        <v>1</v>
      </c>
      <c r="K140">
        <f ca="1"/>
        <v>1</v>
      </c>
      <c r="L140">
        <f ca="1"/>
        <v>1</v>
      </c>
    </row>
    <row r="141" spans="1:209" x14ac:dyDescent="0.3">
      <c r="A141">
        <v>10</v>
      </c>
      <c r="B141">
        <f t="shared" si="3"/>
        <v>55</v>
      </c>
      <c r="C141" t="str" cm="1">
        <f t="array" aca="1" ref="C141:M141" ca="1">OFFSET($A$130,0,B141-1,1,A141+1)</f>
        <v>Z10</v>
      </c>
      <c r="D141">
        <f ca="1"/>
        <v>0</v>
      </c>
      <c r="E141">
        <f ca="1"/>
        <v>0.22</v>
      </c>
      <c r="F141">
        <f ca="1"/>
        <v>0.21</v>
      </c>
      <c r="G141">
        <f ca="1"/>
        <v>0.01</v>
      </c>
      <c r="H141">
        <f ca="1"/>
        <v>0</v>
      </c>
      <c r="I141">
        <f ca="1"/>
        <v>0</v>
      </c>
      <c r="J141">
        <f ca="1"/>
        <v>0</v>
      </c>
      <c r="K141">
        <f ca="1"/>
        <v>0.59</v>
      </c>
      <c r="L141">
        <f ca="1"/>
        <v>1</v>
      </c>
      <c r="M141">
        <f ca="1"/>
        <v>1</v>
      </c>
    </row>
    <row r="142" spans="1:209" x14ac:dyDescent="0.3">
      <c r="A142">
        <v>11</v>
      </c>
      <c r="B142">
        <f t="shared" si="3"/>
        <v>66</v>
      </c>
      <c r="C142" t="str" cm="1">
        <f t="array" aca="1" ref="C142:N142" ca="1">OFFSET($A$130,0,B142-1,1,A142+1)</f>
        <v>Z11</v>
      </c>
      <c r="D142">
        <f ca="1"/>
        <v>0.19</v>
      </c>
      <c r="E142">
        <f ca="1"/>
        <v>0.28000000000000003</v>
      </c>
      <c r="F142">
        <f ca="1"/>
        <v>0.2</v>
      </c>
      <c r="G142">
        <f ca="1"/>
        <v>0.13</v>
      </c>
      <c r="H142">
        <f ca="1"/>
        <v>0</v>
      </c>
      <c r="I142">
        <f ca="1"/>
        <v>0</v>
      </c>
      <c r="J142">
        <f ca="1"/>
        <v>0</v>
      </c>
      <c r="K142">
        <f ca="1"/>
        <v>0.77</v>
      </c>
      <c r="L142">
        <f ca="1"/>
        <v>1</v>
      </c>
      <c r="M142">
        <f ca="1"/>
        <v>0.71</v>
      </c>
      <c r="N142">
        <f ca="1"/>
        <v>1</v>
      </c>
    </row>
    <row r="143" spans="1:209" x14ac:dyDescent="0.3">
      <c r="A143">
        <v>12</v>
      </c>
      <c r="B143">
        <f t="shared" si="3"/>
        <v>78</v>
      </c>
      <c r="C143" t="str" cm="1">
        <f t="array" aca="1" ref="C143:O143" ca="1">OFFSET($A$130,0,B143-1,1,A143+1)</f>
        <v>Z12</v>
      </c>
      <c r="D143">
        <f ca="1"/>
        <v>0.11</v>
      </c>
      <c r="E143">
        <f ca="1"/>
        <v>0.35</v>
      </c>
      <c r="F143">
        <f ca="1"/>
        <v>0.32</v>
      </c>
      <c r="G143">
        <f ca="1"/>
        <v>0.03</v>
      </c>
      <c r="H143">
        <f ca="1"/>
        <v>0</v>
      </c>
      <c r="I143">
        <f ca="1"/>
        <v>0</v>
      </c>
      <c r="J143">
        <f ca="1"/>
        <v>0</v>
      </c>
      <c r="K143">
        <f ca="1"/>
        <v>0</v>
      </c>
      <c r="L143">
        <f ca="1"/>
        <v>1</v>
      </c>
      <c r="M143">
        <f ca="1"/>
        <v>0.27</v>
      </c>
      <c r="N143">
        <f ca="1"/>
        <v>0.42</v>
      </c>
      <c r="O143">
        <f ca="1"/>
        <v>1</v>
      </c>
    </row>
    <row r="144" spans="1:209" x14ac:dyDescent="0.3">
      <c r="A144">
        <v>13</v>
      </c>
      <c r="B144">
        <f t="shared" si="3"/>
        <v>91</v>
      </c>
      <c r="C144" t="str" cm="1">
        <f t="array" aca="1" ref="C144:P144" ca="1">OFFSET($A$130,0,B144-1,1,A144+1)</f>
        <v>Z13</v>
      </c>
      <c r="D144">
        <f ca="1"/>
        <v>0</v>
      </c>
      <c r="E144">
        <f ca="1"/>
        <v>0</v>
      </c>
      <c r="F144">
        <f ca="1"/>
        <v>0</v>
      </c>
      <c r="G144">
        <f ca="1"/>
        <v>0</v>
      </c>
      <c r="H144">
        <f ca="1"/>
        <v>0</v>
      </c>
      <c r="I144">
        <f ca="1"/>
        <v>0</v>
      </c>
      <c r="J144">
        <f ca="1"/>
        <v>0</v>
      </c>
      <c r="K144">
        <f ca="1"/>
        <v>0</v>
      </c>
      <c r="L144">
        <f ca="1"/>
        <v>0</v>
      </c>
      <c r="M144">
        <f ca="1"/>
        <v>0</v>
      </c>
      <c r="N144">
        <f ca="1"/>
        <v>0</v>
      </c>
      <c r="O144">
        <f ca="1"/>
        <v>0</v>
      </c>
      <c r="P144">
        <f ca="1"/>
        <v>1</v>
      </c>
    </row>
    <row r="145" spans="1:209" x14ac:dyDescent="0.3">
      <c r="A145">
        <v>14</v>
      </c>
      <c r="B145">
        <f t="shared" si="3"/>
        <v>105</v>
      </c>
      <c r="C145" t="str" cm="1">
        <f t="array" aca="1" ref="C145:Q145" ca="1">OFFSET($A$130,0,B145-1,1,A145+1)</f>
        <v>Z14</v>
      </c>
      <c r="D145">
        <f ca="1"/>
        <v>0</v>
      </c>
      <c r="E145">
        <f ca="1"/>
        <v>0.11</v>
      </c>
      <c r="F145">
        <f ca="1"/>
        <v>0.13</v>
      </c>
      <c r="G145">
        <f ca="1"/>
        <v>0.28999999999999998</v>
      </c>
      <c r="H145">
        <f ca="1"/>
        <v>0</v>
      </c>
      <c r="I145">
        <f ca="1"/>
        <v>0</v>
      </c>
      <c r="J145">
        <f ca="1"/>
        <v>0</v>
      </c>
      <c r="K145">
        <f ca="1"/>
        <v>0</v>
      </c>
      <c r="L145">
        <f ca="1"/>
        <v>1</v>
      </c>
      <c r="M145">
        <f ca="1"/>
        <v>0</v>
      </c>
      <c r="N145">
        <f ca="1"/>
        <v>0</v>
      </c>
      <c r="O145">
        <f ca="1"/>
        <v>0.04</v>
      </c>
      <c r="P145">
        <f ca="1"/>
        <v>0</v>
      </c>
      <c r="Q145">
        <f ca="1"/>
        <v>1</v>
      </c>
    </row>
    <row r="146" spans="1:209" x14ac:dyDescent="0.3">
      <c r="A146">
        <v>15</v>
      </c>
      <c r="B146">
        <f t="shared" si="3"/>
        <v>120</v>
      </c>
      <c r="C146" t="str" cm="1">
        <f t="array" aca="1" ref="C146:R146" ca="1">OFFSET($A$130,0,B146-1,1,A146+1)</f>
        <v>Z15</v>
      </c>
      <c r="D146">
        <f ca="1"/>
        <v>0</v>
      </c>
      <c r="E146">
        <f ca="1"/>
        <v>0</v>
      </c>
      <c r="F146">
        <f ca="1"/>
        <v>0</v>
      </c>
      <c r="G146">
        <f ca="1"/>
        <v>0</v>
      </c>
      <c r="H146">
        <f ca="1"/>
        <v>0</v>
      </c>
      <c r="I146">
        <f ca="1"/>
        <v>0</v>
      </c>
      <c r="J146">
        <f ca="1"/>
        <v>0</v>
      </c>
      <c r="K146">
        <f ca="1"/>
        <v>0</v>
      </c>
      <c r="L146">
        <f ca="1"/>
        <v>0</v>
      </c>
      <c r="M146">
        <f ca="1"/>
        <v>0</v>
      </c>
      <c r="N146">
        <f ca="1"/>
        <v>0</v>
      </c>
      <c r="O146">
        <f ca="1"/>
        <v>0</v>
      </c>
      <c r="P146">
        <f ca="1"/>
        <v>0</v>
      </c>
      <c r="Q146">
        <f ca="1"/>
        <v>0</v>
      </c>
      <c r="R146">
        <f ca="1"/>
        <v>1</v>
      </c>
    </row>
    <row r="147" spans="1:209" x14ac:dyDescent="0.3">
      <c r="A147">
        <v>16</v>
      </c>
      <c r="B147">
        <f t="shared" si="3"/>
        <v>136</v>
      </c>
      <c r="C147" t="str" cm="1">
        <f t="array" aca="1" ref="C147:S147" ca="1">OFFSET($A$130,0,B147-1,1,A147+1)</f>
        <v>Z16</v>
      </c>
      <c r="D147">
        <f ca="1"/>
        <v>0</v>
      </c>
      <c r="E147">
        <f ca="1"/>
        <v>0.33</v>
      </c>
      <c r="F147">
        <f ca="1"/>
        <v>0.47</v>
      </c>
      <c r="G147">
        <f ca="1"/>
        <v>0</v>
      </c>
      <c r="H147">
        <f ca="1"/>
        <v>0</v>
      </c>
      <c r="I147">
        <f ca="1"/>
        <v>0</v>
      </c>
      <c r="J147">
        <f ca="1"/>
        <v>0</v>
      </c>
      <c r="K147">
        <f ca="1"/>
        <v>0</v>
      </c>
      <c r="L147">
        <f ca="1"/>
        <v>1</v>
      </c>
      <c r="M147">
        <f ca="1"/>
        <v>0.06</v>
      </c>
      <c r="N147">
        <f ca="1"/>
        <v>0</v>
      </c>
      <c r="O147">
        <f ca="1"/>
        <v>0.28000000000000003</v>
      </c>
      <c r="P147">
        <f ca="1"/>
        <v>0</v>
      </c>
      <c r="Q147">
        <f ca="1"/>
        <v>1</v>
      </c>
      <c r="R147">
        <f ca="1"/>
        <v>0</v>
      </c>
      <c r="S147">
        <f ca="1"/>
        <v>1</v>
      </c>
    </row>
    <row r="148" spans="1:209" x14ac:dyDescent="0.3">
      <c r="A148">
        <v>17</v>
      </c>
      <c r="B148">
        <f t="shared" si="3"/>
        <v>153</v>
      </c>
      <c r="C148" t="str" cm="1">
        <f t="array" aca="1" ref="C148:T148" ca="1">OFFSET($A$130,0,B148-1,1,A148+1)</f>
        <v>Z17</v>
      </c>
      <c r="D148">
        <f ca="1"/>
        <v>0.68</v>
      </c>
      <c r="E148">
        <f ca="1"/>
        <v>0.05</v>
      </c>
      <c r="F148">
        <f ca="1"/>
        <v>0</v>
      </c>
      <c r="G148">
        <f ca="1"/>
        <v>0.35</v>
      </c>
      <c r="H148">
        <f ca="1"/>
        <v>0.65</v>
      </c>
      <c r="I148">
        <f ca="1"/>
        <v>0.78</v>
      </c>
      <c r="J148">
        <f ca="1"/>
        <v>0.44</v>
      </c>
      <c r="K148">
        <f ca="1"/>
        <v>0</v>
      </c>
      <c r="L148">
        <f ca="1"/>
        <v>1</v>
      </c>
      <c r="M148">
        <f ca="1"/>
        <v>0</v>
      </c>
      <c r="N148">
        <f ca="1"/>
        <v>0.14000000000000001</v>
      </c>
      <c r="O148">
        <f ca="1"/>
        <v>0</v>
      </c>
      <c r="P148">
        <f ca="1"/>
        <v>0</v>
      </c>
      <c r="Q148">
        <f ca="1"/>
        <v>0</v>
      </c>
      <c r="R148">
        <f ca="1"/>
        <v>0</v>
      </c>
      <c r="S148">
        <f ca="1"/>
        <v>0</v>
      </c>
      <c r="T148">
        <f ca="1"/>
        <v>1</v>
      </c>
    </row>
    <row r="149" spans="1:209" x14ac:dyDescent="0.3">
      <c r="A149">
        <v>18</v>
      </c>
      <c r="B149">
        <f t="shared" si="3"/>
        <v>171</v>
      </c>
      <c r="C149" t="str" cm="1">
        <f t="array" aca="1" ref="C149:U149" ca="1">OFFSET($A$130,0,B149-1,1,A149+1)</f>
        <v>Z18</v>
      </c>
      <c r="D149">
        <f ca="1"/>
        <v>0.34</v>
      </c>
      <c r="E149">
        <f ca="1"/>
        <v>0.03</v>
      </c>
      <c r="F149">
        <f ca="1"/>
        <v>0</v>
      </c>
      <c r="G149">
        <f ca="1"/>
        <v>0</v>
      </c>
      <c r="H149">
        <f ca="1"/>
        <v>0.59</v>
      </c>
      <c r="I149">
        <f ca="1"/>
        <v>0.34</v>
      </c>
      <c r="J149">
        <f ca="1"/>
        <v>0.31</v>
      </c>
      <c r="K149">
        <f ca="1"/>
        <v>0.27</v>
      </c>
      <c r="L149">
        <f ca="1"/>
        <v>1</v>
      </c>
      <c r="M149">
        <f ca="1"/>
        <v>0</v>
      </c>
      <c r="N149">
        <f ca="1"/>
        <v>0.21</v>
      </c>
      <c r="O149">
        <f ca="1"/>
        <v>0.02</v>
      </c>
      <c r="P149">
        <f ca="1"/>
        <v>0</v>
      </c>
      <c r="Q149">
        <f ca="1"/>
        <v>0</v>
      </c>
      <c r="R149">
        <f ca="1"/>
        <v>0</v>
      </c>
      <c r="S149">
        <f ca="1"/>
        <v>0</v>
      </c>
      <c r="T149">
        <f ca="1"/>
        <v>0.28999999999999998</v>
      </c>
      <c r="U149">
        <f ca="1"/>
        <v>1</v>
      </c>
    </row>
    <row r="150" spans="1:209" x14ac:dyDescent="0.3">
      <c r="A150">
        <v>19</v>
      </c>
      <c r="B150">
        <f t="shared" si="3"/>
        <v>190</v>
      </c>
      <c r="C150" t="str" cm="1">
        <f t="array" aca="1" ref="C150:V150" ca="1">OFFSET($A$130,0,B150-1,1,A150+1)</f>
        <v>Z19</v>
      </c>
      <c r="D150">
        <f ca="1"/>
        <v>0.43</v>
      </c>
      <c r="E150">
        <f ca="1"/>
        <v>0</v>
      </c>
      <c r="F150">
        <f ca="1"/>
        <v>0.3</v>
      </c>
      <c r="G150">
        <f ca="1"/>
        <v>0</v>
      </c>
      <c r="H150">
        <f ca="1"/>
        <v>0.54</v>
      </c>
      <c r="I150">
        <f ca="1"/>
        <v>0.41</v>
      </c>
      <c r="J150">
        <f ca="1"/>
        <v>0.47</v>
      </c>
      <c r="K150">
        <f ca="1"/>
        <v>0.24</v>
      </c>
      <c r="L150">
        <f ca="1"/>
        <v>1</v>
      </c>
      <c r="M150">
        <f ca="1"/>
        <v>0</v>
      </c>
      <c r="N150">
        <f ca="1"/>
        <v>0.06</v>
      </c>
      <c r="O150">
        <f ca="1"/>
        <v>0</v>
      </c>
      <c r="P150">
        <f ca="1"/>
        <v>0</v>
      </c>
      <c r="Q150">
        <f ca="1"/>
        <v>0</v>
      </c>
      <c r="R150">
        <f ca="1"/>
        <v>0</v>
      </c>
      <c r="S150">
        <f ca="1"/>
        <v>0</v>
      </c>
      <c r="T150">
        <f ca="1"/>
        <v>0.3</v>
      </c>
      <c r="U150">
        <f ca="1"/>
        <v>0.6</v>
      </c>
      <c r="V150">
        <f ca="1"/>
        <v>1</v>
      </c>
    </row>
    <row r="153" spans="1:209" x14ac:dyDescent="0.3">
      <c r="A153" t="s">
        <v>81</v>
      </c>
    </row>
    <row r="155" spans="1:209" x14ac:dyDescent="0.3">
      <c r="A155" t="s">
        <v>59</v>
      </c>
      <c r="B155">
        <v>1</v>
      </c>
      <c r="C155" t="s">
        <v>60</v>
      </c>
      <c r="D155">
        <v>0.02</v>
      </c>
      <c r="E155">
        <v>1</v>
      </c>
      <c r="F155" t="s">
        <v>61</v>
      </c>
      <c r="G155">
        <v>0</v>
      </c>
      <c r="H155">
        <v>0.47</v>
      </c>
      <c r="I155">
        <v>1</v>
      </c>
      <c r="J155" t="s">
        <v>62</v>
      </c>
      <c r="K155">
        <v>0.32</v>
      </c>
      <c r="L155">
        <v>0.4</v>
      </c>
      <c r="M155">
        <v>0.94</v>
      </c>
      <c r="N155">
        <v>1</v>
      </c>
      <c r="O155" t="s">
        <v>63</v>
      </c>
      <c r="P155">
        <v>0.67</v>
      </c>
      <c r="Q155">
        <v>0</v>
      </c>
      <c r="R155">
        <v>0</v>
      </c>
      <c r="S155">
        <v>0</v>
      </c>
      <c r="T155">
        <v>1</v>
      </c>
      <c r="U155" t="s">
        <v>64</v>
      </c>
      <c r="V155">
        <v>0.65</v>
      </c>
      <c r="W155">
        <v>0</v>
      </c>
      <c r="X155">
        <v>0</v>
      </c>
      <c r="Y155">
        <v>0</v>
      </c>
      <c r="Z155">
        <v>0.74</v>
      </c>
      <c r="AA155">
        <v>1</v>
      </c>
      <c r="AB155" t="s">
        <v>65</v>
      </c>
      <c r="AC155">
        <v>0.7</v>
      </c>
      <c r="AD155">
        <v>0</v>
      </c>
      <c r="AE155">
        <v>0</v>
      </c>
      <c r="AF155">
        <v>0.02</v>
      </c>
      <c r="AG155">
        <v>0.77</v>
      </c>
      <c r="AH155">
        <v>0.71</v>
      </c>
      <c r="AI155">
        <v>1</v>
      </c>
      <c r="AJ155" t="s">
        <v>66</v>
      </c>
      <c r="AK155">
        <v>0</v>
      </c>
      <c r="AL155">
        <v>0</v>
      </c>
      <c r="AM155">
        <v>0.19</v>
      </c>
      <c r="AN155">
        <v>0.14000000000000001</v>
      </c>
      <c r="AO155">
        <v>0</v>
      </c>
      <c r="AP155">
        <v>0</v>
      </c>
      <c r="AQ155">
        <v>0</v>
      </c>
      <c r="AR155">
        <v>1</v>
      </c>
      <c r="AS155" t="s">
        <v>67</v>
      </c>
      <c r="AT155">
        <v>0</v>
      </c>
      <c r="AU155">
        <v>1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1</v>
      </c>
      <c r="BC155" t="s">
        <v>68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</v>
      </c>
      <c r="BN155" t="s">
        <v>69</v>
      </c>
      <c r="BO155">
        <v>0</v>
      </c>
      <c r="BP155">
        <v>0</v>
      </c>
      <c r="BQ155">
        <v>0.06</v>
      </c>
      <c r="BR155">
        <v>0</v>
      </c>
      <c r="BS155">
        <v>0</v>
      </c>
      <c r="BT155">
        <v>0</v>
      </c>
      <c r="BU155">
        <v>0</v>
      </c>
      <c r="BV155">
        <v>0.65</v>
      </c>
      <c r="BW155">
        <v>1</v>
      </c>
      <c r="BX155">
        <v>0</v>
      </c>
      <c r="BY155">
        <v>1</v>
      </c>
      <c r="BZ155" t="s">
        <v>70</v>
      </c>
      <c r="CA155">
        <v>0</v>
      </c>
      <c r="CB155">
        <v>0</v>
      </c>
      <c r="CC155">
        <v>0.03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0.45</v>
      </c>
      <c r="CL155">
        <v>1</v>
      </c>
      <c r="CM155" t="s">
        <v>71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1</v>
      </c>
      <c r="DA155" t="s">
        <v>72</v>
      </c>
      <c r="DB155">
        <v>0.16</v>
      </c>
      <c r="DC155">
        <v>0</v>
      </c>
      <c r="DD155">
        <v>0</v>
      </c>
      <c r="DE155">
        <v>0.02</v>
      </c>
      <c r="DF155">
        <v>0</v>
      </c>
      <c r="DG155">
        <v>0</v>
      </c>
      <c r="DH155">
        <v>0</v>
      </c>
      <c r="DI155">
        <v>0</v>
      </c>
      <c r="DJ155">
        <v>1</v>
      </c>
      <c r="DK155">
        <v>0</v>
      </c>
      <c r="DL155">
        <v>1</v>
      </c>
      <c r="DM155">
        <v>1</v>
      </c>
      <c r="DN155">
        <v>0</v>
      </c>
      <c r="DO155">
        <v>1</v>
      </c>
      <c r="DP155" t="s">
        <v>73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1</v>
      </c>
      <c r="EF155" t="s">
        <v>74</v>
      </c>
      <c r="EG155">
        <v>0</v>
      </c>
      <c r="EH155">
        <v>0.95</v>
      </c>
      <c r="EI155">
        <v>1</v>
      </c>
      <c r="EJ155">
        <v>1</v>
      </c>
      <c r="EK155">
        <v>0</v>
      </c>
      <c r="EL155">
        <v>0</v>
      </c>
      <c r="EM155">
        <v>0</v>
      </c>
      <c r="EN155">
        <v>7.0000000000000007E-2</v>
      </c>
      <c r="EO155">
        <v>1</v>
      </c>
      <c r="EP155">
        <v>0</v>
      </c>
      <c r="EQ155">
        <v>0.52</v>
      </c>
      <c r="ER155">
        <v>0.44</v>
      </c>
      <c r="ES155">
        <v>0</v>
      </c>
      <c r="ET155">
        <v>1</v>
      </c>
      <c r="EU155">
        <v>0</v>
      </c>
      <c r="EV155">
        <v>1</v>
      </c>
      <c r="EW155" t="s">
        <v>75</v>
      </c>
      <c r="EX155">
        <v>0.65</v>
      </c>
      <c r="EY155">
        <v>0.24</v>
      </c>
      <c r="EZ155">
        <v>0</v>
      </c>
      <c r="FA155">
        <v>0.13</v>
      </c>
      <c r="FB155">
        <v>0.71</v>
      </c>
      <c r="FC155">
        <v>0.67</v>
      </c>
      <c r="FD155">
        <v>0.48</v>
      </c>
      <c r="FE155">
        <v>0.01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1</v>
      </c>
      <c r="FO155" t="s">
        <v>76</v>
      </c>
      <c r="FP155">
        <v>0.38</v>
      </c>
      <c r="FQ155">
        <v>0</v>
      </c>
      <c r="FR155">
        <v>0</v>
      </c>
      <c r="FS155">
        <v>0</v>
      </c>
      <c r="FT155">
        <v>0.67</v>
      </c>
      <c r="FU155">
        <v>0.53</v>
      </c>
      <c r="FV155">
        <v>0.52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0.92</v>
      </c>
      <c r="GG155">
        <v>1</v>
      </c>
      <c r="GH155" t="s">
        <v>77</v>
      </c>
      <c r="GI155">
        <v>0.22</v>
      </c>
      <c r="GJ155">
        <v>0</v>
      </c>
      <c r="GK155">
        <v>0</v>
      </c>
      <c r="GL155">
        <v>0</v>
      </c>
      <c r="GM155">
        <v>0.48</v>
      </c>
      <c r="GN155">
        <v>0.4</v>
      </c>
      <c r="GO155">
        <v>0.41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0.39</v>
      </c>
      <c r="GZ155">
        <v>1</v>
      </c>
      <c r="HA155">
        <v>1</v>
      </c>
    </row>
    <row r="156" spans="1:209" x14ac:dyDescent="0.3">
      <c r="D156" t="s">
        <v>59</v>
      </c>
      <c r="E156" t="s">
        <v>60</v>
      </c>
      <c r="F156" t="s">
        <v>61</v>
      </c>
      <c r="G156" t="s">
        <v>62</v>
      </c>
      <c r="H156" t="s">
        <v>63</v>
      </c>
      <c r="I156" t="s">
        <v>64</v>
      </c>
      <c r="J156" t="s">
        <v>65</v>
      </c>
      <c r="K156" t="s">
        <v>66</v>
      </c>
      <c r="L156" t="s">
        <v>67</v>
      </c>
      <c r="M156" t="s">
        <v>68</v>
      </c>
      <c r="N156" t="s">
        <v>69</v>
      </c>
      <c r="O156" t="s">
        <v>70</v>
      </c>
      <c r="P156" t="s">
        <v>71</v>
      </c>
      <c r="Q156" t="s">
        <v>72</v>
      </c>
      <c r="R156" t="s">
        <v>73</v>
      </c>
      <c r="S156" t="s">
        <v>74</v>
      </c>
      <c r="T156" t="s">
        <v>75</v>
      </c>
      <c r="U156" t="s">
        <v>76</v>
      </c>
      <c r="V156" t="s">
        <v>77</v>
      </c>
    </row>
    <row r="157" spans="1:209" x14ac:dyDescent="0.3">
      <c r="A157">
        <v>1</v>
      </c>
      <c r="B157">
        <v>1</v>
      </c>
      <c r="C157" t="str" cm="1">
        <f t="array" aca="1" ref="C157:D157" ca="1">OFFSET($A$155,0,B157-1,1,A157+1)</f>
        <v>Z1</v>
      </c>
      <c r="D157">
        <f ca="1"/>
        <v>1</v>
      </c>
    </row>
    <row r="158" spans="1:209" x14ac:dyDescent="0.3">
      <c r="A158">
        <v>2</v>
      </c>
      <c r="B158">
        <v>3</v>
      </c>
      <c r="C158" t="str" cm="1">
        <f t="array" aca="1" ref="C158:E158" ca="1">OFFSET($A$155,0,B158-1,1,A158+1)</f>
        <v>Z2</v>
      </c>
      <c r="D158">
        <f ca="1"/>
        <v>0.02</v>
      </c>
      <c r="E158">
        <f ca="1"/>
        <v>1</v>
      </c>
    </row>
    <row r="159" spans="1:209" x14ac:dyDescent="0.3">
      <c r="A159">
        <v>3</v>
      </c>
      <c r="B159">
        <v>6</v>
      </c>
      <c r="C159" t="str" cm="1">
        <f t="array" aca="1" ref="C159:F159" ca="1">OFFSET($A$155,0,B159-1,1,A159+1)</f>
        <v>Z3</v>
      </c>
      <c r="D159">
        <f ca="1"/>
        <v>0</v>
      </c>
      <c r="E159">
        <f ca="1"/>
        <v>0.47</v>
      </c>
      <c r="F159">
        <f ca="1"/>
        <v>1</v>
      </c>
    </row>
    <row r="160" spans="1:209" x14ac:dyDescent="0.3">
      <c r="A160">
        <v>4</v>
      </c>
      <c r="B160">
        <v>10</v>
      </c>
      <c r="C160" t="str" cm="1">
        <f t="array" aca="1" ref="C160:G160" ca="1">OFFSET($A$155,0,B160-1,1,A160+1)</f>
        <v>Z4</v>
      </c>
      <c r="D160">
        <f ca="1"/>
        <v>0.32</v>
      </c>
      <c r="E160">
        <f ca="1"/>
        <v>0.4</v>
      </c>
      <c r="F160">
        <f ca="1"/>
        <v>0.94</v>
      </c>
      <c r="G160">
        <f ca="1"/>
        <v>1</v>
      </c>
    </row>
    <row r="161" spans="1:22" x14ac:dyDescent="0.3">
      <c r="A161">
        <v>5</v>
      </c>
      <c r="B161">
        <v>15</v>
      </c>
      <c r="C161" t="str" cm="1">
        <f t="array" aca="1" ref="C161:H161" ca="1">OFFSET($A$155,0,B161-1,1,A161+1)</f>
        <v>Z5</v>
      </c>
      <c r="D161">
        <f ca="1"/>
        <v>0.67</v>
      </c>
      <c r="E161">
        <f ca="1"/>
        <v>0</v>
      </c>
      <c r="F161">
        <f ca="1"/>
        <v>0</v>
      </c>
      <c r="G161">
        <f ca="1"/>
        <v>0</v>
      </c>
      <c r="H161">
        <f ca="1"/>
        <v>1</v>
      </c>
    </row>
    <row r="162" spans="1:22" x14ac:dyDescent="0.3">
      <c r="A162">
        <v>6</v>
      </c>
      <c r="B162">
        <v>21</v>
      </c>
      <c r="C162" t="str" cm="1">
        <f t="array" aca="1" ref="C162:I162" ca="1">OFFSET($A$155,0,B162-1,1,A162+1)</f>
        <v>Z6</v>
      </c>
      <c r="D162">
        <f ca="1"/>
        <v>0.65</v>
      </c>
      <c r="E162">
        <f ca="1"/>
        <v>0</v>
      </c>
      <c r="F162">
        <f ca="1"/>
        <v>0</v>
      </c>
      <c r="G162">
        <f ca="1"/>
        <v>0</v>
      </c>
      <c r="H162">
        <f ca="1"/>
        <v>0.74</v>
      </c>
      <c r="I162">
        <f ca="1"/>
        <v>1</v>
      </c>
    </row>
    <row r="163" spans="1:22" x14ac:dyDescent="0.3">
      <c r="A163">
        <v>7</v>
      </c>
      <c r="B163">
        <f>B162+A163</f>
        <v>28</v>
      </c>
      <c r="C163" t="str" cm="1">
        <f t="array" aca="1" ref="C163:J163" ca="1">OFFSET($A$155,0,B163-1,1,A163+1)</f>
        <v>Z7</v>
      </c>
      <c r="D163">
        <f ca="1"/>
        <v>0.7</v>
      </c>
      <c r="E163">
        <f ca="1"/>
        <v>0</v>
      </c>
      <c r="F163">
        <f ca="1"/>
        <v>0</v>
      </c>
      <c r="G163">
        <f ca="1"/>
        <v>0.02</v>
      </c>
      <c r="H163">
        <f ca="1"/>
        <v>0.77</v>
      </c>
      <c r="I163">
        <f ca="1"/>
        <v>0.71</v>
      </c>
      <c r="J163">
        <f ca="1"/>
        <v>1</v>
      </c>
    </row>
    <row r="164" spans="1:22" x14ac:dyDescent="0.3">
      <c r="A164">
        <v>8</v>
      </c>
      <c r="B164">
        <f t="shared" ref="B164:B175" si="4">B163+A164</f>
        <v>36</v>
      </c>
      <c r="C164" t="str" cm="1">
        <f t="array" aca="1" ref="C164:K164" ca="1">OFFSET($A$155,0,B164-1,1,A164+1)</f>
        <v>Z8</v>
      </c>
      <c r="D164">
        <f ca="1"/>
        <v>0</v>
      </c>
      <c r="E164">
        <f ca="1"/>
        <v>0</v>
      </c>
      <c r="F164">
        <f ca="1"/>
        <v>0.19</v>
      </c>
      <c r="G164">
        <f ca="1"/>
        <v>0.14000000000000001</v>
      </c>
      <c r="H164">
        <f ca="1"/>
        <v>0</v>
      </c>
      <c r="I164">
        <f ca="1"/>
        <v>0</v>
      </c>
      <c r="J164">
        <f ca="1"/>
        <v>0</v>
      </c>
      <c r="K164">
        <f ca="1"/>
        <v>1</v>
      </c>
    </row>
    <row r="165" spans="1:22" x14ac:dyDescent="0.3">
      <c r="A165">
        <v>9</v>
      </c>
      <c r="B165">
        <f t="shared" si="4"/>
        <v>45</v>
      </c>
      <c r="C165" t="str" cm="1">
        <f t="array" aca="1" ref="C165:L165" ca="1">OFFSET($A$155,0,B165-1,1,A165+1)</f>
        <v>Z9</v>
      </c>
      <c r="D165">
        <f ca="1"/>
        <v>0</v>
      </c>
      <c r="E165">
        <f ca="1"/>
        <v>1</v>
      </c>
      <c r="F165">
        <f ca="1"/>
        <v>1</v>
      </c>
      <c r="G165">
        <f ca="1"/>
        <v>1</v>
      </c>
      <c r="H165">
        <f ca="1"/>
        <v>0</v>
      </c>
      <c r="I165">
        <f ca="1"/>
        <v>0</v>
      </c>
      <c r="J165">
        <f ca="1"/>
        <v>0</v>
      </c>
      <c r="K165">
        <f ca="1"/>
        <v>1</v>
      </c>
      <c r="L165">
        <f ca="1"/>
        <v>1</v>
      </c>
    </row>
    <row r="166" spans="1:22" x14ac:dyDescent="0.3">
      <c r="A166">
        <v>10</v>
      </c>
      <c r="B166">
        <f t="shared" si="4"/>
        <v>55</v>
      </c>
      <c r="C166" t="str" cm="1">
        <f t="array" aca="1" ref="C166:M166" ca="1">OFFSET($A$155,0,B166-1,1,A166+1)</f>
        <v>Z10</v>
      </c>
      <c r="D166">
        <f ca="1"/>
        <v>0</v>
      </c>
      <c r="E166">
        <f ca="1"/>
        <v>0</v>
      </c>
      <c r="F166">
        <f ca="1"/>
        <v>0</v>
      </c>
      <c r="G166">
        <f ca="1"/>
        <v>0</v>
      </c>
      <c r="H166">
        <f ca="1"/>
        <v>0</v>
      </c>
      <c r="I166">
        <f ca="1"/>
        <v>0</v>
      </c>
      <c r="J166">
        <f ca="1"/>
        <v>0</v>
      </c>
      <c r="K166">
        <f ca="1"/>
        <v>0</v>
      </c>
      <c r="L166">
        <f ca="1"/>
        <v>0</v>
      </c>
      <c r="M166">
        <f ca="1"/>
        <v>1</v>
      </c>
    </row>
    <row r="167" spans="1:22" x14ac:dyDescent="0.3">
      <c r="A167">
        <v>11</v>
      </c>
      <c r="B167">
        <f t="shared" si="4"/>
        <v>66</v>
      </c>
      <c r="C167" t="str" cm="1">
        <f t="array" aca="1" ref="C167:N167" ca="1">OFFSET($A$155,0,B167-1,1,A167+1)</f>
        <v>Z11</v>
      </c>
      <c r="D167">
        <f ca="1"/>
        <v>0</v>
      </c>
      <c r="E167">
        <f ca="1"/>
        <v>0</v>
      </c>
      <c r="F167">
        <f ca="1"/>
        <v>0.06</v>
      </c>
      <c r="G167">
        <f ca="1"/>
        <v>0</v>
      </c>
      <c r="H167">
        <f ca="1"/>
        <v>0</v>
      </c>
      <c r="I167">
        <f ca="1"/>
        <v>0</v>
      </c>
      <c r="J167">
        <f ca="1"/>
        <v>0</v>
      </c>
      <c r="K167">
        <f ca="1"/>
        <v>0.65</v>
      </c>
      <c r="L167">
        <f ca="1"/>
        <v>1</v>
      </c>
      <c r="M167">
        <f ca="1"/>
        <v>0</v>
      </c>
      <c r="N167">
        <f ca="1"/>
        <v>1</v>
      </c>
    </row>
    <row r="168" spans="1:22" x14ac:dyDescent="0.3">
      <c r="A168">
        <v>12</v>
      </c>
      <c r="B168">
        <f t="shared" si="4"/>
        <v>78</v>
      </c>
      <c r="C168" t="str" cm="1">
        <f t="array" aca="1" ref="C168:O168" ca="1">OFFSET($A$155,0,B168-1,1,A168+1)</f>
        <v>Z12</v>
      </c>
      <c r="D168">
        <f ca="1"/>
        <v>0</v>
      </c>
      <c r="E168">
        <f ca="1"/>
        <v>0</v>
      </c>
      <c r="F168">
        <f ca="1"/>
        <v>0.03</v>
      </c>
      <c r="G168">
        <f ca="1"/>
        <v>0</v>
      </c>
      <c r="H168">
        <f ca="1"/>
        <v>0</v>
      </c>
      <c r="I168">
        <f ca="1"/>
        <v>0</v>
      </c>
      <c r="J168">
        <f ca="1"/>
        <v>0</v>
      </c>
      <c r="K168">
        <f ca="1"/>
        <v>0</v>
      </c>
      <c r="L168">
        <f ca="1"/>
        <v>1</v>
      </c>
      <c r="M168">
        <f ca="1"/>
        <v>0</v>
      </c>
      <c r="N168">
        <f ca="1"/>
        <v>0.45</v>
      </c>
      <c r="O168">
        <f ca="1"/>
        <v>1</v>
      </c>
    </row>
    <row r="169" spans="1:22" x14ac:dyDescent="0.3">
      <c r="A169">
        <v>13</v>
      </c>
      <c r="B169">
        <f t="shared" si="4"/>
        <v>91</v>
      </c>
      <c r="C169" t="str" cm="1">
        <f t="array" aca="1" ref="C169:P169" ca="1">OFFSET($A$155,0,B169-1,1,A169+1)</f>
        <v>Z13</v>
      </c>
      <c r="D169">
        <f ca="1"/>
        <v>0</v>
      </c>
      <c r="E169">
        <f ca="1"/>
        <v>0</v>
      </c>
      <c r="F169">
        <f ca="1"/>
        <v>0</v>
      </c>
      <c r="G169">
        <f ca="1"/>
        <v>0</v>
      </c>
      <c r="H169">
        <f ca="1"/>
        <v>0</v>
      </c>
      <c r="I169">
        <f ca="1"/>
        <v>0</v>
      </c>
      <c r="J169">
        <f ca="1"/>
        <v>0</v>
      </c>
      <c r="K169">
        <f ca="1"/>
        <v>0</v>
      </c>
      <c r="L169">
        <f ca="1"/>
        <v>0</v>
      </c>
      <c r="M169">
        <f ca="1"/>
        <v>0</v>
      </c>
      <c r="N169">
        <f ca="1"/>
        <v>0</v>
      </c>
      <c r="O169">
        <f ca="1"/>
        <v>0</v>
      </c>
      <c r="P169">
        <f ca="1"/>
        <v>1</v>
      </c>
    </row>
    <row r="170" spans="1:22" x14ac:dyDescent="0.3">
      <c r="A170">
        <v>14</v>
      </c>
      <c r="B170">
        <f t="shared" si="4"/>
        <v>105</v>
      </c>
      <c r="C170" t="str" cm="1">
        <f t="array" aca="1" ref="C170:Q170" ca="1">OFFSET($A$155,0,B170-1,1,A170+1)</f>
        <v>Z14</v>
      </c>
      <c r="D170">
        <f ca="1"/>
        <v>0.16</v>
      </c>
      <c r="E170">
        <f ca="1"/>
        <v>0</v>
      </c>
      <c r="F170">
        <f ca="1"/>
        <v>0</v>
      </c>
      <c r="G170">
        <f ca="1"/>
        <v>0.02</v>
      </c>
      <c r="H170">
        <f ca="1"/>
        <v>0</v>
      </c>
      <c r="I170">
        <f ca="1"/>
        <v>0</v>
      </c>
      <c r="J170">
        <f ca="1"/>
        <v>0</v>
      </c>
      <c r="K170">
        <f ca="1"/>
        <v>0</v>
      </c>
      <c r="L170">
        <f ca="1"/>
        <v>1</v>
      </c>
      <c r="M170">
        <f ca="1"/>
        <v>0</v>
      </c>
      <c r="N170">
        <f ca="1"/>
        <v>1</v>
      </c>
      <c r="O170">
        <f ca="1"/>
        <v>1</v>
      </c>
      <c r="P170">
        <f ca="1"/>
        <v>0</v>
      </c>
      <c r="Q170">
        <f ca="1"/>
        <v>1</v>
      </c>
    </row>
    <row r="171" spans="1:22" x14ac:dyDescent="0.3">
      <c r="A171">
        <v>15</v>
      </c>
      <c r="B171">
        <f t="shared" si="4"/>
        <v>120</v>
      </c>
      <c r="C171" t="str" cm="1">
        <f t="array" aca="1" ref="C171:R171" ca="1">OFFSET($A$155,0,B171-1,1,A171+1)</f>
        <v>Z15</v>
      </c>
      <c r="D171">
        <f ca="1"/>
        <v>0</v>
      </c>
      <c r="E171">
        <f ca="1"/>
        <v>0</v>
      </c>
      <c r="F171">
        <f ca="1"/>
        <v>0</v>
      </c>
      <c r="G171">
        <f ca="1"/>
        <v>0</v>
      </c>
      <c r="H171">
        <f ca="1"/>
        <v>0</v>
      </c>
      <c r="I171">
        <f ca="1"/>
        <v>0</v>
      </c>
      <c r="J171">
        <f ca="1"/>
        <v>0</v>
      </c>
      <c r="K171">
        <f ca="1"/>
        <v>0</v>
      </c>
      <c r="L171">
        <f ca="1"/>
        <v>0</v>
      </c>
      <c r="M171">
        <f ca="1"/>
        <v>0</v>
      </c>
      <c r="N171">
        <f ca="1"/>
        <v>0</v>
      </c>
      <c r="O171">
        <f ca="1"/>
        <v>0</v>
      </c>
      <c r="P171">
        <f ca="1"/>
        <v>0</v>
      </c>
      <c r="Q171">
        <f ca="1"/>
        <v>0</v>
      </c>
      <c r="R171">
        <f ca="1"/>
        <v>1</v>
      </c>
    </row>
    <row r="172" spans="1:22" x14ac:dyDescent="0.3">
      <c r="A172">
        <v>16</v>
      </c>
      <c r="B172">
        <f t="shared" si="4"/>
        <v>136</v>
      </c>
      <c r="C172" t="str" cm="1">
        <f t="array" aca="1" ref="C172:S172" ca="1">OFFSET($A$155,0,B172-1,1,A172+1)</f>
        <v>Z16</v>
      </c>
      <c r="D172">
        <f ca="1"/>
        <v>0</v>
      </c>
      <c r="E172">
        <f ca="1"/>
        <v>0.95</v>
      </c>
      <c r="F172">
        <f ca="1"/>
        <v>1</v>
      </c>
      <c r="G172">
        <f ca="1"/>
        <v>1</v>
      </c>
      <c r="H172">
        <f ca="1"/>
        <v>0</v>
      </c>
      <c r="I172">
        <f ca="1"/>
        <v>0</v>
      </c>
      <c r="J172">
        <f ca="1"/>
        <v>0</v>
      </c>
      <c r="K172">
        <f ca="1"/>
        <v>7.0000000000000007E-2</v>
      </c>
      <c r="L172">
        <f ca="1"/>
        <v>1</v>
      </c>
      <c r="M172">
        <f ca="1"/>
        <v>0</v>
      </c>
      <c r="N172">
        <f ca="1"/>
        <v>0.52</v>
      </c>
      <c r="O172">
        <f ca="1"/>
        <v>0.44</v>
      </c>
      <c r="P172">
        <f ca="1"/>
        <v>0</v>
      </c>
      <c r="Q172">
        <f ca="1"/>
        <v>1</v>
      </c>
      <c r="R172">
        <f ca="1"/>
        <v>0</v>
      </c>
      <c r="S172">
        <f ca="1"/>
        <v>1</v>
      </c>
    </row>
    <row r="173" spans="1:22" x14ac:dyDescent="0.3">
      <c r="A173">
        <v>17</v>
      </c>
      <c r="B173">
        <f t="shared" si="4"/>
        <v>153</v>
      </c>
      <c r="C173" t="str" cm="1">
        <f t="array" aca="1" ref="C173:T173" ca="1">OFFSET($A$155,0,B173-1,1,A173+1)</f>
        <v>Z17</v>
      </c>
      <c r="D173">
        <f ca="1"/>
        <v>0.65</v>
      </c>
      <c r="E173">
        <f ca="1"/>
        <v>0.24</v>
      </c>
      <c r="F173">
        <f ca="1"/>
        <v>0</v>
      </c>
      <c r="G173">
        <f ca="1"/>
        <v>0.13</v>
      </c>
      <c r="H173">
        <f ca="1"/>
        <v>0.71</v>
      </c>
      <c r="I173">
        <f ca="1"/>
        <v>0.67</v>
      </c>
      <c r="J173">
        <f ca="1"/>
        <v>0.48</v>
      </c>
      <c r="K173">
        <f ca="1"/>
        <v>0.01</v>
      </c>
      <c r="L173">
        <f ca="1"/>
        <v>0</v>
      </c>
      <c r="M173">
        <f ca="1"/>
        <v>0</v>
      </c>
      <c r="N173">
        <f ca="1"/>
        <v>0</v>
      </c>
      <c r="O173">
        <f ca="1"/>
        <v>0</v>
      </c>
      <c r="P173">
        <f ca="1"/>
        <v>0</v>
      </c>
      <c r="Q173">
        <f ca="1"/>
        <v>0</v>
      </c>
      <c r="R173">
        <f ca="1"/>
        <v>0</v>
      </c>
      <c r="S173">
        <f ca="1"/>
        <v>0</v>
      </c>
      <c r="T173">
        <f ca="1"/>
        <v>1</v>
      </c>
    </row>
    <row r="174" spans="1:22" x14ac:dyDescent="0.3">
      <c r="A174">
        <v>18</v>
      </c>
      <c r="B174">
        <f t="shared" si="4"/>
        <v>171</v>
      </c>
      <c r="C174" t="str" cm="1">
        <f t="array" aca="1" ref="C174:U174" ca="1">OFFSET($A$155,0,B174-1,1,A174+1)</f>
        <v>Z18</v>
      </c>
      <c r="D174">
        <f ca="1"/>
        <v>0.38</v>
      </c>
      <c r="E174">
        <f ca="1"/>
        <v>0</v>
      </c>
      <c r="F174">
        <f ca="1"/>
        <v>0</v>
      </c>
      <c r="G174">
        <f ca="1"/>
        <v>0</v>
      </c>
      <c r="H174">
        <f ca="1"/>
        <v>0.67</v>
      </c>
      <c r="I174">
        <f ca="1"/>
        <v>0.53</v>
      </c>
      <c r="J174">
        <f ca="1"/>
        <v>0.52</v>
      </c>
      <c r="K174">
        <f ca="1"/>
        <v>0</v>
      </c>
      <c r="L174">
        <f ca="1"/>
        <v>0</v>
      </c>
      <c r="M174">
        <f ca="1"/>
        <v>0</v>
      </c>
      <c r="N174">
        <f ca="1"/>
        <v>0</v>
      </c>
      <c r="O174">
        <f ca="1"/>
        <v>0</v>
      </c>
      <c r="P174">
        <f ca="1"/>
        <v>0</v>
      </c>
      <c r="Q174">
        <f ca="1"/>
        <v>0</v>
      </c>
      <c r="R174">
        <f ca="1"/>
        <v>0</v>
      </c>
      <c r="S174">
        <f ca="1"/>
        <v>0</v>
      </c>
      <c r="T174">
        <f ca="1"/>
        <v>0.92</v>
      </c>
      <c r="U174">
        <f ca="1"/>
        <v>1</v>
      </c>
    </row>
    <row r="175" spans="1:22" x14ac:dyDescent="0.3">
      <c r="A175">
        <v>19</v>
      </c>
      <c r="B175">
        <f t="shared" si="4"/>
        <v>190</v>
      </c>
      <c r="C175" t="str" cm="1">
        <f t="array" aca="1" ref="C175:V175" ca="1">OFFSET($A$155,0,B175-1,1,A175+1)</f>
        <v>Z19</v>
      </c>
      <c r="D175">
        <f ca="1"/>
        <v>0.22</v>
      </c>
      <c r="E175">
        <f ca="1"/>
        <v>0</v>
      </c>
      <c r="F175">
        <f ca="1"/>
        <v>0</v>
      </c>
      <c r="G175">
        <f ca="1"/>
        <v>0</v>
      </c>
      <c r="H175">
        <f ca="1"/>
        <v>0.48</v>
      </c>
      <c r="I175">
        <f ca="1"/>
        <v>0.4</v>
      </c>
      <c r="J175">
        <f ca="1"/>
        <v>0.41</v>
      </c>
      <c r="K175">
        <f ca="1"/>
        <v>0</v>
      </c>
      <c r="L175">
        <f ca="1"/>
        <v>0</v>
      </c>
      <c r="M175">
        <f ca="1"/>
        <v>0</v>
      </c>
      <c r="N175">
        <f ca="1"/>
        <v>0</v>
      </c>
      <c r="O175">
        <f ca="1"/>
        <v>0</v>
      </c>
      <c r="P175">
        <f ca="1"/>
        <v>0</v>
      </c>
      <c r="Q175">
        <f ca="1"/>
        <v>0</v>
      </c>
      <c r="R175">
        <f ca="1"/>
        <v>0</v>
      </c>
      <c r="S175">
        <f ca="1"/>
        <v>0</v>
      </c>
      <c r="T175">
        <f ca="1"/>
        <v>0.39</v>
      </c>
      <c r="U175">
        <f ca="1"/>
        <v>1</v>
      </c>
      <c r="V175">
        <f ca="1"/>
        <v>1</v>
      </c>
    </row>
    <row r="178" spans="1:209" x14ac:dyDescent="0.3">
      <c r="A178" t="s">
        <v>82</v>
      </c>
    </row>
    <row r="180" spans="1:209" x14ac:dyDescent="0.3">
      <c r="A180" t="s">
        <v>59</v>
      </c>
      <c r="B180">
        <v>1</v>
      </c>
      <c r="C180" t="s">
        <v>60</v>
      </c>
      <c r="D180">
        <v>0</v>
      </c>
      <c r="E180">
        <v>1</v>
      </c>
      <c r="F180" t="s">
        <v>61</v>
      </c>
      <c r="G180">
        <v>0.3</v>
      </c>
      <c r="H180">
        <v>0.3</v>
      </c>
      <c r="I180">
        <v>1</v>
      </c>
      <c r="J180" t="s">
        <v>62</v>
      </c>
      <c r="K180">
        <v>0.46</v>
      </c>
      <c r="L180">
        <v>0.48</v>
      </c>
      <c r="M180">
        <v>0.42</v>
      </c>
      <c r="N180">
        <v>1</v>
      </c>
      <c r="O180" t="s">
        <v>63</v>
      </c>
      <c r="P180">
        <v>0.72</v>
      </c>
      <c r="Q180">
        <v>0</v>
      </c>
      <c r="R180">
        <v>0</v>
      </c>
      <c r="S180">
        <v>0.17</v>
      </c>
      <c r="T180">
        <v>1</v>
      </c>
      <c r="U180" t="s">
        <v>64</v>
      </c>
      <c r="V180">
        <v>1</v>
      </c>
      <c r="W180">
        <v>0</v>
      </c>
      <c r="X180">
        <v>0</v>
      </c>
      <c r="Y180">
        <v>0.21</v>
      </c>
      <c r="Z180">
        <v>0.91</v>
      </c>
      <c r="AA180">
        <v>1</v>
      </c>
      <c r="AB180" t="s">
        <v>65</v>
      </c>
      <c r="AC180">
        <v>0.69</v>
      </c>
      <c r="AD180">
        <v>0</v>
      </c>
      <c r="AE180">
        <v>0</v>
      </c>
      <c r="AF180">
        <v>0.04</v>
      </c>
      <c r="AG180">
        <v>0.84</v>
      </c>
      <c r="AH180">
        <v>0.88</v>
      </c>
      <c r="AI180">
        <v>1</v>
      </c>
      <c r="AJ180" t="s">
        <v>66</v>
      </c>
      <c r="AK180">
        <v>0</v>
      </c>
      <c r="AL180">
        <v>0</v>
      </c>
      <c r="AM180">
        <v>0</v>
      </c>
      <c r="AN180">
        <v>0</v>
      </c>
      <c r="AO180">
        <v>0.28999999999999998</v>
      </c>
      <c r="AP180">
        <v>0.14000000000000001</v>
      </c>
      <c r="AQ180">
        <v>0.08</v>
      </c>
      <c r="AR180">
        <v>1</v>
      </c>
      <c r="AS180" t="s">
        <v>67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 t="s">
        <v>68</v>
      </c>
      <c r="BD180">
        <v>0</v>
      </c>
      <c r="BE180">
        <v>0.19</v>
      </c>
      <c r="BF180">
        <v>0.26</v>
      </c>
      <c r="BG180">
        <v>0.05</v>
      </c>
      <c r="BH180">
        <v>0</v>
      </c>
      <c r="BI180">
        <v>0</v>
      </c>
      <c r="BJ180">
        <v>0</v>
      </c>
      <c r="BK180">
        <v>0.66</v>
      </c>
      <c r="BL180">
        <v>1</v>
      </c>
      <c r="BM180">
        <v>1</v>
      </c>
      <c r="BN180" t="s">
        <v>69</v>
      </c>
      <c r="BO180">
        <v>0.22</v>
      </c>
      <c r="BP180">
        <v>0.26</v>
      </c>
      <c r="BQ180">
        <v>0.5</v>
      </c>
      <c r="BR180">
        <v>0.2</v>
      </c>
      <c r="BS180">
        <v>0</v>
      </c>
      <c r="BT180">
        <v>0</v>
      </c>
      <c r="BU180">
        <v>0</v>
      </c>
      <c r="BV180">
        <v>0.76</v>
      </c>
      <c r="BW180">
        <v>1</v>
      </c>
      <c r="BX180">
        <v>0.65</v>
      </c>
      <c r="BY180">
        <v>1</v>
      </c>
      <c r="BZ180" t="s">
        <v>70</v>
      </c>
      <c r="CA180">
        <v>0.15</v>
      </c>
      <c r="CB180">
        <v>0.35</v>
      </c>
      <c r="CC180">
        <v>0.44</v>
      </c>
      <c r="CD180">
        <v>0.2</v>
      </c>
      <c r="CE180">
        <v>0</v>
      </c>
      <c r="CF180">
        <v>0</v>
      </c>
      <c r="CG180">
        <v>0.04</v>
      </c>
      <c r="CH180">
        <v>0</v>
      </c>
      <c r="CI180">
        <v>1</v>
      </c>
      <c r="CJ180">
        <v>0.39</v>
      </c>
      <c r="CK180">
        <v>0.53</v>
      </c>
      <c r="CL180">
        <v>1</v>
      </c>
      <c r="CM180" t="s">
        <v>71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</v>
      </c>
      <c r="DA180" t="s">
        <v>72</v>
      </c>
      <c r="DB180">
        <v>0</v>
      </c>
      <c r="DC180">
        <v>0.21</v>
      </c>
      <c r="DD180">
        <v>0</v>
      </c>
      <c r="DE180">
        <v>0.17</v>
      </c>
      <c r="DF180">
        <v>0</v>
      </c>
      <c r="DG180">
        <v>0</v>
      </c>
      <c r="DH180">
        <v>0</v>
      </c>
      <c r="DI180">
        <v>0</v>
      </c>
      <c r="DJ180">
        <v>1</v>
      </c>
      <c r="DK180">
        <v>0</v>
      </c>
      <c r="DL180">
        <v>0</v>
      </c>
      <c r="DM180">
        <v>0.22</v>
      </c>
      <c r="DN180">
        <v>0</v>
      </c>
      <c r="DO180">
        <v>1</v>
      </c>
      <c r="DP180" t="s">
        <v>73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1</v>
      </c>
      <c r="EF180" t="s">
        <v>74</v>
      </c>
      <c r="EG180">
        <v>0</v>
      </c>
      <c r="EH180">
        <v>0.97</v>
      </c>
      <c r="EI180">
        <v>0.43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1</v>
      </c>
      <c r="EP180">
        <v>0.34</v>
      </c>
      <c r="EQ180">
        <v>0.19</v>
      </c>
      <c r="ER180">
        <v>1</v>
      </c>
      <c r="ES180">
        <v>0</v>
      </c>
      <c r="ET180">
        <v>1</v>
      </c>
      <c r="EU180">
        <v>0</v>
      </c>
      <c r="EV180">
        <v>1</v>
      </c>
      <c r="EW180" t="s">
        <v>75</v>
      </c>
      <c r="EX180">
        <v>0.69</v>
      </c>
      <c r="EY180">
        <v>0.02</v>
      </c>
      <c r="EZ180">
        <v>0.13</v>
      </c>
      <c r="FA180">
        <v>0.38</v>
      </c>
      <c r="FB180">
        <v>0.73</v>
      </c>
      <c r="FC180">
        <v>0.75</v>
      </c>
      <c r="FD180">
        <v>0.4</v>
      </c>
      <c r="FE180">
        <v>0</v>
      </c>
      <c r="FF180">
        <v>1</v>
      </c>
      <c r="FG180">
        <v>0</v>
      </c>
      <c r="FH180">
        <v>0.12</v>
      </c>
      <c r="FI180">
        <v>0.04</v>
      </c>
      <c r="FJ180">
        <v>0</v>
      </c>
      <c r="FK180">
        <v>0</v>
      </c>
      <c r="FL180">
        <v>0</v>
      </c>
      <c r="FM180">
        <v>0</v>
      </c>
      <c r="FN180">
        <v>1</v>
      </c>
      <c r="FO180" t="s">
        <v>76</v>
      </c>
      <c r="FP180">
        <v>0.28000000000000003</v>
      </c>
      <c r="FQ180">
        <v>0.33</v>
      </c>
      <c r="FR180">
        <v>0.48</v>
      </c>
      <c r="FS180">
        <v>0.26</v>
      </c>
      <c r="FT180">
        <v>0.73</v>
      </c>
      <c r="FU180">
        <v>0.11</v>
      </c>
      <c r="FV180">
        <v>0.11</v>
      </c>
      <c r="FW180">
        <v>0</v>
      </c>
      <c r="FX180">
        <v>1</v>
      </c>
      <c r="FY180">
        <v>0.24</v>
      </c>
      <c r="FZ180">
        <v>0.35</v>
      </c>
      <c r="GA180">
        <v>0.4</v>
      </c>
      <c r="GB180">
        <v>0</v>
      </c>
      <c r="GC180">
        <v>0.21</v>
      </c>
      <c r="GD180">
        <v>0</v>
      </c>
      <c r="GE180">
        <v>0.65</v>
      </c>
      <c r="GF180">
        <v>0.18</v>
      </c>
      <c r="GG180">
        <v>1</v>
      </c>
      <c r="GH180" t="s">
        <v>77</v>
      </c>
      <c r="GI180">
        <v>0.42</v>
      </c>
      <c r="GJ180">
        <v>0</v>
      </c>
      <c r="GK180">
        <v>0.27</v>
      </c>
      <c r="GL180">
        <v>0.06</v>
      </c>
      <c r="GM180">
        <v>0.67</v>
      </c>
      <c r="GN180">
        <v>0.5</v>
      </c>
      <c r="GO180">
        <v>0.42</v>
      </c>
      <c r="GP180">
        <v>0.02</v>
      </c>
      <c r="GQ180">
        <v>1</v>
      </c>
      <c r="GR180">
        <v>0</v>
      </c>
      <c r="GS180">
        <v>0.14000000000000001</v>
      </c>
      <c r="GT180">
        <v>0.12</v>
      </c>
      <c r="GU180">
        <v>0</v>
      </c>
      <c r="GV180">
        <v>0</v>
      </c>
      <c r="GW180">
        <v>0</v>
      </c>
      <c r="GX180">
        <v>0</v>
      </c>
      <c r="GY180">
        <v>0.23</v>
      </c>
      <c r="GZ180">
        <v>0.4</v>
      </c>
      <c r="HA180">
        <v>1</v>
      </c>
    </row>
    <row r="181" spans="1:209" x14ac:dyDescent="0.3">
      <c r="D181" t="s">
        <v>59</v>
      </c>
      <c r="E181" t="s">
        <v>60</v>
      </c>
      <c r="F181" t="s">
        <v>61</v>
      </c>
      <c r="G181" t="s">
        <v>62</v>
      </c>
      <c r="H181" t="s">
        <v>63</v>
      </c>
      <c r="I181" t="s">
        <v>64</v>
      </c>
      <c r="J181" t="s">
        <v>65</v>
      </c>
      <c r="K181" t="s">
        <v>66</v>
      </c>
      <c r="L181" t="s">
        <v>67</v>
      </c>
      <c r="M181" t="s">
        <v>68</v>
      </c>
      <c r="N181" t="s">
        <v>69</v>
      </c>
      <c r="O181" t="s">
        <v>70</v>
      </c>
      <c r="P181" t="s">
        <v>71</v>
      </c>
      <c r="Q181" t="s">
        <v>72</v>
      </c>
      <c r="R181" t="s">
        <v>73</v>
      </c>
      <c r="S181" t="s">
        <v>74</v>
      </c>
      <c r="T181" t="s">
        <v>75</v>
      </c>
      <c r="U181" t="s">
        <v>76</v>
      </c>
      <c r="V181" t="s">
        <v>77</v>
      </c>
    </row>
    <row r="182" spans="1:209" x14ac:dyDescent="0.3">
      <c r="A182">
        <v>1</v>
      </c>
      <c r="B182">
        <v>1</v>
      </c>
      <c r="C182" t="str" cm="1">
        <f t="array" aca="1" ref="C182:D182" ca="1">OFFSET($A$180,0,B182-1,1,A182+1)</f>
        <v>Z1</v>
      </c>
      <c r="D182">
        <f ca="1"/>
        <v>1</v>
      </c>
    </row>
    <row r="183" spans="1:209" x14ac:dyDescent="0.3">
      <c r="A183">
        <v>2</v>
      </c>
      <c r="B183">
        <v>3</v>
      </c>
      <c r="C183" t="str" cm="1">
        <f t="array" aca="1" ref="C183:E183" ca="1">OFFSET($A$180,0,B183-1,1,A183+1)</f>
        <v>Z2</v>
      </c>
      <c r="D183">
        <f ca="1"/>
        <v>0</v>
      </c>
      <c r="E183">
        <f ca="1"/>
        <v>1</v>
      </c>
    </row>
    <row r="184" spans="1:209" x14ac:dyDescent="0.3">
      <c r="A184">
        <v>3</v>
      </c>
      <c r="B184">
        <v>6</v>
      </c>
      <c r="C184" t="str" cm="1">
        <f t="array" aca="1" ref="C184:F184" ca="1">OFFSET($A$180,0,B184-1,1,A184+1)</f>
        <v>Z3</v>
      </c>
      <c r="D184">
        <f ca="1"/>
        <v>0.3</v>
      </c>
      <c r="E184">
        <f ca="1"/>
        <v>0.3</v>
      </c>
      <c r="F184">
        <f ca="1"/>
        <v>1</v>
      </c>
    </row>
    <row r="185" spans="1:209" x14ac:dyDescent="0.3">
      <c r="A185">
        <v>4</v>
      </c>
      <c r="B185">
        <v>10</v>
      </c>
      <c r="C185" t="str" cm="1">
        <f t="array" aca="1" ref="C185:G185" ca="1">OFFSET($A$180,0,B185-1,1,A185+1)</f>
        <v>Z4</v>
      </c>
      <c r="D185">
        <f ca="1"/>
        <v>0.46</v>
      </c>
      <c r="E185">
        <f ca="1"/>
        <v>0.48</v>
      </c>
      <c r="F185">
        <f ca="1"/>
        <v>0.42</v>
      </c>
      <c r="G185">
        <f ca="1"/>
        <v>1</v>
      </c>
    </row>
    <row r="186" spans="1:209" x14ac:dyDescent="0.3">
      <c r="A186">
        <v>5</v>
      </c>
      <c r="B186">
        <v>15</v>
      </c>
      <c r="C186" t="str" cm="1">
        <f t="array" aca="1" ref="C186:H186" ca="1">OFFSET($A$180,0,B186-1,1,A186+1)</f>
        <v>Z5</v>
      </c>
      <c r="D186">
        <f ca="1"/>
        <v>0.72</v>
      </c>
      <c r="E186">
        <f ca="1"/>
        <v>0</v>
      </c>
      <c r="F186">
        <f ca="1"/>
        <v>0</v>
      </c>
      <c r="G186">
        <f ca="1"/>
        <v>0.17</v>
      </c>
      <c r="H186">
        <f ca="1"/>
        <v>1</v>
      </c>
    </row>
    <row r="187" spans="1:209" x14ac:dyDescent="0.3">
      <c r="A187">
        <v>6</v>
      </c>
      <c r="B187">
        <v>21</v>
      </c>
      <c r="C187" t="str" cm="1">
        <f t="array" aca="1" ref="C187:I187" ca="1">OFFSET($A$180,0,B187-1,1,A187+1)</f>
        <v>Z6</v>
      </c>
      <c r="D187">
        <f ca="1"/>
        <v>1</v>
      </c>
      <c r="E187">
        <f ca="1"/>
        <v>0</v>
      </c>
      <c r="F187">
        <f ca="1"/>
        <v>0</v>
      </c>
      <c r="G187">
        <f ca="1"/>
        <v>0.21</v>
      </c>
      <c r="H187">
        <f ca="1"/>
        <v>0.91</v>
      </c>
      <c r="I187">
        <f ca="1"/>
        <v>1</v>
      </c>
    </row>
    <row r="188" spans="1:209" x14ac:dyDescent="0.3">
      <c r="A188">
        <v>7</v>
      </c>
      <c r="B188">
        <f>B187+A188</f>
        <v>28</v>
      </c>
      <c r="C188" t="str" cm="1">
        <f t="array" aca="1" ref="C188:J188" ca="1">OFFSET($A$180,0,B188-1,1,A188+1)</f>
        <v>Z7</v>
      </c>
      <c r="D188">
        <f ca="1"/>
        <v>0.69</v>
      </c>
      <c r="E188">
        <f ca="1"/>
        <v>0</v>
      </c>
      <c r="F188">
        <f ca="1"/>
        <v>0</v>
      </c>
      <c r="G188">
        <f ca="1"/>
        <v>0.04</v>
      </c>
      <c r="H188">
        <f ca="1"/>
        <v>0.84</v>
      </c>
      <c r="I188">
        <f ca="1"/>
        <v>0.88</v>
      </c>
      <c r="J188">
        <f ca="1"/>
        <v>1</v>
      </c>
    </row>
    <row r="189" spans="1:209" x14ac:dyDescent="0.3">
      <c r="A189">
        <v>8</v>
      </c>
      <c r="B189">
        <f t="shared" ref="B189:B200" si="5">B188+A189</f>
        <v>36</v>
      </c>
      <c r="C189" t="str" cm="1">
        <f t="array" aca="1" ref="C189:K189" ca="1">OFFSET($A$180,0,B189-1,1,A189+1)</f>
        <v>Z8</v>
      </c>
      <c r="D189">
        <f ca="1"/>
        <v>0</v>
      </c>
      <c r="E189">
        <f ca="1"/>
        <v>0</v>
      </c>
      <c r="F189">
        <f ca="1"/>
        <v>0</v>
      </c>
      <c r="G189">
        <f ca="1"/>
        <v>0</v>
      </c>
      <c r="H189">
        <f ca="1"/>
        <v>0.28999999999999998</v>
      </c>
      <c r="I189">
        <f ca="1"/>
        <v>0.14000000000000001</v>
      </c>
      <c r="J189">
        <f ca="1"/>
        <v>0.08</v>
      </c>
      <c r="K189">
        <f ca="1"/>
        <v>1</v>
      </c>
    </row>
    <row r="190" spans="1:209" x14ac:dyDescent="0.3">
      <c r="A190">
        <v>9</v>
      </c>
      <c r="B190">
        <f t="shared" si="5"/>
        <v>45</v>
      </c>
      <c r="C190" t="str" cm="1">
        <f t="array" aca="1" ref="C190:L190" ca="1">OFFSET($A$180,0,B190-1,1,A190+1)</f>
        <v>Z9</v>
      </c>
      <c r="D190">
        <f ca="1"/>
        <v>1</v>
      </c>
      <c r="E190">
        <f ca="1"/>
        <v>1</v>
      </c>
      <c r="F190">
        <f ca="1"/>
        <v>1</v>
      </c>
      <c r="G190">
        <f ca="1"/>
        <v>1</v>
      </c>
      <c r="H190">
        <f ca="1"/>
        <v>1</v>
      </c>
      <c r="I190">
        <f ca="1"/>
        <v>1</v>
      </c>
      <c r="J190">
        <f ca="1"/>
        <v>1</v>
      </c>
      <c r="K190">
        <f ca="1"/>
        <v>1</v>
      </c>
      <c r="L190">
        <f ca="1"/>
        <v>1</v>
      </c>
    </row>
    <row r="191" spans="1:209" x14ac:dyDescent="0.3">
      <c r="A191">
        <v>10</v>
      </c>
      <c r="B191">
        <f t="shared" si="5"/>
        <v>55</v>
      </c>
      <c r="C191" t="str" cm="1">
        <f t="array" aca="1" ref="C191:M191" ca="1">OFFSET($A$180,0,B191-1,1,A191+1)</f>
        <v>Z10</v>
      </c>
      <c r="D191">
        <f ca="1"/>
        <v>0</v>
      </c>
      <c r="E191">
        <f ca="1"/>
        <v>0.19</v>
      </c>
      <c r="F191">
        <f ca="1"/>
        <v>0.26</v>
      </c>
      <c r="G191">
        <f ca="1"/>
        <v>0.05</v>
      </c>
      <c r="H191">
        <f ca="1"/>
        <v>0</v>
      </c>
      <c r="I191">
        <f ca="1"/>
        <v>0</v>
      </c>
      <c r="J191">
        <f ca="1"/>
        <v>0</v>
      </c>
      <c r="K191">
        <f ca="1"/>
        <v>0.66</v>
      </c>
      <c r="L191">
        <f ca="1"/>
        <v>1</v>
      </c>
      <c r="M191">
        <f ca="1"/>
        <v>1</v>
      </c>
    </row>
    <row r="192" spans="1:209" x14ac:dyDescent="0.3">
      <c r="A192">
        <v>11</v>
      </c>
      <c r="B192">
        <f t="shared" si="5"/>
        <v>66</v>
      </c>
      <c r="C192" t="str" cm="1">
        <f t="array" aca="1" ref="C192:N192" ca="1">OFFSET($A$180,0,B192-1,1,A192+1)</f>
        <v>Z11</v>
      </c>
      <c r="D192">
        <f ca="1"/>
        <v>0.22</v>
      </c>
      <c r="E192">
        <f ca="1"/>
        <v>0.26</v>
      </c>
      <c r="F192">
        <f ca="1"/>
        <v>0.5</v>
      </c>
      <c r="G192">
        <f ca="1"/>
        <v>0.2</v>
      </c>
      <c r="H192">
        <f ca="1"/>
        <v>0</v>
      </c>
      <c r="I192">
        <f ca="1"/>
        <v>0</v>
      </c>
      <c r="J192">
        <f ca="1"/>
        <v>0</v>
      </c>
      <c r="K192">
        <f ca="1"/>
        <v>0.76</v>
      </c>
      <c r="L192">
        <f ca="1"/>
        <v>1</v>
      </c>
      <c r="M192">
        <f ca="1"/>
        <v>0.65</v>
      </c>
      <c r="N192">
        <f ca="1"/>
        <v>1</v>
      </c>
    </row>
    <row r="193" spans="1:209" x14ac:dyDescent="0.3">
      <c r="A193">
        <v>12</v>
      </c>
      <c r="B193">
        <f t="shared" si="5"/>
        <v>78</v>
      </c>
      <c r="C193" t="str" cm="1">
        <f t="array" aca="1" ref="C193:O193" ca="1">OFFSET($A$180,0,B193-1,1,A193+1)</f>
        <v>Z12</v>
      </c>
      <c r="D193">
        <f ca="1"/>
        <v>0.15</v>
      </c>
      <c r="E193">
        <f ca="1"/>
        <v>0.35</v>
      </c>
      <c r="F193">
        <f ca="1"/>
        <v>0.44</v>
      </c>
      <c r="G193">
        <f ca="1"/>
        <v>0.2</v>
      </c>
      <c r="H193">
        <f ca="1"/>
        <v>0</v>
      </c>
      <c r="I193">
        <f ca="1"/>
        <v>0</v>
      </c>
      <c r="J193">
        <f ca="1"/>
        <v>0.04</v>
      </c>
      <c r="K193">
        <f ca="1"/>
        <v>0</v>
      </c>
      <c r="L193">
        <f ca="1"/>
        <v>1</v>
      </c>
      <c r="M193">
        <f ca="1"/>
        <v>0.39</v>
      </c>
      <c r="N193">
        <f ca="1"/>
        <v>0.53</v>
      </c>
      <c r="O193">
        <f ca="1"/>
        <v>1</v>
      </c>
    </row>
    <row r="194" spans="1:209" x14ac:dyDescent="0.3">
      <c r="A194">
        <v>13</v>
      </c>
      <c r="B194">
        <f t="shared" si="5"/>
        <v>91</v>
      </c>
      <c r="C194" t="str" cm="1">
        <f t="array" aca="1" ref="C194:P194" ca="1">OFFSET($A$180,0,B194-1,1,A194+1)</f>
        <v>Z13</v>
      </c>
      <c r="D194">
        <f ca="1"/>
        <v>0</v>
      </c>
      <c r="E194">
        <f ca="1"/>
        <v>0</v>
      </c>
      <c r="F194">
        <f ca="1"/>
        <v>0</v>
      </c>
      <c r="G194">
        <f ca="1"/>
        <v>0</v>
      </c>
      <c r="H194">
        <f ca="1"/>
        <v>0</v>
      </c>
      <c r="I194">
        <f ca="1"/>
        <v>0</v>
      </c>
      <c r="J194">
        <f ca="1"/>
        <v>0</v>
      </c>
      <c r="K194">
        <f ca="1"/>
        <v>0</v>
      </c>
      <c r="L194">
        <f ca="1"/>
        <v>0</v>
      </c>
      <c r="M194">
        <f ca="1"/>
        <v>0</v>
      </c>
      <c r="N194">
        <f ca="1"/>
        <v>0</v>
      </c>
      <c r="O194">
        <f ca="1"/>
        <v>0</v>
      </c>
      <c r="P194">
        <f ca="1"/>
        <v>1</v>
      </c>
    </row>
    <row r="195" spans="1:209" x14ac:dyDescent="0.3">
      <c r="A195">
        <v>14</v>
      </c>
      <c r="B195">
        <f t="shared" si="5"/>
        <v>105</v>
      </c>
      <c r="C195" t="str" cm="1">
        <f t="array" aca="1" ref="C195:Q195" ca="1">OFFSET($A$180,0,B195-1,1,A195+1)</f>
        <v>Z14</v>
      </c>
      <c r="D195">
        <f ca="1"/>
        <v>0</v>
      </c>
      <c r="E195">
        <f ca="1"/>
        <v>0.21</v>
      </c>
      <c r="F195">
        <f ca="1"/>
        <v>0</v>
      </c>
      <c r="G195">
        <f ca="1"/>
        <v>0.17</v>
      </c>
      <c r="H195">
        <f ca="1"/>
        <v>0</v>
      </c>
      <c r="I195">
        <f ca="1"/>
        <v>0</v>
      </c>
      <c r="J195">
        <f ca="1"/>
        <v>0</v>
      </c>
      <c r="K195">
        <f ca="1"/>
        <v>0</v>
      </c>
      <c r="L195">
        <f ca="1"/>
        <v>1</v>
      </c>
      <c r="M195">
        <f ca="1"/>
        <v>0</v>
      </c>
      <c r="N195">
        <f ca="1"/>
        <v>0</v>
      </c>
      <c r="O195">
        <f ca="1"/>
        <v>0.22</v>
      </c>
      <c r="P195">
        <f ca="1"/>
        <v>0</v>
      </c>
      <c r="Q195">
        <f ca="1"/>
        <v>1</v>
      </c>
    </row>
    <row r="196" spans="1:209" x14ac:dyDescent="0.3">
      <c r="A196">
        <v>15</v>
      </c>
      <c r="B196">
        <f t="shared" si="5"/>
        <v>120</v>
      </c>
      <c r="C196" t="str" cm="1">
        <f t="array" aca="1" ref="C196:R196" ca="1">OFFSET($A$180,0,B196-1,1,A196+1)</f>
        <v>Z15</v>
      </c>
      <c r="D196">
        <f ca="1"/>
        <v>0</v>
      </c>
      <c r="E196">
        <f ca="1"/>
        <v>0</v>
      </c>
      <c r="F196">
        <f ca="1"/>
        <v>0</v>
      </c>
      <c r="G196">
        <f ca="1"/>
        <v>0</v>
      </c>
      <c r="H196">
        <f ca="1"/>
        <v>0</v>
      </c>
      <c r="I196">
        <f ca="1"/>
        <v>0</v>
      </c>
      <c r="J196">
        <f ca="1"/>
        <v>0</v>
      </c>
      <c r="K196">
        <f ca="1"/>
        <v>0</v>
      </c>
      <c r="L196">
        <f ca="1"/>
        <v>0</v>
      </c>
      <c r="M196">
        <f ca="1"/>
        <v>0</v>
      </c>
      <c r="N196">
        <f ca="1"/>
        <v>0</v>
      </c>
      <c r="O196">
        <f ca="1"/>
        <v>0</v>
      </c>
      <c r="P196">
        <f ca="1"/>
        <v>0</v>
      </c>
      <c r="Q196">
        <f ca="1"/>
        <v>0</v>
      </c>
      <c r="R196">
        <f ca="1"/>
        <v>1</v>
      </c>
    </row>
    <row r="197" spans="1:209" x14ac:dyDescent="0.3">
      <c r="A197">
        <v>16</v>
      </c>
      <c r="B197">
        <f t="shared" si="5"/>
        <v>136</v>
      </c>
      <c r="C197" t="str" cm="1">
        <f t="array" aca="1" ref="C197:S197" ca="1">OFFSET($A$180,0,B197-1,1,A197+1)</f>
        <v>Z16</v>
      </c>
      <c r="D197">
        <f ca="1"/>
        <v>0</v>
      </c>
      <c r="E197">
        <f ca="1"/>
        <v>0.97</v>
      </c>
      <c r="F197">
        <f ca="1"/>
        <v>0.43</v>
      </c>
      <c r="G197">
        <f ca="1"/>
        <v>0</v>
      </c>
      <c r="H197">
        <f ca="1"/>
        <v>0</v>
      </c>
      <c r="I197">
        <f ca="1"/>
        <v>0</v>
      </c>
      <c r="J197">
        <f ca="1"/>
        <v>0</v>
      </c>
      <c r="K197">
        <f ca="1"/>
        <v>0</v>
      </c>
      <c r="L197">
        <f ca="1"/>
        <v>1</v>
      </c>
      <c r="M197">
        <f ca="1"/>
        <v>0.34</v>
      </c>
      <c r="N197">
        <f ca="1"/>
        <v>0.19</v>
      </c>
      <c r="O197">
        <f ca="1"/>
        <v>1</v>
      </c>
      <c r="P197">
        <f ca="1"/>
        <v>0</v>
      </c>
      <c r="Q197">
        <f ca="1"/>
        <v>1</v>
      </c>
      <c r="R197">
        <f ca="1"/>
        <v>0</v>
      </c>
      <c r="S197">
        <f ca="1"/>
        <v>1</v>
      </c>
    </row>
    <row r="198" spans="1:209" x14ac:dyDescent="0.3">
      <c r="A198">
        <v>17</v>
      </c>
      <c r="B198">
        <f t="shared" si="5"/>
        <v>153</v>
      </c>
      <c r="C198" t="str" cm="1">
        <f t="array" aca="1" ref="C198:T198" ca="1">OFFSET($A$180,0,B198-1,1,A198+1)</f>
        <v>Z17</v>
      </c>
      <c r="D198">
        <f ca="1"/>
        <v>0.69</v>
      </c>
      <c r="E198">
        <f ca="1"/>
        <v>0.02</v>
      </c>
      <c r="F198">
        <f ca="1"/>
        <v>0.13</v>
      </c>
      <c r="G198">
        <f ca="1"/>
        <v>0.38</v>
      </c>
      <c r="H198">
        <f ca="1"/>
        <v>0.73</v>
      </c>
      <c r="I198">
        <f ca="1"/>
        <v>0.75</v>
      </c>
      <c r="J198">
        <f ca="1"/>
        <v>0.4</v>
      </c>
      <c r="K198">
        <f ca="1"/>
        <v>0</v>
      </c>
      <c r="L198">
        <f ca="1"/>
        <v>1</v>
      </c>
      <c r="M198">
        <f ca="1"/>
        <v>0</v>
      </c>
      <c r="N198">
        <f ca="1"/>
        <v>0.12</v>
      </c>
      <c r="O198">
        <f ca="1"/>
        <v>0.04</v>
      </c>
      <c r="P198">
        <f ca="1"/>
        <v>0</v>
      </c>
      <c r="Q198">
        <f ca="1"/>
        <v>0</v>
      </c>
      <c r="R198">
        <f ca="1"/>
        <v>0</v>
      </c>
      <c r="S198">
        <f ca="1"/>
        <v>0</v>
      </c>
      <c r="T198">
        <f ca="1"/>
        <v>1</v>
      </c>
    </row>
    <row r="199" spans="1:209" x14ac:dyDescent="0.3">
      <c r="A199">
        <v>18</v>
      </c>
      <c r="B199">
        <f t="shared" si="5"/>
        <v>171</v>
      </c>
      <c r="C199" t="str" cm="1">
        <f t="array" aca="1" ref="C199:U199" ca="1">OFFSET($A$180,0,B199-1,1,A199+1)</f>
        <v>Z18</v>
      </c>
      <c r="D199">
        <f ca="1"/>
        <v>0.28000000000000003</v>
      </c>
      <c r="E199">
        <f ca="1"/>
        <v>0.33</v>
      </c>
      <c r="F199">
        <f ca="1"/>
        <v>0.48</v>
      </c>
      <c r="G199">
        <f ca="1"/>
        <v>0.26</v>
      </c>
      <c r="H199">
        <f ca="1"/>
        <v>0.73</v>
      </c>
      <c r="I199">
        <f ca="1"/>
        <v>0.11</v>
      </c>
      <c r="J199">
        <f ca="1"/>
        <v>0.11</v>
      </c>
      <c r="K199">
        <f ca="1"/>
        <v>0</v>
      </c>
      <c r="L199">
        <f ca="1"/>
        <v>1</v>
      </c>
      <c r="M199">
        <f ca="1"/>
        <v>0.24</v>
      </c>
      <c r="N199">
        <f ca="1"/>
        <v>0.35</v>
      </c>
      <c r="O199">
        <f ca="1"/>
        <v>0.4</v>
      </c>
      <c r="P199">
        <f ca="1"/>
        <v>0</v>
      </c>
      <c r="Q199">
        <f ca="1"/>
        <v>0.21</v>
      </c>
      <c r="R199">
        <f ca="1"/>
        <v>0</v>
      </c>
      <c r="S199">
        <f ca="1"/>
        <v>0.65</v>
      </c>
      <c r="T199">
        <f ca="1"/>
        <v>0.18</v>
      </c>
      <c r="U199">
        <f ca="1"/>
        <v>1</v>
      </c>
    </row>
    <row r="200" spans="1:209" x14ac:dyDescent="0.3">
      <c r="A200">
        <v>19</v>
      </c>
      <c r="B200">
        <f t="shared" si="5"/>
        <v>190</v>
      </c>
      <c r="C200" t="str" cm="1">
        <f t="array" aca="1" ref="C200:V200" ca="1">OFFSET($A$180,0,B200-1,1,A200+1)</f>
        <v>Z19</v>
      </c>
      <c r="D200">
        <f ca="1"/>
        <v>0.42</v>
      </c>
      <c r="E200">
        <f ca="1"/>
        <v>0</v>
      </c>
      <c r="F200">
        <f ca="1"/>
        <v>0.27</v>
      </c>
      <c r="G200">
        <f ca="1"/>
        <v>0.06</v>
      </c>
      <c r="H200">
        <f ca="1"/>
        <v>0.67</v>
      </c>
      <c r="I200">
        <f ca="1"/>
        <v>0.5</v>
      </c>
      <c r="J200">
        <f ca="1"/>
        <v>0.42</v>
      </c>
      <c r="K200">
        <f ca="1"/>
        <v>0.02</v>
      </c>
      <c r="L200">
        <f ca="1"/>
        <v>1</v>
      </c>
      <c r="M200">
        <f ca="1"/>
        <v>0</v>
      </c>
      <c r="N200">
        <f ca="1"/>
        <v>0.14000000000000001</v>
      </c>
      <c r="O200">
        <f ca="1"/>
        <v>0.12</v>
      </c>
      <c r="P200">
        <f ca="1"/>
        <v>0</v>
      </c>
      <c r="Q200">
        <f ca="1"/>
        <v>0</v>
      </c>
      <c r="R200">
        <f ca="1"/>
        <v>0</v>
      </c>
      <c r="S200">
        <f ca="1"/>
        <v>0</v>
      </c>
      <c r="T200">
        <f ca="1"/>
        <v>0.23</v>
      </c>
      <c r="U200">
        <f ca="1"/>
        <v>0.4</v>
      </c>
      <c r="V200">
        <f ca="1"/>
        <v>1</v>
      </c>
    </row>
    <row r="203" spans="1:209" x14ac:dyDescent="0.3">
      <c r="A203" t="s">
        <v>83</v>
      </c>
    </row>
    <row r="205" spans="1:209" x14ac:dyDescent="0.3">
      <c r="A205" t="s">
        <v>59</v>
      </c>
      <c r="B205">
        <v>1</v>
      </c>
      <c r="C205" t="s">
        <v>60</v>
      </c>
      <c r="D205">
        <v>0</v>
      </c>
      <c r="E205">
        <v>1</v>
      </c>
      <c r="F205" t="s">
        <v>61</v>
      </c>
      <c r="G205">
        <v>0</v>
      </c>
      <c r="H205">
        <v>0</v>
      </c>
      <c r="I205">
        <v>1</v>
      </c>
      <c r="J205" t="s">
        <v>62</v>
      </c>
      <c r="K205">
        <v>0</v>
      </c>
      <c r="L205">
        <v>0</v>
      </c>
      <c r="M205">
        <v>0</v>
      </c>
      <c r="N205">
        <v>1</v>
      </c>
      <c r="O205" t="s">
        <v>63</v>
      </c>
      <c r="P205">
        <v>0.25</v>
      </c>
      <c r="Q205">
        <v>0</v>
      </c>
      <c r="R205">
        <v>0</v>
      </c>
      <c r="S205">
        <v>0</v>
      </c>
      <c r="T205">
        <v>1</v>
      </c>
      <c r="U205" t="s">
        <v>64</v>
      </c>
      <c r="V205">
        <v>0.25</v>
      </c>
      <c r="W205">
        <v>0</v>
      </c>
      <c r="X205">
        <v>0</v>
      </c>
      <c r="Y205">
        <v>0</v>
      </c>
      <c r="Z205">
        <v>0.25</v>
      </c>
      <c r="AA205">
        <v>1</v>
      </c>
      <c r="AB205" t="s">
        <v>65</v>
      </c>
      <c r="AC205">
        <v>0.25</v>
      </c>
      <c r="AD205">
        <v>0</v>
      </c>
      <c r="AE205">
        <v>0</v>
      </c>
      <c r="AF205">
        <v>0</v>
      </c>
      <c r="AG205">
        <v>0.25</v>
      </c>
      <c r="AH205">
        <v>0.25</v>
      </c>
      <c r="AI205">
        <v>1</v>
      </c>
      <c r="AJ205" t="s">
        <v>66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 t="s">
        <v>67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 t="s">
        <v>68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</v>
      </c>
      <c r="BN205" t="s">
        <v>69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0.25</v>
      </c>
      <c r="BW205">
        <v>0</v>
      </c>
      <c r="BX205">
        <v>0</v>
      </c>
      <c r="BY205">
        <v>1</v>
      </c>
      <c r="BZ205" t="s">
        <v>70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1</v>
      </c>
      <c r="CM205" t="s">
        <v>71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1</v>
      </c>
      <c r="DA205" t="s">
        <v>72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1</v>
      </c>
      <c r="DP205" t="s">
        <v>73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1</v>
      </c>
      <c r="EF205" t="s">
        <v>74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1</v>
      </c>
      <c r="EW205" t="s">
        <v>75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1</v>
      </c>
      <c r="FO205" t="s">
        <v>76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1</v>
      </c>
      <c r="GH205" t="s">
        <v>77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1</v>
      </c>
    </row>
    <row r="206" spans="1:209" x14ac:dyDescent="0.3">
      <c r="D206" t="s">
        <v>59</v>
      </c>
      <c r="E206" t="s">
        <v>60</v>
      </c>
      <c r="F206" t="s">
        <v>61</v>
      </c>
      <c r="G206" t="s">
        <v>62</v>
      </c>
      <c r="H206" t="s">
        <v>63</v>
      </c>
      <c r="I206" t="s">
        <v>64</v>
      </c>
      <c r="J206" t="s">
        <v>65</v>
      </c>
      <c r="K206" t="s">
        <v>66</v>
      </c>
      <c r="L206" t="s">
        <v>67</v>
      </c>
      <c r="M206" t="s">
        <v>68</v>
      </c>
      <c r="N206" t="s">
        <v>69</v>
      </c>
      <c r="O206" t="s">
        <v>70</v>
      </c>
      <c r="P206" t="s">
        <v>71</v>
      </c>
      <c r="Q206" t="s">
        <v>72</v>
      </c>
      <c r="R206" t="s">
        <v>73</v>
      </c>
      <c r="S206" t="s">
        <v>74</v>
      </c>
      <c r="T206" t="s">
        <v>75</v>
      </c>
      <c r="U206" t="s">
        <v>76</v>
      </c>
      <c r="V206" t="s">
        <v>77</v>
      </c>
    </row>
    <row r="207" spans="1:209" x14ac:dyDescent="0.3">
      <c r="A207">
        <v>1</v>
      </c>
      <c r="B207">
        <v>1</v>
      </c>
      <c r="C207" t="str" cm="1">
        <f t="array" aca="1" ref="C207:D207" ca="1">OFFSET($A$205,0,B207-1,1,A207+1)</f>
        <v>Z1</v>
      </c>
      <c r="D207">
        <f ca="1"/>
        <v>1</v>
      </c>
    </row>
    <row r="208" spans="1:209" x14ac:dyDescent="0.3">
      <c r="A208">
        <v>2</v>
      </c>
      <c r="B208">
        <v>3</v>
      </c>
      <c r="C208" t="str" cm="1">
        <f t="array" aca="1" ref="C208:E208" ca="1">OFFSET($A$205,0,B208-1,1,A208+1)</f>
        <v>Z2</v>
      </c>
      <c r="D208">
        <f ca="1"/>
        <v>0</v>
      </c>
      <c r="E208">
        <f ca="1"/>
        <v>1</v>
      </c>
    </row>
    <row r="209" spans="1:21" x14ac:dyDescent="0.3">
      <c r="A209">
        <v>3</v>
      </c>
      <c r="B209">
        <v>6</v>
      </c>
      <c r="C209" t="str" cm="1">
        <f t="array" aca="1" ref="C209:F209" ca="1">OFFSET($A$205,0,B209-1,1,A209+1)</f>
        <v>Z3</v>
      </c>
      <c r="D209">
        <f ca="1"/>
        <v>0</v>
      </c>
      <c r="E209">
        <f ca="1"/>
        <v>0</v>
      </c>
      <c r="F209">
        <f ca="1"/>
        <v>1</v>
      </c>
    </row>
    <row r="210" spans="1:21" x14ac:dyDescent="0.3">
      <c r="A210">
        <v>4</v>
      </c>
      <c r="B210">
        <v>10</v>
      </c>
      <c r="C210" t="str" cm="1">
        <f t="array" aca="1" ref="C210:G210" ca="1">OFFSET($A$205,0,B210-1,1,A210+1)</f>
        <v>Z4</v>
      </c>
      <c r="D210">
        <f ca="1"/>
        <v>0</v>
      </c>
      <c r="E210">
        <f ca="1"/>
        <v>0</v>
      </c>
      <c r="F210">
        <f ca="1"/>
        <v>0</v>
      </c>
      <c r="G210">
        <f ca="1"/>
        <v>1</v>
      </c>
    </row>
    <row r="211" spans="1:21" x14ac:dyDescent="0.3">
      <c r="A211">
        <v>5</v>
      </c>
      <c r="B211">
        <v>15</v>
      </c>
      <c r="C211" t="str" cm="1">
        <f t="array" aca="1" ref="C211:H211" ca="1">OFFSET($A$205,0,B211-1,1,A211+1)</f>
        <v>Z5</v>
      </c>
      <c r="D211">
        <f ca="1"/>
        <v>0.25</v>
      </c>
      <c r="E211">
        <f ca="1"/>
        <v>0</v>
      </c>
      <c r="F211">
        <f ca="1"/>
        <v>0</v>
      </c>
      <c r="G211">
        <f ca="1"/>
        <v>0</v>
      </c>
      <c r="H211">
        <f ca="1"/>
        <v>1</v>
      </c>
    </row>
    <row r="212" spans="1:21" x14ac:dyDescent="0.3">
      <c r="A212">
        <v>6</v>
      </c>
      <c r="B212">
        <v>21</v>
      </c>
      <c r="C212" t="str" cm="1">
        <f t="array" aca="1" ref="C212:I212" ca="1">OFFSET($A$205,0,B212-1,1,A212+1)</f>
        <v>Z6</v>
      </c>
      <c r="D212">
        <f ca="1"/>
        <v>0.25</v>
      </c>
      <c r="E212">
        <f ca="1"/>
        <v>0</v>
      </c>
      <c r="F212">
        <f ca="1"/>
        <v>0</v>
      </c>
      <c r="G212">
        <f ca="1"/>
        <v>0</v>
      </c>
      <c r="H212">
        <f ca="1"/>
        <v>0.25</v>
      </c>
      <c r="I212">
        <f ca="1"/>
        <v>1</v>
      </c>
    </row>
    <row r="213" spans="1:21" x14ac:dyDescent="0.3">
      <c r="A213">
        <v>7</v>
      </c>
      <c r="B213">
        <f>B212+A213</f>
        <v>28</v>
      </c>
      <c r="C213" t="str" cm="1">
        <f t="array" aca="1" ref="C213:J213" ca="1">OFFSET($A$205,0,B213-1,1,A213+1)</f>
        <v>Z7</v>
      </c>
      <c r="D213">
        <f ca="1"/>
        <v>0.25</v>
      </c>
      <c r="E213">
        <f ca="1"/>
        <v>0</v>
      </c>
      <c r="F213">
        <f ca="1"/>
        <v>0</v>
      </c>
      <c r="G213">
        <f ca="1"/>
        <v>0</v>
      </c>
      <c r="H213">
        <f ca="1"/>
        <v>0.25</v>
      </c>
      <c r="I213">
        <f ca="1"/>
        <v>0.25</v>
      </c>
      <c r="J213">
        <f ca="1"/>
        <v>1</v>
      </c>
    </row>
    <row r="214" spans="1:21" x14ac:dyDescent="0.3">
      <c r="A214">
        <v>8</v>
      </c>
      <c r="B214">
        <f t="shared" ref="B214:B225" si="6">B213+A214</f>
        <v>36</v>
      </c>
      <c r="C214" t="str" cm="1">
        <f t="array" aca="1" ref="C214:K214" ca="1">OFFSET($A$205,0,B214-1,1,A214+1)</f>
        <v>Z8</v>
      </c>
      <c r="D214">
        <f ca="1"/>
        <v>0</v>
      </c>
      <c r="E214">
        <f ca="1"/>
        <v>0</v>
      </c>
      <c r="F214">
        <f ca="1"/>
        <v>0</v>
      </c>
      <c r="G214">
        <f ca="1"/>
        <v>0</v>
      </c>
      <c r="H214">
        <f ca="1"/>
        <v>0</v>
      </c>
      <c r="I214">
        <f ca="1"/>
        <v>0</v>
      </c>
      <c r="J214">
        <f ca="1"/>
        <v>0</v>
      </c>
      <c r="K214">
        <f ca="1"/>
        <v>1</v>
      </c>
    </row>
    <row r="215" spans="1:21" x14ac:dyDescent="0.3">
      <c r="A215">
        <v>9</v>
      </c>
      <c r="B215">
        <f t="shared" si="6"/>
        <v>45</v>
      </c>
      <c r="C215" t="str" cm="1">
        <f t="array" aca="1" ref="C215:L215" ca="1">OFFSET($A$205,0,B215-1,1,A215+1)</f>
        <v>Z9</v>
      </c>
      <c r="D215">
        <f ca="1"/>
        <v>0</v>
      </c>
      <c r="E215">
        <f ca="1"/>
        <v>0</v>
      </c>
      <c r="F215">
        <f ca="1"/>
        <v>0</v>
      </c>
      <c r="G215">
        <f ca="1"/>
        <v>0</v>
      </c>
      <c r="H215">
        <f ca="1"/>
        <v>0</v>
      </c>
      <c r="I215">
        <f ca="1"/>
        <v>0</v>
      </c>
      <c r="J215">
        <f ca="1"/>
        <v>0</v>
      </c>
      <c r="K215">
        <f ca="1"/>
        <v>0</v>
      </c>
      <c r="L215">
        <f ca="1"/>
        <v>1</v>
      </c>
    </row>
    <row r="216" spans="1:21" x14ac:dyDescent="0.3">
      <c r="A216">
        <v>10</v>
      </c>
      <c r="B216">
        <f t="shared" si="6"/>
        <v>55</v>
      </c>
      <c r="C216" t="str" cm="1">
        <f t="array" aca="1" ref="C216:M216" ca="1">OFFSET($A$205,0,B216-1,1,A216+1)</f>
        <v>Z10</v>
      </c>
      <c r="D216">
        <f ca="1"/>
        <v>0</v>
      </c>
      <c r="E216">
        <f ca="1"/>
        <v>0</v>
      </c>
      <c r="F216">
        <f ca="1"/>
        <v>0</v>
      </c>
      <c r="G216">
        <f ca="1"/>
        <v>0</v>
      </c>
      <c r="H216">
        <f ca="1"/>
        <v>0</v>
      </c>
      <c r="I216">
        <f ca="1"/>
        <v>0</v>
      </c>
      <c r="J216">
        <f ca="1"/>
        <v>0</v>
      </c>
      <c r="K216">
        <f ca="1"/>
        <v>0</v>
      </c>
      <c r="L216">
        <f ca="1"/>
        <v>0</v>
      </c>
      <c r="M216">
        <f ca="1"/>
        <v>1</v>
      </c>
    </row>
    <row r="217" spans="1:21" x14ac:dyDescent="0.3">
      <c r="A217">
        <v>11</v>
      </c>
      <c r="B217">
        <f t="shared" si="6"/>
        <v>66</v>
      </c>
      <c r="C217" t="str" cm="1">
        <f t="array" aca="1" ref="C217:N217" ca="1">OFFSET($A$205,0,B217-1,1,A217+1)</f>
        <v>Z11</v>
      </c>
      <c r="D217">
        <f ca="1"/>
        <v>0</v>
      </c>
      <c r="E217">
        <f ca="1"/>
        <v>0</v>
      </c>
      <c r="F217">
        <f ca="1"/>
        <v>0</v>
      </c>
      <c r="G217">
        <f ca="1"/>
        <v>0</v>
      </c>
      <c r="H217">
        <f ca="1"/>
        <v>0</v>
      </c>
      <c r="I217">
        <f ca="1"/>
        <v>0</v>
      </c>
      <c r="J217">
        <f ca="1"/>
        <v>0</v>
      </c>
      <c r="K217">
        <f ca="1"/>
        <v>0.25</v>
      </c>
      <c r="L217">
        <f ca="1"/>
        <v>0</v>
      </c>
      <c r="M217">
        <f ca="1"/>
        <v>0</v>
      </c>
      <c r="N217">
        <f ca="1"/>
        <v>1</v>
      </c>
    </row>
    <row r="218" spans="1:21" x14ac:dyDescent="0.3">
      <c r="A218">
        <v>12</v>
      </c>
      <c r="B218">
        <f t="shared" si="6"/>
        <v>78</v>
      </c>
      <c r="C218" t="str" cm="1">
        <f t="array" aca="1" ref="C218:O218" ca="1">OFFSET($A$205,0,B218-1,1,A218+1)</f>
        <v>Z12</v>
      </c>
      <c r="D218">
        <f ca="1"/>
        <v>0</v>
      </c>
      <c r="E218">
        <f ca="1"/>
        <v>0</v>
      </c>
      <c r="F218">
        <f ca="1"/>
        <v>0</v>
      </c>
      <c r="G218">
        <f ca="1"/>
        <v>0</v>
      </c>
      <c r="H218">
        <f ca="1"/>
        <v>0</v>
      </c>
      <c r="I218">
        <f ca="1"/>
        <v>0</v>
      </c>
      <c r="J218">
        <f ca="1"/>
        <v>0</v>
      </c>
      <c r="K218">
        <f ca="1"/>
        <v>0</v>
      </c>
      <c r="L218">
        <f ca="1"/>
        <v>0</v>
      </c>
      <c r="M218">
        <f ca="1"/>
        <v>0</v>
      </c>
      <c r="N218">
        <f ca="1"/>
        <v>0</v>
      </c>
      <c r="O218">
        <f ca="1"/>
        <v>1</v>
      </c>
    </row>
    <row r="219" spans="1:21" x14ac:dyDescent="0.3">
      <c r="A219">
        <v>13</v>
      </c>
      <c r="B219">
        <f t="shared" si="6"/>
        <v>91</v>
      </c>
      <c r="C219" t="str" cm="1">
        <f t="array" aca="1" ref="C219:P219" ca="1">OFFSET($A$205,0,B219-1,1,A219+1)</f>
        <v>Z13</v>
      </c>
      <c r="D219">
        <f ca="1"/>
        <v>0</v>
      </c>
      <c r="E219">
        <f ca="1"/>
        <v>0</v>
      </c>
      <c r="F219">
        <f ca="1"/>
        <v>0</v>
      </c>
      <c r="G219">
        <f ca="1"/>
        <v>0</v>
      </c>
      <c r="H219">
        <f ca="1"/>
        <v>0</v>
      </c>
      <c r="I219">
        <f ca="1"/>
        <v>0</v>
      </c>
      <c r="J219">
        <f ca="1"/>
        <v>0</v>
      </c>
      <c r="K219">
        <f ca="1"/>
        <v>0</v>
      </c>
      <c r="L219">
        <f ca="1"/>
        <v>0</v>
      </c>
      <c r="M219">
        <f ca="1"/>
        <v>0</v>
      </c>
      <c r="N219">
        <f ca="1"/>
        <v>0</v>
      </c>
      <c r="O219">
        <f ca="1"/>
        <v>0</v>
      </c>
      <c r="P219">
        <f ca="1"/>
        <v>1</v>
      </c>
    </row>
    <row r="220" spans="1:21" x14ac:dyDescent="0.3">
      <c r="A220">
        <v>14</v>
      </c>
      <c r="B220">
        <f t="shared" si="6"/>
        <v>105</v>
      </c>
      <c r="C220" t="str" cm="1">
        <f t="array" aca="1" ref="C220:Q220" ca="1">OFFSET($A$205,0,B220-1,1,A220+1)</f>
        <v>Z14</v>
      </c>
      <c r="D220">
        <f ca="1"/>
        <v>0</v>
      </c>
      <c r="E220">
        <f ca="1"/>
        <v>0</v>
      </c>
      <c r="F220">
        <f ca="1"/>
        <v>0</v>
      </c>
      <c r="G220">
        <f ca="1"/>
        <v>0</v>
      </c>
      <c r="H220">
        <f ca="1"/>
        <v>0</v>
      </c>
      <c r="I220">
        <f ca="1"/>
        <v>0</v>
      </c>
      <c r="J220">
        <f ca="1"/>
        <v>0</v>
      </c>
      <c r="K220">
        <f ca="1"/>
        <v>0</v>
      </c>
      <c r="L220">
        <f ca="1"/>
        <v>0</v>
      </c>
      <c r="M220">
        <f ca="1"/>
        <v>0</v>
      </c>
      <c r="N220">
        <f ca="1"/>
        <v>0</v>
      </c>
      <c r="O220">
        <f ca="1"/>
        <v>0</v>
      </c>
      <c r="P220">
        <f ca="1"/>
        <v>0</v>
      </c>
      <c r="Q220">
        <f ca="1"/>
        <v>1</v>
      </c>
    </row>
    <row r="221" spans="1:21" x14ac:dyDescent="0.3">
      <c r="A221">
        <v>15</v>
      </c>
      <c r="B221">
        <f t="shared" si="6"/>
        <v>120</v>
      </c>
      <c r="C221" t="str" cm="1">
        <f t="array" aca="1" ref="C221:R221" ca="1">OFFSET($A$205,0,B221-1,1,A221+1)</f>
        <v>Z15</v>
      </c>
      <c r="D221">
        <f ca="1"/>
        <v>0</v>
      </c>
      <c r="E221">
        <f ca="1"/>
        <v>0</v>
      </c>
      <c r="F221">
        <f ca="1"/>
        <v>0</v>
      </c>
      <c r="G221">
        <f ca="1"/>
        <v>0</v>
      </c>
      <c r="H221">
        <f ca="1"/>
        <v>0</v>
      </c>
      <c r="I221">
        <f ca="1"/>
        <v>0</v>
      </c>
      <c r="J221">
        <f ca="1"/>
        <v>0</v>
      </c>
      <c r="K221">
        <f ca="1"/>
        <v>0</v>
      </c>
      <c r="L221">
        <f ca="1"/>
        <v>0</v>
      </c>
      <c r="M221">
        <f ca="1"/>
        <v>0</v>
      </c>
      <c r="N221">
        <f ca="1"/>
        <v>0</v>
      </c>
      <c r="O221">
        <f ca="1"/>
        <v>0</v>
      </c>
      <c r="P221">
        <f ca="1"/>
        <v>0</v>
      </c>
      <c r="Q221">
        <f ca="1"/>
        <v>0</v>
      </c>
      <c r="R221">
        <f ca="1"/>
        <v>1</v>
      </c>
    </row>
    <row r="222" spans="1:21" x14ac:dyDescent="0.3">
      <c r="A222">
        <v>16</v>
      </c>
      <c r="B222">
        <f t="shared" si="6"/>
        <v>136</v>
      </c>
      <c r="C222" t="str" cm="1">
        <f t="array" aca="1" ref="C222:S222" ca="1">OFFSET($A$205,0,B222-1,1,A222+1)</f>
        <v>Z16</v>
      </c>
      <c r="D222">
        <f ca="1"/>
        <v>0</v>
      </c>
      <c r="E222">
        <f ca="1"/>
        <v>0</v>
      </c>
      <c r="F222">
        <f ca="1"/>
        <v>0</v>
      </c>
      <c r="G222">
        <f ca="1"/>
        <v>0</v>
      </c>
      <c r="H222">
        <f ca="1"/>
        <v>0</v>
      </c>
      <c r="I222">
        <f ca="1"/>
        <v>0</v>
      </c>
      <c r="J222">
        <f ca="1"/>
        <v>0</v>
      </c>
      <c r="K222">
        <f ca="1"/>
        <v>0</v>
      </c>
      <c r="L222">
        <f ca="1"/>
        <v>0</v>
      </c>
      <c r="M222">
        <f ca="1"/>
        <v>0</v>
      </c>
      <c r="N222">
        <f ca="1"/>
        <v>0</v>
      </c>
      <c r="O222">
        <f ca="1"/>
        <v>0</v>
      </c>
      <c r="P222">
        <f ca="1"/>
        <v>0</v>
      </c>
      <c r="Q222">
        <f ca="1"/>
        <v>0</v>
      </c>
      <c r="R222">
        <f ca="1"/>
        <v>0</v>
      </c>
      <c r="S222">
        <f ca="1"/>
        <v>1</v>
      </c>
    </row>
    <row r="223" spans="1:21" x14ac:dyDescent="0.3">
      <c r="A223">
        <v>17</v>
      </c>
      <c r="B223">
        <f t="shared" si="6"/>
        <v>153</v>
      </c>
      <c r="C223" t="str" cm="1">
        <f t="array" aca="1" ref="C223:T223" ca="1">OFFSET($A$205,0,B223-1,1,A223+1)</f>
        <v>Z17</v>
      </c>
      <c r="D223">
        <f ca="1"/>
        <v>0</v>
      </c>
      <c r="E223">
        <f ca="1"/>
        <v>0</v>
      </c>
      <c r="F223">
        <f ca="1"/>
        <v>0</v>
      </c>
      <c r="G223">
        <f ca="1"/>
        <v>0</v>
      </c>
      <c r="H223">
        <f ca="1"/>
        <v>0</v>
      </c>
      <c r="I223">
        <f ca="1"/>
        <v>0</v>
      </c>
      <c r="J223">
        <f ca="1"/>
        <v>0</v>
      </c>
      <c r="K223">
        <f ca="1"/>
        <v>0</v>
      </c>
      <c r="L223">
        <f ca="1"/>
        <v>0</v>
      </c>
      <c r="M223">
        <f ca="1"/>
        <v>0</v>
      </c>
      <c r="N223">
        <f ca="1"/>
        <v>0</v>
      </c>
      <c r="O223">
        <f ca="1"/>
        <v>0</v>
      </c>
      <c r="P223">
        <f ca="1"/>
        <v>0</v>
      </c>
      <c r="Q223">
        <f ca="1"/>
        <v>0</v>
      </c>
      <c r="R223">
        <f ca="1"/>
        <v>0</v>
      </c>
      <c r="S223">
        <f ca="1"/>
        <v>0</v>
      </c>
      <c r="T223">
        <f ca="1"/>
        <v>1</v>
      </c>
    </row>
    <row r="224" spans="1:21" x14ac:dyDescent="0.3">
      <c r="A224">
        <v>18</v>
      </c>
      <c r="B224">
        <f t="shared" si="6"/>
        <v>171</v>
      </c>
      <c r="C224" t="str" cm="1">
        <f t="array" aca="1" ref="C224:U224" ca="1">OFFSET($A$205,0,B224-1,1,A224+1)</f>
        <v>Z18</v>
      </c>
      <c r="D224">
        <f ca="1"/>
        <v>0</v>
      </c>
      <c r="E224">
        <f ca="1"/>
        <v>0</v>
      </c>
      <c r="F224">
        <f ca="1"/>
        <v>0</v>
      </c>
      <c r="G224">
        <f ca="1"/>
        <v>0</v>
      </c>
      <c r="H224">
        <f ca="1"/>
        <v>0</v>
      </c>
      <c r="I224">
        <f ca="1"/>
        <v>0</v>
      </c>
      <c r="J224">
        <f ca="1"/>
        <v>0</v>
      </c>
      <c r="K224">
        <f ca="1"/>
        <v>0</v>
      </c>
      <c r="L224">
        <f ca="1"/>
        <v>0</v>
      </c>
      <c r="M224">
        <f ca="1"/>
        <v>0</v>
      </c>
      <c r="N224">
        <f ca="1"/>
        <v>0</v>
      </c>
      <c r="O224">
        <f ca="1"/>
        <v>0</v>
      </c>
      <c r="P224">
        <f ca="1"/>
        <v>0</v>
      </c>
      <c r="Q224">
        <f ca="1"/>
        <v>0</v>
      </c>
      <c r="R224">
        <f ca="1"/>
        <v>0</v>
      </c>
      <c r="S224">
        <f ca="1"/>
        <v>0</v>
      </c>
      <c r="T224">
        <f ca="1"/>
        <v>0</v>
      </c>
      <c r="U224">
        <f ca="1"/>
        <v>1</v>
      </c>
    </row>
    <row r="225" spans="1:22" x14ac:dyDescent="0.3">
      <c r="A225">
        <v>19</v>
      </c>
      <c r="B225">
        <f t="shared" si="6"/>
        <v>190</v>
      </c>
      <c r="C225" t="str" cm="1">
        <f t="array" aca="1" ref="C225:V225" ca="1">OFFSET($A$205,0,B225-1,1,A225+1)</f>
        <v>Z19</v>
      </c>
      <c r="D225">
        <f ca="1"/>
        <v>0</v>
      </c>
      <c r="E225">
        <f ca="1"/>
        <v>0</v>
      </c>
      <c r="F225">
        <f ca="1"/>
        <v>0</v>
      </c>
      <c r="G225">
        <f ca="1"/>
        <v>0</v>
      </c>
      <c r="H225">
        <f ca="1"/>
        <v>0</v>
      </c>
      <c r="I225">
        <f ca="1"/>
        <v>0</v>
      </c>
      <c r="J225">
        <f ca="1"/>
        <v>0</v>
      </c>
      <c r="K225">
        <f ca="1"/>
        <v>0</v>
      </c>
      <c r="L225">
        <f ca="1"/>
        <v>0</v>
      </c>
      <c r="M225">
        <f ca="1"/>
        <v>0</v>
      </c>
      <c r="N225">
        <f ca="1"/>
        <v>0</v>
      </c>
      <c r="O225">
        <f ca="1"/>
        <v>0</v>
      </c>
      <c r="P225">
        <f ca="1"/>
        <v>0</v>
      </c>
      <c r="Q225">
        <f ca="1"/>
        <v>0</v>
      </c>
      <c r="R225">
        <f ca="1"/>
        <v>0</v>
      </c>
      <c r="S225">
        <f ca="1"/>
        <v>0</v>
      </c>
      <c r="T225">
        <f ca="1"/>
        <v>0</v>
      </c>
      <c r="U225">
        <f ca="1"/>
        <v>0</v>
      </c>
      <c r="V225">
        <f ca="1"/>
        <v>1</v>
      </c>
    </row>
    <row r="231" spans="1:22" x14ac:dyDescent="0.3">
      <c r="B231" t="s">
        <v>54</v>
      </c>
      <c r="C231" t="s">
        <v>55</v>
      </c>
      <c r="D231" t="s">
        <v>56</v>
      </c>
      <c r="E231" t="s">
        <v>57</v>
      </c>
      <c r="F231" t="s">
        <v>58</v>
      </c>
      <c r="G231" t="s">
        <v>84</v>
      </c>
      <c r="H231" t="s">
        <v>85</v>
      </c>
    </row>
    <row r="232" spans="1:22" x14ac:dyDescent="0.3">
      <c r="A232" t="s">
        <v>59</v>
      </c>
      <c r="B232">
        <v>2.2915999999999999</v>
      </c>
      <c r="C232">
        <v>2.8778000000000001</v>
      </c>
      <c r="D232">
        <v>2.5337999999999998</v>
      </c>
      <c r="E232">
        <v>3.8734000000000002</v>
      </c>
      <c r="F232">
        <v>2.4298999999999999</v>
      </c>
      <c r="G232">
        <v>0.376</v>
      </c>
      <c r="H232">
        <v>1.88</v>
      </c>
    </row>
    <row r="233" spans="1:22" x14ac:dyDescent="0.3">
      <c r="A233" t="s">
        <v>60</v>
      </c>
      <c r="B233">
        <v>2.0000000000000001E-4</v>
      </c>
      <c r="C233">
        <v>4.0000000000000002E-4</v>
      </c>
      <c r="D233">
        <v>2.0000000000000001E-4</v>
      </c>
      <c r="E233">
        <v>1.6000000000000001E-3</v>
      </c>
      <c r="F233">
        <v>2.9999999999999997E-4</v>
      </c>
      <c r="G233">
        <v>0.20599999999999999</v>
      </c>
      <c r="H233">
        <v>1.03</v>
      </c>
    </row>
    <row r="234" spans="1:22" x14ac:dyDescent="0.3">
      <c r="A234" t="s">
        <v>61</v>
      </c>
      <c r="B234">
        <v>2.63E-2</v>
      </c>
      <c r="C234">
        <v>3.4000000000000002E-2</v>
      </c>
      <c r="D234">
        <v>3.2199999999999999E-2</v>
      </c>
      <c r="E234">
        <v>1.04E-2</v>
      </c>
      <c r="F234">
        <v>2.7900000000000001E-2</v>
      </c>
      <c r="G234">
        <v>0.42799999999999999</v>
      </c>
      <c r="H234">
        <v>2.14</v>
      </c>
    </row>
    <row r="235" spans="1:22" x14ac:dyDescent="0.3">
      <c r="A235" t="s">
        <v>62</v>
      </c>
      <c r="B235">
        <v>0.29830000000000001</v>
      </c>
      <c r="C235">
        <v>0.41689999999999999</v>
      </c>
      <c r="D235">
        <v>0.32519999999999999</v>
      </c>
      <c r="E235">
        <v>9.8100000000000007E-2</v>
      </c>
      <c r="F235">
        <v>0.31630000000000003</v>
      </c>
      <c r="G235">
        <v>0.502</v>
      </c>
      <c r="H235">
        <v>2.5099999999999998</v>
      </c>
    </row>
    <row r="236" spans="1:22" x14ac:dyDescent="0.3">
      <c r="A236" t="s">
        <v>63</v>
      </c>
      <c r="B236">
        <v>1.9635</v>
      </c>
      <c r="C236">
        <v>2.4051</v>
      </c>
      <c r="D236">
        <v>2.1884999999999999</v>
      </c>
      <c r="E236">
        <v>3.4333</v>
      </c>
      <c r="F236">
        <v>2.0819999999999999</v>
      </c>
      <c r="G236">
        <v>0.98</v>
      </c>
      <c r="H236">
        <v>4.9000000000000004</v>
      </c>
    </row>
    <row r="237" spans="1:22" x14ac:dyDescent="0.3">
      <c r="A237" t="s">
        <v>64</v>
      </c>
      <c r="B237">
        <v>2.1753999999999998</v>
      </c>
      <c r="C237">
        <v>2.6419000000000001</v>
      </c>
      <c r="D237">
        <v>2.4415</v>
      </c>
      <c r="E237">
        <v>3.0686</v>
      </c>
      <c r="F237">
        <v>2.3067000000000002</v>
      </c>
      <c r="G237">
        <v>0.94</v>
      </c>
      <c r="H237">
        <v>4.7</v>
      </c>
    </row>
    <row r="238" spans="1:22" x14ac:dyDescent="0.3">
      <c r="A238" t="s">
        <v>65</v>
      </c>
      <c r="B238">
        <v>2.0789</v>
      </c>
      <c r="C238">
        <v>2.5487000000000002</v>
      </c>
      <c r="D238">
        <v>2.3123999999999998</v>
      </c>
      <c r="E238">
        <v>3.5853999999999999</v>
      </c>
      <c r="F238">
        <v>2.2042999999999999</v>
      </c>
      <c r="G238">
        <v>0.98</v>
      </c>
      <c r="H238">
        <v>4.9000000000000004</v>
      </c>
    </row>
    <row r="239" spans="1:22" x14ac:dyDescent="0.3">
      <c r="A239" t="s">
        <v>66</v>
      </c>
      <c r="B239">
        <v>1.5654999999999999</v>
      </c>
      <c r="C239">
        <v>1.9119999999999999</v>
      </c>
      <c r="D239">
        <v>1.7282999999999999</v>
      </c>
      <c r="E239">
        <v>1.9347000000000001</v>
      </c>
      <c r="F239">
        <v>1.66</v>
      </c>
      <c r="G239">
        <v>0.01</v>
      </c>
      <c r="H239">
        <v>0.05</v>
      </c>
    </row>
    <row r="240" spans="1:22" x14ac:dyDescent="0.3">
      <c r="A240" t="s">
        <v>67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6.4000000000000001E-2</v>
      </c>
      <c r="H240">
        <v>0.32</v>
      </c>
    </row>
    <row r="241" spans="1:8" x14ac:dyDescent="0.3">
      <c r="A241" t="s">
        <v>68</v>
      </c>
      <c r="B241">
        <v>0.23649999999999999</v>
      </c>
      <c r="C241">
        <v>0.30220000000000002</v>
      </c>
      <c r="D241">
        <v>0.25419999999999998</v>
      </c>
      <c r="E241">
        <v>0</v>
      </c>
      <c r="F241">
        <v>0.25080000000000002</v>
      </c>
      <c r="G241">
        <v>2E-3</v>
      </c>
      <c r="H241">
        <v>0.01</v>
      </c>
    </row>
    <row r="242" spans="1:8" x14ac:dyDescent="0.3">
      <c r="A242" t="s">
        <v>69</v>
      </c>
      <c r="B242">
        <v>0.95</v>
      </c>
      <c r="C242">
        <v>0.93540000000000001</v>
      </c>
      <c r="D242">
        <v>1.0396000000000001</v>
      </c>
      <c r="E242">
        <v>2.1951000000000001</v>
      </c>
      <c r="F242">
        <v>1.0073000000000001</v>
      </c>
      <c r="G242">
        <v>2E-3</v>
      </c>
      <c r="H242">
        <v>0.01</v>
      </c>
    </row>
    <row r="243" spans="1:8" x14ac:dyDescent="0.3">
      <c r="A243" t="s">
        <v>70</v>
      </c>
      <c r="B243">
        <v>1.8E-3</v>
      </c>
      <c r="C243">
        <v>8.8000000000000005E-3</v>
      </c>
      <c r="D243">
        <v>2.8999999999999998E-3</v>
      </c>
      <c r="E243">
        <v>1.6799999999999999E-2</v>
      </c>
      <c r="F243">
        <v>1.9E-3</v>
      </c>
      <c r="G243">
        <v>1.2E-2</v>
      </c>
      <c r="H243">
        <v>0.06</v>
      </c>
    </row>
    <row r="244" spans="1:8" x14ac:dyDescent="0.3">
      <c r="A244" t="s">
        <v>71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0.04</v>
      </c>
      <c r="H244">
        <v>0.2</v>
      </c>
    </row>
    <row r="245" spans="1:8" x14ac:dyDescent="0.3">
      <c r="A245" t="s">
        <v>72</v>
      </c>
      <c r="B245">
        <v>1E-4</v>
      </c>
      <c r="C245">
        <v>1E-4</v>
      </c>
      <c r="D245">
        <v>1E-4</v>
      </c>
      <c r="E245">
        <v>0</v>
      </c>
      <c r="F245">
        <v>1E-4</v>
      </c>
      <c r="G245">
        <v>0.23799999999999999</v>
      </c>
      <c r="H245">
        <v>1.19</v>
      </c>
    </row>
    <row r="246" spans="1:8" x14ac:dyDescent="0.3">
      <c r="A246" t="s">
        <v>73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3.7999999999999999E-2</v>
      </c>
      <c r="H246">
        <v>0.19</v>
      </c>
    </row>
    <row r="247" spans="1:8" x14ac:dyDescent="0.3">
      <c r="A247" t="s">
        <v>74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0.25800000000000001</v>
      </c>
      <c r="H247">
        <v>1.29</v>
      </c>
    </row>
    <row r="248" spans="1:8" x14ac:dyDescent="0.3">
      <c r="A248" t="s">
        <v>75</v>
      </c>
      <c r="B248">
        <v>1.3281000000000001</v>
      </c>
      <c r="C248">
        <v>1.5491999999999999</v>
      </c>
      <c r="D248">
        <v>1.4805999999999999</v>
      </c>
      <c r="E248">
        <v>0.95150000000000001</v>
      </c>
      <c r="F248">
        <v>1.4081999999999999</v>
      </c>
      <c r="G248">
        <v>0.376</v>
      </c>
      <c r="H248">
        <v>1.88</v>
      </c>
    </row>
    <row r="249" spans="1:8" x14ac:dyDescent="0.3">
      <c r="A249" t="s">
        <v>76</v>
      </c>
      <c r="B249">
        <v>0.19650000000000001</v>
      </c>
      <c r="C249">
        <v>0.1179</v>
      </c>
      <c r="D249">
        <v>0.16969999999999999</v>
      </c>
      <c r="E249">
        <v>7.6600000000000001E-2</v>
      </c>
      <c r="F249">
        <v>0.20830000000000001</v>
      </c>
      <c r="G249">
        <v>0.376</v>
      </c>
      <c r="H249">
        <v>1.88</v>
      </c>
    </row>
    <row r="250" spans="1:8" x14ac:dyDescent="0.3">
      <c r="A250" t="s">
        <v>77</v>
      </c>
      <c r="B250">
        <v>0.84260000000000002</v>
      </c>
      <c r="C250">
        <v>1.1819</v>
      </c>
      <c r="D250">
        <v>0.96760000000000002</v>
      </c>
      <c r="E250">
        <v>0.66459999999999997</v>
      </c>
      <c r="F250">
        <v>0.89349999999999996</v>
      </c>
      <c r="G250">
        <v>0.376</v>
      </c>
      <c r="H250">
        <v>1.88</v>
      </c>
    </row>
    <row r="255" spans="1:8" x14ac:dyDescent="0.3">
      <c r="A255" t="s">
        <v>96</v>
      </c>
      <c r="B255" t="s">
        <v>98</v>
      </c>
      <c r="C255" t="s">
        <v>97</v>
      </c>
    </row>
    <row r="256" spans="1:8" x14ac:dyDescent="0.3">
      <c r="A256" t="s">
        <v>59</v>
      </c>
      <c r="B256">
        <v>1800</v>
      </c>
      <c r="C256">
        <v>1999</v>
      </c>
    </row>
    <row r="257" spans="1:3" x14ac:dyDescent="0.3">
      <c r="A257" t="s">
        <v>60</v>
      </c>
      <c r="B257">
        <v>6900</v>
      </c>
      <c r="C257">
        <v>7099</v>
      </c>
    </row>
    <row r="258" spans="1:3" x14ac:dyDescent="0.3">
      <c r="A258" t="s">
        <v>60</v>
      </c>
      <c r="B258">
        <v>8100</v>
      </c>
      <c r="C258">
        <v>8299</v>
      </c>
    </row>
    <row r="259" spans="1:3" x14ac:dyDescent="0.3">
      <c r="A259" t="s">
        <v>60</v>
      </c>
      <c r="B259">
        <v>8300</v>
      </c>
      <c r="C259">
        <v>8499</v>
      </c>
    </row>
    <row r="260" spans="1:3" x14ac:dyDescent="0.3">
      <c r="A260" t="s">
        <v>60</v>
      </c>
      <c r="B260">
        <v>8500</v>
      </c>
      <c r="C260">
        <v>8699</v>
      </c>
    </row>
    <row r="261" spans="1:3" x14ac:dyDescent="0.3">
      <c r="A261" t="s">
        <v>60</v>
      </c>
      <c r="B261">
        <v>8700</v>
      </c>
      <c r="C261">
        <v>8799</v>
      </c>
    </row>
    <row r="262" spans="1:3" x14ac:dyDescent="0.3">
      <c r="A262" t="s">
        <v>60</v>
      </c>
      <c r="B262">
        <v>8800</v>
      </c>
      <c r="C262">
        <v>8999</v>
      </c>
    </row>
    <row r="263" spans="1:3" x14ac:dyDescent="0.3">
      <c r="A263" t="s">
        <v>61</v>
      </c>
      <c r="B263">
        <v>2900</v>
      </c>
      <c r="C263">
        <v>3199</v>
      </c>
    </row>
    <row r="264" spans="1:3" x14ac:dyDescent="0.3">
      <c r="A264" t="s">
        <v>61</v>
      </c>
      <c r="B264">
        <v>3200</v>
      </c>
      <c r="C264">
        <v>3399</v>
      </c>
    </row>
    <row r="265" spans="1:3" x14ac:dyDescent="0.3">
      <c r="A265" t="s">
        <v>61</v>
      </c>
      <c r="B265">
        <v>3400</v>
      </c>
      <c r="C265">
        <v>3599</v>
      </c>
    </row>
    <row r="266" spans="1:3" x14ac:dyDescent="0.3">
      <c r="A266" t="s">
        <v>61</v>
      </c>
      <c r="B266">
        <v>3700</v>
      </c>
      <c r="C266">
        <v>3799</v>
      </c>
    </row>
    <row r="267" spans="1:3" x14ac:dyDescent="0.3">
      <c r="A267" t="s">
        <v>61</v>
      </c>
      <c r="B267">
        <v>3800</v>
      </c>
      <c r="C267">
        <v>3999</v>
      </c>
    </row>
    <row r="268" spans="1:3" x14ac:dyDescent="0.3">
      <c r="A268" t="s">
        <v>61</v>
      </c>
      <c r="B268">
        <v>4150</v>
      </c>
      <c r="C268">
        <v>4299</v>
      </c>
    </row>
    <row r="269" spans="1:3" x14ac:dyDescent="0.3">
      <c r="A269" t="s">
        <v>61</v>
      </c>
      <c r="B269">
        <v>4450</v>
      </c>
      <c r="C269">
        <v>4499</v>
      </c>
    </row>
    <row r="270" spans="1:3" x14ac:dyDescent="0.3">
      <c r="A270" t="s">
        <v>61</v>
      </c>
      <c r="B270">
        <v>4500</v>
      </c>
      <c r="C270">
        <v>4699</v>
      </c>
    </row>
    <row r="271" spans="1:3" x14ac:dyDescent="0.3">
      <c r="A271" t="s">
        <v>61</v>
      </c>
      <c r="B271">
        <v>4700</v>
      </c>
      <c r="C271">
        <v>4899</v>
      </c>
    </row>
    <row r="272" spans="1:3" x14ac:dyDescent="0.3">
      <c r="A272" t="s">
        <v>62</v>
      </c>
      <c r="B272">
        <v>9300</v>
      </c>
      <c r="C272">
        <v>9399</v>
      </c>
    </row>
    <row r="273" spans="1:3" x14ac:dyDescent="0.3">
      <c r="A273" t="s">
        <v>62</v>
      </c>
      <c r="B273">
        <v>9400</v>
      </c>
      <c r="C273">
        <v>9699</v>
      </c>
    </row>
    <row r="274" spans="1:3" x14ac:dyDescent="0.3">
      <c r="A274" t="s">
        <v>62</v>
      </c>
      <c r="B274">
        <v>9700</v>
      </c>
      <c r="C274">
        <v>9749</v>
      </c>
    </row>
    <row r="275" spans="1:3" x14ac:dyDescent="0.3">
      <c r="A275" t="s">
        <v>62</v>
      </c>
      <c r="B275">
        <v>9800</v>
      </c>
      <c r="C275">
        <v>9899</v>
      </c>
    </row>
    <row r="276" spans="1:3" x14ac:dyDescent="0.3">
      <c r="A276" t="s">
        <v>62</v>
      </c>
      <c r="B276">
        <v>9900</v>
      </c>
      <c r="C276">
        <v>9999</v>
      </c>
    </row>
    <row r="277" spans="1:3" x14ac:dyDescent="0.3">
      <c r="A277" t="s">
        <v>63</v>
      </c>
      <c r="B277">
        <v>1</v>
      </c>
      <c r="C277">
        <v>199</v>
      </c>
    </row>
    <row r="278" spans="1:3" x14ac:dyDescent="0.3">
      <c r="A278" t="s">
        <v>64</v>
      </c>
      <c r="B278">
        <v>1700</v>
      </c>
      <c r="C278">
        <v>1799</v>
      </c>
    </row>
    <row r="279" spans="1:3" x14ac:dyDescent="0.3">
      <c r="A279" t="s">
        <v>64</v>
      </c>
      <c r="B279">
        <v>2000</v>
      </c>
      <c r="C279">
        <v>2199</v>
      </c>
    </row>
    <row r="280" spans="1:3" x14ac:dyDescent="0.3">
      <c r="A280" t="s">
        <v>65</v>
      </c>
      <c r="B280">
        <v>1400</v>
      </c>
      <c r="C280">
        <v>1699</v>
      </c>
    </row>
    <row r="281" spans="1:3" x14ac:dyDescent="0.3">
      <c r="A281" t="s">
        <v>66</v>
      </c>
      <c r="B281">
        <v>7100</v>
      </c>
      <c r="C281">
        <v>7199</v>
      </c>
    </row>
    <row r="282" spans="1:3" x14ac:dyDescent="0.3">
      <c r="A282" t="s">
        <v>66</v>
      </c>
      <c r="B282">
        <v>7400</v>
      </c>
      <c r="C282">
        <v>7599</v>
      </c>
    </row>
    <row r="283" spans="1:3" x14ac:dyDescent="0.3">
      <c r="A283" t="s">
        <v>66</v>
      </c>
      <c r="B283">
        <v>7700</v>
      </c>
      <c r="C283">
        <v>8099</v>
      </c>
    </row>
    <row r="284" spans="1:3" x14ac:dyDescent="0.3">
      <c r="A284" t="s">
        <v>67</v>
      </c>
      <c r="B284">
        <v>3600</v>
      </c>
      <c r="C284">
        <v>3699</v>
      </c>
    </row>
    <row r="285" spans="1:3" x14ac:dyDescent="0.3">
      <c r="A285" t="s">
        <v>67</v>
      </c>
      <c r="B285">
        <v>4000</v>
      </c>
      <c r="C285">
        <v>4099</v>
      </c>
    </row>
    <row r="286" spans="1:3" x14ac:dyDescent="0.3">
      <c r="A286" t="s">
        <v>67</v>
      </c>
      <c r="B286">
        <v>4100</v>
      </c>
      <c r="C286">
        <v>4149</v>
      </c>
    </row>
    <row r="287" spans="1:3" x14ac:dyDescent="0.3">
      <c r="A287" t="s">
        <v>67</v>
      </c>
      <c r="B287">
        <v>4300</v>
      </c>
      <c r="C287">
        <v>4449</v>
      </c>
    </row>
    <row r="288" spans="1:3" x14ac:dyDescent="0.3">
      <c r="A288" t="s">
        <v>68</v>
      </c>
      <c r="B288">
        <v>7200</v>
      </c>
      <c r="C288">
        <v>7399</v>
      </c>
    </row>
    <row r="289" spans="1:3" x14ac:dyDescent="0.3">
      <c r="A289" t="s">
        <v>69</v>
      </c>
      <c r="B289">
        <v>6800</v>
      </c>
      <c r="C289">
        <v>6899</v>
      </c>
    </row>
    <row r="290" spans="1:3" x14ac:dyDescent="0.3">
      <c r="A290" t="s">
        <v>69</v>
      </c>
      <c r="B290">
        <v>7600</v>
      </c>
      <c r="C290">
        <v>7699</v>
      </c>
    </row>
    <row r="291" spans="1:3" x14ac:dyDescent="0.3">
      <c r="A291" t="s">
        <v>70</v>
      </c>
      <c r="B291">
        <v>6300</v>
      </c>
      <c r="C291">
        <v>6499</v>
      </c>
    </row>
    <row r="292" spans="1:3" x14ac:dyDescent="0.3">
      <c r="A292" t="s">
        <v>70</v>
      </c>
      <c r="B292">
        <v>6500</v>
      </c>
      <c r="C292">
        <v>6699</v>
      </c>
    </row>
    <row r="293" spans="1:3" x14ac:dyDescent="0.3">
      <c r="A293" t="s">
        <v>70</v>
      </c>
      <c r="B293">
        <v>6700</v>
      </c>
      <c r="C293">
        <v>6799</v>
      </c>
    </row>
    <row r="294" spans="1:3" x14ac:dyDescent="0.3">
      <c r="A294" t="s">
        <v>71</v>
      </c>
      <c r="B294">
        <v>6000</v>
      </c>
      <c r="C294">
        <v>6099</v>
      </c>
    </row>
    <row r="295" spans="1:3" x14ac:dyDescent="0.3">
      <c r="A295" t="s">
        <v>72</v>
      </c>
      <c r="B295">
        <v>5300</v>
      </c>
      <c r="C295">
        <v>5599</v>
      </c>
    </row>
    <row r="296" spans="1:3" x14ac:dyDescent="0.3">
      <c r="A296" t="s">
        <v>72</v>
      </c>
      <c r="B296">
        <v>5600</v>
      </c>
      <c r="C296">
        <v>5799</v>
      </c>
    </row>
    <row r="297" spans="1:3" x14ac:dyDescent="0.3">
      <c r="A297" t="s">
        <v>72</v>
      </c>
      <c r="B297">
        <v>6100</v>
      </c>
      <c r="C297">
        <v>6199</v>
      </c>
    </row>
    <row r="298" spans="1:3" x14ac:dyDescent="0.3">
      <c r="A298" t="s">
        <v>72</v>
      </c>
      <c r="B298">
        <v>9750</v>
      </c>
      <c r="C298">
        <v>9799</v>
      </c>
    </row>
    <row r="299" spans="1:3" x14ac:dyDescent="0.3">
      <c r="A299" t="s">
        <v>73</v>
      </c>
      <c r="B299">
        <v>5200</v>
      </c>
      <c r="C299">
        <v>5299</v>
      </c>
    </row>
    <row r="300" spans="1:3" x14ac:dyDescent="0.3">
      <c r="A300" t="s">
        <v>74</v>
      </c>
      <c r="B300">
        <v>4900</v>
      </c>
      <c r="C300">
        <v>5199</v>
      </c>
    </row>
    <row r="301" spans="1:3" x14ac:dyDescent="0.3">
      <c r="A301" t="s">
        <v>74</v>
      </c>
      <c r="B301">
        <v>5800</v>
      </c>
      <c r="C301">
        <v>5999</v>
      </c>
    </row>
    <row r="302" spans="1:3" x14ac:dyDescent="0.3">
      <c r="A302" t="s">
        <v>74</v>
      </c>
      <c r="B302">
        <v>6200</v>
      </c>
      <c r="C302">
        <v>6299</v>
      </c>
    </row>
    <row r="303" spans="1:3" x14ac:dyDescent="0.3">
      <c r="A303" t="s">
        <v>75</v>
      </c>
      <c r="B303">
        <v>200</v>
      </c>
      <c r="C303">
        <v>399</v>
      </c>
    </row>
    <row r="304" spans="1:3" x14ac:dyDescent="0.3">
      <c r="A304" t="s">
        <v>75</v>
      </c>
      <c r="B304">
        <v>2500</v>
      </c>
      <c r="C304">
        <v>2699</v>
      </c>
    </row>
    <row r="305" spans="1:3" x14ac:dyDescent="0.3">
      <c r="A305" t="s">
        <v>75</v>
      </c>
      <c r="B305">
        <v>2700</v>
      </c>
      <c r="C305">
        <v>2799</v>
      </c>
    </row>
    <row r="306" spans="1:3" x14ac:dyDescent="0.3">
      <c r="A306" t="s">
        <v>75</v>
      </c>
      <c r="B306">
        <v>2800</v>
      </c>
      <c r="C306">
        <v>2899</v>
      </c>
    </row>
    <row r="307" spans="1:3" x14ac:dyDescent="0.3">
      <c r="A307" t="s">
        <v>76</v>
      </c>
      <c r="B307">
        <v>400</v>
      </c>
      <c r="C307">
        <v>999</v>
      </c>
    </row>
    <row r="308" spans="1:3" x14ac:dyDescent="0.3">
      <c r="A308" t="s">
        <v>77</v>
      </c>
      <c r="B308">
        <v>1000</v>
      </c>
      <c r="C308">
        <v>1399</v>
      </c>
    </row>
    <row r="309" spans="1:3" x14ac:dyDescent="0.3">
      <c r="A309" t="s">
        <v>77</v>
      </c>
      <c r="B309">
        <v>2200</v>
      </c>
      <c r="C309">
        <v>2399</v>
      </c>
    </row>
    <row r="310" spans="1:3" x14ac:dyDescent="0.3">
      <c r="A310" t="s">
        <v>77</v>
      </c>
      <c r="B310">
        <v>2400</v>
      </c>
      <c r="C310">
        <v>2499</v>
      </c>
    </row>
  </sheetData>
  <phoneticPr fontId="3" type="noConversion"/>
  <pageMargins left="0.7" right="0.7" top="0.75" bottom="0.75" header="0.3" footer="0.3"/>
  <headerFooter>
    <oddHeader>&amp;R&amp;"Calibri"&amp;10&amp;KFFFF00 Control Disclosure&amp;1#_x000D_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4C67-CE1C-4977-9995-B8DC4CD8FCED}">
  <sheetPr codeName="Sheet13"/>
  <dimension ref="A5:CQ91"/>
  <sheetViews>
    <sheetView topLeftCell="A37" workbookViewId="0">
      <selection activeCell="A12" sqref="A12:C19"/>
    </sheetView>
  </sheetViews>
  <sheetFormatPr defaultRowHeight="14.4" x14ac:dyDescent="0.3"/>
  <cols>
    <col min="1" max="1" width="33.44140625" bestFit="1" customWidth="1"/>
    <col min="2" max="2" width="40.6640625" bestFit="1" customWidth="1"/>
    <col min="4" max="8" width="22.33203125" customWidth="1"/>
    <col min="9" max="9" width="4.6640625" customWidth="1"/>
    <col min="11" max="11" width="9.6640625" bestFit="1" customWidth="1"/>
    <col min="12" max="12" width="10" bestFit="1" customWidth="1"/>
    <col min="13" max="13" width="12.88671875" bestFit="1" customWidth="1"/>
    <col min="14" max="15" width="9.44140625" bestFit="1" customWidth="1"/>
  </cols>
  <sheetData>
    <row r="5" spans="1:13" x14ac:dyDescent="0.3">
      <c r="A5" s="9" t="s">
        <v>131</v>
      </c>
      <c r="B5" s="9" t="s">
        <v>128</v>
      </c>
      <c r="E5" s="13" t="s">
        <v>124</v>
      </c>
      <c r="F5" s="13" t="s">
        <v>125</v>
      </c>
      <c r="G5" s="13" t="s">
        <v>127</v>
      </c>
      <c r="H5" s="13" t="s">
        <v>126</v>
      </c>
    </row>
    <row r="6" spans="1:13" x14ac:dyDescent="0.3">
      <c r="A6" s="3" t="s">
        <v>124</v>
      </c>
      <c r="B6" s="3">
        <v>0.39</v>
      </c>
      <c r="D6" s="15" t="s">
        <v>124</v>
      </c>
      <c r="E6">
        <v>1</v>
      </c>
    </row>
    <row r="7" spans="1:13" x14ac:dyDescent="0.3">
      <c r="A7" s="4" t="s">
        <v>125</v>
      </c>
      <c r="B7" s="4">
        <v>0.43</v>
      </c>
      <c r="D7" s="16" t="s">
        <v>125</v>
      </c>
      <c r="E7">
        <v>0.75</v>
      </c>
      <c r="F7">
        <v>1</v>
      </c>
    </row>
    <row r="8" spans="1:13" x14ac:dyDescent="0.3">
      <c r="A8" s="4" t="s">
        <v>127</v>
      </c>
      <c r="B8" s="4">
        <v>0.33</v>
      </c>
      <c r="D8" s="16" t="s">
        <v>127</v>
      </c>
      <c r="E8">
        <v>0.75</v>
      </c>
      <c r="F8">
        <v>0.75</v>
      </c>
      <c r="G8">
        <v>1</v>
      </c>
    </row>
    <row r="9" spans="1:13" x14ac:dyDescent="0.3">
      <c r="A9" s="5" t="s">
        <v>126</v>
      </c>
      <c r="B9" s="5">
        <v>0.49</v>
      </c>
      <c r="D9" s="17" t="s">
        <v>126</v>
      </c>
      <c r="E9">
        <v>0.75</v>
      </c>
      <c r="F9">
        <v>0.75</v>
      </c>
      <c r="G9">
        <v>0.75</v>
      </c>
      <c r="H9">
        <v>1</v>
      </c>
    </row>
    <row r="11" spans="1:13" x14ac:dyDescent="0.3">
      <c r="A11" s="13" t="s">
        <v>140</v>
      </c>
      <c r="B11" s="13" t="s">
        <v>130</v>
      </c>
      <c r="C11" s="13" t="s">
        <v>143</v>
      </c>
      <c r="M11" s="10"/>
    </row>
    <row r="12" spans="1:13" x14ac:dyDescent="0.3">
      <c r="A12" t="s">
        <v>133</v>
      </c>
      <c r="B12">
        <v>0.11</v>
      </c>
      <c r="C12" s="6">
        <v>0.05</v>
      </c>
    </row>
    <row r="13" spans="1:13" x14ac:dyDescent="0.3">
      <c r="A13" t="s">
        <v>134</v>
      </c>
      <c r="B13">
        <v>0.4</v>
      </c>
      <c r="C13" s="6">
        <v>0.18</v>
      </c>
    </row>
    <row r="14" spans="1:13" x14ac:dyDescent="0.3">
      <c r="A14" t="s">
        <v>135</v>
      </c>
      <c r="B14">
        <v>0.78</v>
      </c>
      <c r="C14" s="6">
        <v>0.35</v>
      </c>
    </row>
    <row r="15" spans="1:13" x14ac:dyDescent="0.3">
      <c r="A15" t="s">
        <v>136</v>
      </c>
      <c r="B15">
        <v>0.94</v>
      </c>
      <c r="C15" s="1">
        <v>0.42499999999999999</v>
      </c>
      <c r="M15" s="10"/>
    </row>
    <row r="16" spans="1:13" x14ac:dyDescent="0.3">
      <c r="A16" t="s">
        <v>132</v>
      </c>
      <c r="B16">
        <v>1</v>
      </c>
      <c r="C16" s="6">
        <v>0.45</v>
      </c>
      <c r="M16" s="10"/>
    </row>
    <row r="17" spans="1:19" x14ac:dyDescent="0.3">
      <c r="A17" t="s">
        <v>137</v>
      </c>
      <c r="B17">
        <v>1.6</v>
      </c>
      <c r="C17" s="6">
        <v>0.72</v>
      </c>
      <c r="M17" s="10"/>
    </row>
    <row r="18" spans="1:19" x14ac:dyDescent="0.3">
      <c r="A18" t="s">
        <v>138</v>
      </c>
      <c r="B18">
        <v>1.91</v>
      </c>
      <c r="C18" s="6">
        <v>0.86</v>
      </c>
    </row>
    <row r="19" spans="1:19" x14ac:dyDescent="0.3">
      <c r="A19" t="s">
        <v>139</v>
      </c>
      <c r="B19">
        <v>2.2200000000000002</v>
      </c>
      <c r="C19" s="6">
        <v>1</v>
      </c>
    </row>
    <row r="21" spans="1:19" x14ac:dyDescent="0.3">
      <c r="A21" t="s">
        <v>3</v>
      </c>
      <c r="B21">
        <v>1</v>
      </c>
      <c r="C21">
        <v>2</v>
      </c>
      <c r="D21">
        <v>3</v>
      </c>
      <c r="E21">
        <v>5</v>
      </c>
      <c r="F21">
        <v>10</v>
      </c>
      <c r="G21">
        <v>15</v>
      </c>
      <c r="H21">
        <v>20</v>
      </c>
      <c r="J21" t="s">
        <v>3</v>
      </c>
      <c r="K21" t="s">
        <v>4</v>
      </c>
      <c r="M21" t="s">
        <v>3</v>
      </c>
      <c r="N21" t="s">
        <v>4</v>
      </c>
      <c r="P21" t="s">
        <v>3</v>
      </c>
      <c r="Q21" t="s">
        <v>165</v>
      </c>
      <c r="R21" t="s">
        <v>166</v>
      </c>
      <c r="S21" t="s">
        <v>164</v>
      </c>
    </row>
    <row r="22" spans="1:19" x14ac:dyDescent="0.3">
      <c r="A22">
        <v>1</v>
      </c>
      <c r="B22" s="1">
        <v>1.4E-3</v>
      </c>
      <c r="C22" s="1">
        <v>2.7000000000000001E-3</v>
      </c>
      <c r="D22" s="1">
        <v>4.0000000000000001E-3</v>
      </c>
      <c r="E22" s="1">
        <v>6.4999999999999997E-3</v>
      </c>
      <c r="F22" s="1">
        <v>1.2999999999999999E-2</v>
      </c>
      <c r="G22" s="1">
        <v>1.9400000000000001E-2</v>
      </c>
      <c r="H22" s="1">
        <v>2.58E-2</v>
      </c>
      <c r="J22">
        <v>1</v>
      </c>
      <c r="K22" s="1">
        <v>1E-3</v>
      </c>
      <c r="M22">
        <v>1</v>
      </c>
      <c r="N22" s="1">
        <v>1E-4</v>
      </c>
      <c r="P22">
        <v>1</v>
      </c>
      <c r="Q22" s="1">
        <v>0.1</v>
      </c>
      <c r="R22" s="6">
        <v>0.03</v>
      </c>
      <c r="S22">
        <v>0.12</v>
      </c>
    </row>
    <row r="23" spans="1:19" x14ac:dyDescent="0.3">
      <c r="A23">
        <v>2</v>
      </c>
      <c r="B23" s="1">
        <v>2.5999999999999999E-3</v>
      </c>
      <c r="C23" s="1">
        <v>4.4000000000000003E-3</v>
      </c>
      <c r="D23" s="1">
        <v>6.1999999999999998E-3</v>
      </c>
      <c r="E23" s="1">
        <v>9.7999999999999997E-3</v>
      </c>
      <c r="F23" s="1">
        <v>1.8800000000000001E-2</v>
      </c>
      <c r="G23" s="1">
        <v>2.7799999999999998E-2</v>
      </c>
      <c r="H23" s="1">
        <v>3.6799999999999999E-2</v>
      </c>
      <c r="J23">
        <v>2</v>
      </c>
      <c r="K23" s="1">
        <v>1.9E-3</v>
      </c>
      <c r="M23">
        <v>2</v>
      </c>
      <c r="N23" s="1">
        <v>2.0000000000000001E-4</v>
      </c>
      <c r="P23">
        <v>2</v>
      </c>
      <c r="Q23" s="1">
        <v>0.1</v>
      </c>
      <c r="R23" s="6">
        <v>0.03</v>
      </c>
      <c r="S23">
        <v>0.12</v>
      </c>
    </row>
    <row r="24" spans="1:19" x14ac:dyDescent="0.3">
      <c r="A24">
        <v>3</v>
      </c>
      <c r="B24" s="1">
        <v>3.5999999999999999E-3</v>
      </c>
      <c r="C24" s="1">
        <v>5.7999999999999996E-3</v>
      </c>
      <c r="D24" s="1">
        <v>8.0000000000000002E-3</v>
      </c>
      <c r="E24" s="1">
        <v>1.24E-2</v>
      </c>
      <c r="F24" s="1">
        <v>2.3400000000000001E-2</v>
      </c>
      <c r="G24" s="1">
        <v>3.44E-2</v>
      </c>
      <c r="H24" s="1">
        <v>4.5400000000000003E-2</v>
      </c>
      <c r="J24">
        <v>3</v>
      </c>
      <c r="K24" s="1">
        <v>2.7000000000000001E-3</v>
      </c>
      <c r="M24">
        <v>3</v>
      </c>
      <c r="N24" s="1">
        <v>2.9999999999999997E-4</v>
      </c>
      <c r="P24">
        <v>3</v>
      </c>
      <c r="Q24" s="1">
        <v>0.1</v>
      </c>
      <c r="R24" s="6">
        <v>0.03</v>
      </c>
      <c r="S24">
        <v>0.12</v>
      </c>
    </row>
    <row r="25" spans="1:19" x14ac:dyDescent="0.3">
      <c r="A25">
        <v>4</v>
      </c>
      <c r="B25" s="1">
        <v>6.4999999999999997E-3</v>
      </c>
      <c r="C25" s="1">
        <v>9.5999999999999992E-3</v>
      </c>
      <c r="D25" s="1">
        <v>1.2699999999999999E-2</v>
      </c>
      <c r="E25" s="1">
        <v>1.8800000000000001E-2</v>
      </c>
      <c r="F25" s="1">
        <v>3.4200000000000001E-2</v>
      </c>
      <c r="G25" s="1">
        <v>4.9599999999999998E-2</v>
      </c>
      <c r="H25" s="1">
        <v>6.4899999999999999E-2</v>
      </c>
      <c r="J25">
        <v>4</v>
      </c>
      <c r="K25" s="1">
        <v>4.8999999999999998E-3</v>
      </c>
      <c r="M25">
        <v>4</v>
      </c>
      <c r="N25" s="1">
        <v>5.9999999999999995E-4</v>
      </c>
      <c r="P25">
        <v>4</v>
      </c>
      <c r="Q25" s="1">
        <v>0.1</v>
      </c>
      <c r="R25" s="6">
        <v>0.03</v>
      </c>
      <c r="S25">
        <v>0.12</v>
      </c>
    </row>
    <row r="26" spans="1:19" x14ac:dyDescent="0.3">
      <c r="A26">
        <v>5</v>
      </c>
      <c r="B26" s="1">
        <v>9.1000000000000004E-3</v>
      </c>
      <c r="C26" s="1">
        <v>1.2800000000000001E-2</v>
      </c>
      <c r="D26" s="1">
        <v>1.66E-2</v>
      </c>
      <c r="E26" s="1">
        <v>2.4E-2</v>
      </c>
      <c r="F26" s="1">
        <v>4.2599999999999999E-2</v>
      </c>
      <c r="G26" s="1">
        <v>6.1100000000000002E-2</v>
      </c>
      <c r="H26" s="1">
        <v>7.9699999999999993E-2</v>
      </c>
      <c r="J26">
        <v>5</v>
      </c>
      <c r="K26" s="1">
        <v>6.7999999999999996E-3</v>
      </c>
      <c r="M26">
        <v>5</v>
      </c>
      <c r="N26" s="1">
        <v>8.9999999999999998E-4</v>
      </c>
      <c r="P26">
        <v>5</v>
      </c>
      <c r="Q26" s="1">
        <v>0.1</v>
      </c>
      <c r="R26" s="6">
        <v>0.03</v>
      </c>
      <c r="S26">
        <v>0.12</v>
      </c>
    </row>
    <row r="27" spans="1:19" x14ac:dyDescent="0.3">
      <c r="A27">
        <v>6</v>
      </c>
      <c r="B27" s="1">
        <v>1.0699999999999999E-2</v>
      </c>
      <c r="C27" s="1">
        <v>1.4800000000000001E-2</v>
      </c>
      <c r="D27" s="1">
        <v>1.89E-2</v>
      </c>
      <c r="E27" s="1">
        <v>2.7E-2</v>
      </c>
      <c r="F27" s="1">
        <v>4.7300000000000002E-2</v>
      </c>
      <c r="G27" s="1">
        <v>6.7699999999999996E-2</v>
      </c>
      <c r="H27" s="1">
        <v>8.7999999999999995E-2</v>
      </c>
      <c r="J27">
        <v>6</v>
      </c>
      <c r="K27" s="1">
        <v>8.0000000000000002E-3</v>
      </c>
      <c r="M27">
        <v>6</v>
      </c>
      <c r="N27" s="1">
        <v>1.1000000000000001E-3</v>
      </c>
      <c r="P27">
        <v>6</v>
      </c>
      <c r="Q27" s="1">
        <v>0.1</v>
      </c>
      <c r="R27" s="6">
        <v>0.03</v>
      </c>
      <c r="S27">
        <v>0.12</v>
      </c>
    </row>
    <row r="28" spans="1:19" x14ac:dyDescent="0.3">
      <c r="A28">
        <v>7</v>
      </c>
      <c r="B28" s="1">
        <v>1.44E-2</v>
      </c>
      <c r="C28" s="1">
        <v>1.9199999999999998E-2</v>
      </c>
      <c r="D28" s="1">
        <v>2.4E-2</v>
      </c>
      <c r="E28" s="1">
        <v>3.3500000000000002E-2</v>
      </c>
      <c r="F28" s="1">
        <v>5.7500000000000002E-2</v>
      </c>
      <c r="G28" s="1">
        <v>8.14E-2</v>
      </c>
      <c r="H28" s="1">
        <v>0.10539999999999999</v>
      </c>
      <c r="J28">
        <v>7</v>
      </c>
      <c r="K28" s="1">
        <v>1.0800000000000001E-2</v>
      </c>
      <c r="M28">
        <v>7</v>
      </c>
      <c r="N28" s="1">
        <v>1.6000000000000001E-3</v>
      </c>
      <c r="P28">
        <v>7</v>
      </c>
      <c r="Q28" s="1">
        <v>0.1</v>
      </c>
      <c r="R28" s="6">
        <v>0.03</v>
      </c>
      <c r="S28">
        <v>0.19</v>
      </c>
    </row>
    <row r="29" spans="1:19" x14ac:dyDescent="0.3">
      <c r="A29">
        <v>8</v>
      </c>
      <c r="B29" s="1">
        <v>1.83E-2</v>
      </c>
      <c r="C29" s="1">
        <v>2.3800000000000002E-2</v>
      </c>
      <c r="D29" s="1">
        <v>2.92E-2</v>
      </c>
      <c r="E29" s="1">
        <v>4.0099999999999997E-2</v>
      </c>
      <c r="F29" s="1">
        <v>6.7400000000000002E-2</v>
      </c>
      <c r="G29" s="1">
        <v>9.4600000000000004E-2</v>
      </c>
      <c r="H29" s="1">
        <v>0.12189999999999999</v>
      </c>
      <c r="J29">
        <v>8</v>
      </c>
      <c r="K29" s="1">
        <v>1.37E-2</v>
      </c>
      <c r="M29">
        <v>8</v>
      </c>
      <c r="N29" s="1">
        <v>2.2000000000000001E-3</v>
      </c>
      <c r="P29">
        <v>8</v>
      </c>
      <c r="Q29" s="1">
        <v>0.1</v>
      </c>
      <c r="R29" s="6">
        <v>0.03</v>
      </c>
      <c r="S29">
        <v>0.27</v>
      </c>
    </row>
    <row r="30" spans="1:19" x14ac:dyDescent="0.3">
      <c r="A30">
        <v>9</v>
      </c>
      <c r="B30" s="1">
        <v>2.75E-2</v>
      </c>
      <c r="C30" s="1">
        <v>3.4200000000000001E-2</v>
      </c>
      <c r="D30" s="1">
        <v>4.0899999999999999E-2</v>
      </c>
      <c r="E30" s="1">
        <v>5.4300000000000001E-2</v>
      </c>
      <c r="F30" s="1">
        <v>8.7800000000000003E-2</v>
      </c>
      <c r="G30" s="1">
        <v>0.12139999999999999</v>
      </c>
      <c r="H30" s="1">
        <v>0.15490000000000001</v>
      </c>
      <c r="J30">
        <v>9</v>
      </c>
      <c r="K30" s="1">
        <v>2.06E-2</v>
      </c>
      <c r="M30">
        <v>9</v>
      </c>
      <c r="N30" s="1">
        <v>3.8999999999999998E-3</v>
      </c>
      <c r="P30">
        <v>9</v>
      </c>
      <c r="Q30" s="1">
        <v>0.1</v>
      </c>
      <c r="R30" s="6">
        <v>0.03</v>
      </c>
      <c r="S30">
        <v>0.36</v>
      </c>
    </row>
    <row r="31" spans="1:19" x14ac:dyDescent="0.3">
      <c r="A31">
        <v>10</v>
      </c>
      <c r="B31" s="1">
        <v>3.4099999999999998E-2</v>
      </c>
      <c r="C31" s="1">
        <v>4.1500000000000002E-2</v>
      </c>
      <c r="D31" s="1">
        <v>4.8899999999999999E-2</v>
      </c>
      <c r="E31" s="1">
        <v>6.3700000000000007E-2</v>
      </c>
      <c r="F31" s="1">
        <v>0.10059999999999999</v>
      </c>
      <c r="G31" s="1">
        <v>0.1376</v>
      </c>
      <c r="H31" s="1">
        <v>0.17460000000000001</v>
      </c>
      <c r="J31">
        <v>10</v>
      </c>
      <c r="K31" s="1">
        <v>2.5600000000000001E-2</v>
      </c>
      <c r="M31">
        <v>10</v>
      </c>
      <c r="N31" s="1">
        <v>5.4000000000000003E-3</v>
      </c>
      <c r="P31">
        <v>10</v>
      </c>
      <c r="Q31" s="1">
        <v>0.05</v>
      </c>
      <c r="R31" s="1">
        <v>1.4999999999999999E-2</v>
      </c>
      <c r="S31" s="1">
        <v>0.45</v>
      </c>
    </row>
    <row r="32" spans="1:19" x14ac:dyDescent="0.3">
      <c r="A32">
        <v>11</v>
      </c>
      <c r="B32" s="1">
        <v>4.36E-2</v>
      </c>
      <c r="C32" s="1">
        <v>5.1700000000000003E-2</v>
      </c>
      <c r="D32" s="1">
        <v>5.9900000000000002E-2</v>
      </c>
      <c r="E32" s="1">
        <v>7.6200000000000004E-2</v>
      </c>
      <c r="F32" s="1">
        <v>0.11700000000000001</v>
      </c>
      <c r="G32" s="1">
        <v>0.1578</v>
      </c>
      <c r="H32" s="1">
        <v>0.1986</v>
      </c>
      <c r="J32">
        <v>11</v>
      </c>
      <c r="K32" s="1">
        <v>3.27E-2</v>
      </c>
      <c r="M32">
        <v>11</v>
      </c>
      <c r="N32" s="1">
        <v>8.0999999999999996E-3</v>
      </c>
      <c r="P32">
        <v>11</v>
      </c>
      <c r="Q32" s="1">
        <v>0.05</v>
      </c>
      <c r="R32" s="1">
        <v>1.4999999999999999E-2</v>
      </c>
      <c r="S32" s="1">
        <v>0.53</v>
      </c>
    </row>
    <row r="33" spans="1:19" x14ac:dyDescent="0.3">
      <c r="A33">
        <v>12</v>
      </c>
      <c r="B33" s="1">
        <v>5.8099999999999999E-2</v>
      </c>
      <c r="C33" s="1">
        <v>6.6900000000000001E-2</v>
      </c>
      <c r="D33" s="1">
        <v>7.5800000000000006E-2</v>
      </c>
      <c r="E33" s="1">
        <v>9.3600000000000003E-2</v>
      </c>
      <c r="F33" s="1">
        <v>0.13800000000000001</v>
      </c>
      <c r="G33" s="1">
        <v>0.18240000000000001</v>
      </c>
      <c r="H33" s="1">
        <v>0.2268</v>
      </c>
      <c r="J33">
        <v>12</v>
      </c>
      <c r="K33" s="1">
        <v>4.3499999999999997E-2</v>
      </c>
      <c r="M33">
        <v>12</v>
      </c>
      <c r="N33" s="1">
        <v>1.3899999999999999E-2</v>
      </c>
      <c r="P33">
        <v>12</v>
      </c>
      <c r="Q33" s="1">
        <v>0.05</v>
      </c>
      <c r="R33" s="1">
        <v>1.4999999999999999E-2</v>
      </c>
      <c r="S33" s="1">
        <v>0.56000000000000005</v>
      </c>
    </row>
    <row r="34" spans="1:19" x14ac:dyDescent="0.3">
      <c r="A34">
        <v>13</v>
      </c>
      <c r="B34" s="1">
        <v>7.5800000000000006E-2</v>
      </c>
      <c r="C34" s="1">
        <v>8.5000000000000006E-2</v>
      </c>
      <c r="D34" s="1">
        <v>9.4200000000000006E-2</v>
      </c>
      <c r="E34" s="1">
        <v>0.11260000000000001</v>
      </c>
      <c r="F34" s="1">
        <v>0.15870000000000001</v>
      </c>
      <c r="G34" s="1">
        <v>0.20469999999999999</v>
      </c>
      <c r="H34" s="1">
        <v>0.25080000000000002</v>
      </c>
      <c r="J34">
        <v>13</v>
      </c>
      <c r="K34" s="1">
        <v>5.6800000000000003E-2</v>
      </c>
      <c r="M34">
        <v>13</v>
      </c>
      <c r="N34" s="1">
        <v>2.5000000000000001E-2</v>
      </c>
      <c r="P34">
        <v>13</v>
      </c>
      <c r="Q34" s="1">
        <v>0.05</v>
      </c>
      <c r="R34" s="1">
        <v>1.4999999999999999E-2</v>
      </c>
      <c r="S34" s="1">
        <v>0.57999999999999996</v>
      </c>
    </row>
    <row r="35" spans="1:19" x14ac:dyDescent="0.3">
      <c r="A35">
        <v>14</v>
      </c>
      <c r="B35" s="1">
        <v>0.1062</v>
      </c>
      <c r="C35" s="1">
        <v>0.11550000000000001</v>
      </c>
      <c r="D35" s="1">
        <v>0.1249</v>
      </c>
      <c r="E35" s="1">
        <v>0.14349999999999999</v>
      </c>
      <c r="F35" s="1">
        <v>0.19020000000000001</v>
      </c>
      <c r="G35" s="1">
        <v>0.2369</v>
      </c>
      <c r="H35" s="1">
        <v>0.28360000000000002</v>
      </c>
      <c r="J35">
        <v>14</v>
      </c>
      <c r="K35" s="1">
        <v>7.9600000000000004E-2</v>
      </c>
      <c r="M35">
        <v>14</v>
      </c>
      <c r="N35" s="1">
        <v>5.3699999999999998E-2</v>
      </c>
      <c r="P35">
        <v>14</v>
      </c>
      <c r="Q35" s="1">
        <v>0.05</v>
      </c>
      <c r="R35" s="1">
        <v>1.4999999999999999E-2</v>
      </c>
      <c r="S35" s="1">
        <v>0.61</v>
      </c>
    </row>
    <row r="36" spans="1:19" x14ac:dyDescent="0.3">
      <c r="A36">
        <v>15</v>
      </c>
      <c r="B36" s="1">
        <v>0.13469999999999999</v>
      </c>
      <c r="C36" s="1">
        <v>0.14419999999999999</v>
      </c>
      <c r="D36" s="1">
        <v>0.15359999999999999</v>
      </c>
      <c r="E36" s="1">
        <v>0.1726</v>
      </c>
      <c r="F36" s="1">
        <v>0.21990000000000001</v>
      </c>
      <c r="G36" s="1">
        <v>0.26729999999999998</v>
      </c>
      <c r="H36" s="1">
        <v>0.31459999999999999</v>
      </c>
      <c r="J36">
        <v>15</v>
      </c>
      <c r="K36" s="1">
        <v>0.10100000000000001</v>
      </c>
      <c r="M36">
        <v>15</v>
      </c>
      <c r="N36" s="1">
        <v>8.72E-2</v>
      </c>
      <c r="P36">
        <v>15</v>
      </c>
      <c r="Q36" s="1">
        <v>0.05</v>
      </c>
      <c r="R36" s="1">
        <v>1.4999999999999999E-2</v>
      </c>
      <c r="S36" s="1">
        <v>0.63</v>
      </c>
    </row>
    <row r="37" spans="1:19" x14ac:dyDescent="0.3">
      <c r="A37">
        <v>16</v>
      </c>
      <c r="B37" s="1">
        <v>0.19289999999999999</v>
      </c>
      <c r="C37" s="1">
        <v>0.20169999999999999</v>
      </c>
      <c r="D37" s="1">
        <v>0.21049999999999999</v>
      </c>
      <c r="E37" s="1">
        <v>0.22819999999999999</v>
      </c>
      <c r="F37" s="1">
        <v>0.2722</v>
      </c>
      <c r="G37" s="1">
        <v>0.31619999999999998</v>
      </c>
      <c r="H37" s="1">
        <v>0.36020000000000002</v>
      </c>
      <c r="J37">
        <v>16</v>
      </c>
      <c r="K37" s="1">
        <v>0.1447</v>
      </c>
      <c r="M37">
        <v>16</v>
      </c>
      <c r="N37" s="1">
        <v>0.2</v>
      </c>
      <c r="P37">
        <v>16</v>
      </c>
      <c r="Q37" s="1">
        <v>0.05</v>
      </c>
      <c r="R37" s="1">
        <v>1.4999999999999999E-2</v>
      </c>
      <c r="S37" s="1">
        <v>0.66</v>
      </c>
    </row>
    <row r="38" spans="1:19" x14ac:dyDescent="0.3">
      <c r="A38">
        <v>17</v>
      </c>
      <c r="B38" s="1">
        <v>0.2051</v>
      </c>
      <c r="C38" s="1">
        <v>0.21329999999999999</v>
      </c>
      <c r="D38" s="1">
        <v>0.2215</v>
      </c>
      <c r="E38" s="1">
        <v>0.23799999999999999</v>
      </c>
      <c r="F38" s="1">
        <v>0.27910000000000001</v>
      </c>
      <c r="G38" s="1">
        <v>0.32019999999999998</v>
      </c>
      <c r="H38" s="1">
        <v>0.36130000000000001</v>
      </c>
      <c r="J38">
        <v>17</v>
      </c>
      <c r="K38" s="1">
        <v>0.15379999999999999</v>
      </c>
      <c r="M38">
        <v>17</v>
      </c>
      <c r="N38" s="1">
        <v>0.25</v>
      </c>
      <c r="P38">
        <v>17</v>
      </c>
      <c r="Q38" s="1">
        <v>0.05</v>
      </c>
      <c r="R38" s="1">
        <v>1.4999999999999999E-2</v>
      </c>
      <c r="S38" s="1">
        <v>0.68</v>
      </c>
    </row>
    <row r="39" spans="1:19" x14ac:dyDescent="0.3">
      <c r="A39">
        <v>18</v>
      </c>
      <c r="B39" s="1">
        <v>0.21149999999999999</v>
      </c>
      <c r="C39" s="1">
        <v>0.21909999999999999</v>
      </c>
      <c r="D39" s="1">
        <v>0.22670000000000001</v>
      </c>
      <c r="E39" s="1">
        <v>0.2419</v>
      </c>
      <c r="F39" s="1">
        <v>0.27979999999999999</v>
      </c>
      <c r="G39" s="1">
        <v>0.32019999999999998</v>
      </c>
      <c r="H39" s="1">
        <v>0.36130000000000001</v>
      </c>
      <c r="J39">
        <v>18</v>
      </c>
      <c r="K39" s="1">
        <v>0.15859999999999999</v>
      </c>
      <c r="M39">
        <v>18</v>
      </c>
      <c r="N39" s="1">
        <v>0.3</v>
      </c>
      <c r="P39">
        <v>18</v>
      </c>
      <c r="Q39" s="1">
        <v>0.05</v>
      </c>
      <c r="R39" s="1">
        <v>1.4999999999999999E-2</v>
      </c>
      <c r="S39" s="1">
        <v>0.71</v>
      </c>
    </row>
    <row r="40" spans="1:19" x14ac:dyDescent="0.3">
      <c r="P40">
        <v>19</v>
      </c>
      <c r="Q40" s="1">
        <v>0.05</v>
      </c>
      <c r="R40" s="1">
        <v>1.4999999999999999E-2</v>
      </c>
      <c r="S40" s="1">
        <v>0.73</v>
      </c>
    </row>
    <row r="43" spans="1:19" x14ac:dyDescent="0.3">
      <c r="B43" t="s">
        <v>150</v>
      </c>
      <c r="C43" t="s">
        <v>151</v>
      </c>
      <c r="D43" t="s">
        <v>156</v>
      </c>
      <c r="E43" t="s">
        <v>1</v>
      </c>
      <c r="F43" t="s">
        <v>157</v>
      </c>
      <c r="G43" t="s">
        <v>152</v>
      </c>
      <c r="H43" t="s">
        <v>153</v>
      </c>
      <c r="I43" t="s">
        <v>2</v>
      </c>
      <c r="J43" t="s">
        <v>155</v>
      </c>
    </row>
    <row r="44" spans="1:19" x14ac:dyDescent="0.3">
      <c r="A44" t="s">
        <v>150</v>
      </c>
      <c r="B44" s="12">
        <v>1</v>
      </c>
    </row>
    <row r="45" spans="1:19" x14ac:dyDescent="0.3">
      <c r="A45" t="s">
        <v>151</v>
      </c>
      <c r="B45">
        <v>0</v>
      </c>
      <c r="C45" s="12">
        <v>1</v>
      </c>
    </row>
    <row r="46" spans="1:19" x14ac:dyDescent="0.3">
      <c r="A46" t="s">
        <v>156</v>
      </c>
      <c r="B46">
        <v>0</v>
      </c>
      <c r="C46" s="11">
        <f>IF($B$12&gt;$C$12,$C$2,$D$2)</f>
        <v>0</v>
      </c>
      <c r="D46" s="12">
        <v>1</v>
      </c>
    </row>
    <row r="47" spans="1:19" x14ac:dyDescent="0.3">
      <c r="A47" t="s">
        <v>1</v>
      </c>
      <c r="B47">
        <v>0</v>
      </c>
      <c r="C47" s="11">
        <f>IF($B$12&gt;$C$12,$C$2,$D$2)</f>
        <v>0</v>
      </c>
      <c r="D47">
        <v>0.75</v>
      </c>
      <c r="E47" s="12">
        <v>1</v>
      </c>
    </row>
    <row r="48" spans="1:19" x14ac:dyDescent="0.3">
      <c r="A48" t="s">
        <v>157</v>
      </c>
      <c r="B48">
        <v>0</v>
      </c>
      <c r="C48" s="11">
        <f>IF($B$12&gt;$C$12,$C$2,$D$2)</f>
        <v>0</v>
      </c>
      <c r="D48">
        <v>0.75</v>
      </c>
      <c r="E48">
        <v>0.5</v>
      </c>
      <c r="F48" s="12">
        <v>1</v>
      </c>
    </row>
    <row r="49" spans="1:95" x14ac:dyDescent="0.3">
      <c r="A49" t="s">
        <v>152</v>
      </c>
      <c r="B49">
        <v>0.25</v>
      </c>
      <c r="C49">
        <v>0.25</v>
      </c>
      <c r="D49">
        <v>0</v>
      </c>
      <c r="E49">
        <v>0.25</v>
      </c>
      <c r="F49">
        <v>0.25</v>
      </c>
      <c r="G49" s="12">
        <v>1</v>
      </c>
    </row>
    <row r="50" spans="1:95" x14ac:dyDescent="0.3">
      <c r="A50" t="s">
        <v>153</v>
      </c>
      <c r="B50">
        <v>0.25</v>
      </c>
      <c r="C50">
        <v>0.25</v>
      </c>
      <c r="D50">
        <v>0.5</v>
      </c>
      <c r="E50">
        <v>0.25</v>
      </c>
      <c r="F50">
        <v>0.25</v>
      </c>
      <c r="G50">
        <v>0</v>
      </c>
      <c r="H50" s="12">
        <v>1</v>
      </c>
    </row>
    <row r="51" spans="1:95" x14ac:dyDescent="0.3">
      <c r="A51" t="s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2">
        <v>1</v>
      </c>
    </row>
    <row r="52" spans="1:95" x14ac:dyDescent="0.3">
      <c r="A52" t="s">
        <v>155</v>
      </c>
      <c r="B52">
        <v>0</v>
      </c>
      <c r="C52">
        <v>0</v>
      </c>
      <c r="D52">
        <v>0</v>
      </c>
      <c r="E52">
        <v>0</v>
      </c>
      <c r="F52">
        <v>-0.5</v>
      </c>
      <c r="G52">
        <v>-0.5</v>
      </c>
      <c r="H52">
        <v>0</v>
      </c>
      <c r="I52">
        <v>0</v>
      </c>
      <c r="J52" s="12">
        <v>1</v>
      </c>
    </row>
    <row r="56" spans="1:95" x14ac:dyDescent="0.3">
      <c r="B56" s="1"/>
      <c r="E56" s="1"/>
      <c r="H56" s="1"/>
      <c r="K56" s="1"/>
      <c r="N56" s="1"/>
      <c r="Q56" s="1"/>
      <c r="T56" s="1"/>
      <c r="W56" s="1"/>
      <c r="Z56" s="1"/>
      <c r="AC56" s="1"/>
      <c r="AF56" s="1"/>
      <c r="AI56" s="1"/>
      <c r="AL56" s="1"/>
      <c r="AO56" s="1"/>
      <c r="AR56" s="1"/>
      <c r="AU56" s="1"/>
      <c r="AX56" s="1"/>
      <c r="BA56" s="1"/>
      <c r="BD56" s="1"/>
      <c r="BG56" s="1"/>
      <c r="BJ56" s="1"/>
      <c r="BM56" s="1"/>
      <c r="BP56" s="1"/>
      <c r="BS56" s="1"/>
      <c r="BV56" s="1"/>
      <c r="BY56" s="1"/>
      <c r="CB56" s="1"/>
      <c r="CE56" s="1"/>
      <c r="CH56" s="1"/>
      <c r="CK56" s="1"/>
      <c r="CN56" s="1"/>
      <c r="CQ56" s="1"/>
    </row>
    <row r="59" spans="1:95" x14ac:dyDescent="0.3">
      <c r="A59" t="s">
        <v>162</v>
      </c>
      <c r="B59" t="s">
        <v>158</v>
      </c>
      <c r="C59" t="s">
        <v>159</v>
      </c>
      <c r="D59" t="s">
        <v>160</v>
      </c>
      <c r="E59" t="s">
        <v>161</v>
      </c>
    </row>
    <row r="60" spans="1:95" x14ac:dyDescent="0.3">
      <c r="A60">
        <v>0.25</v>
      </c>
      <c r="B60">
        <v>0.78549999999999998</v>
      </c>
      <c r="C60">
        <v>-0.48060000000000003</v>
      </c>
      <c r="D60">
        <v>0.75890000000000002</v>
      </c>
      <c r="E60">
        <v>-0.75890000000000002</v>
      </c>
      <c r="H60" s="1"/>
      <c r="J60" s="1"/>
    </row>
    <row r="61" spans="1:95" x14ac:dyDescent="0.3">
      <c r="A61">
        <v>0.5</v>
      </c>
      <c r="B61">
        <v>0.78549999999999998</v>
      </c>
      <c r="C61">
        <v>-0.48060000000000003</v>
      </c>
      <c r="D61">
        <v>0.75890000000000002</v>
      </c>
      <c r="E61">
        <v>-0.75890000000000002</v>
      </c>
      <c r="H61" s="1"/>
      <c r="J61" s="1"/>
    </row>
    <row r="62" spans="1:95" x14ac:dyDescent="0.3">
      <c r="A62">
        <v>1</v>
      </c>
      <c r="B62">
        <v>0.93079999999999996</v>
      </c>
      <c r="C62">
        <v>-0.52869999999999995</v>
      </c>
      <c r="D62">
        <v>0.75890000000000002</v>
      </c>
      <c r="E62">
        <v>-0.75890000000000002</v>
      </c>
      <c r="H62" s="1"/>
      <c r="J62" s="1"/>
    </row>
    <row r="63" spans="1:95" x14ac:dyDescent="0.3">
      <c r="A63">
        <v>2</v>
      </c>
      <c r="B63">
        <v>0.82379999999999998</v>
      </c>
      <c r="C63">
        <v>-0.50729999999999997</v>
      </c>
      <c r="D63">
        <v>0.75890000000000002</v>
      </c>
      <c r="E63">
        <v>-0.75890000000000002</v>
      </c>
      <c r="H63" s="1"/>
      <c r="J63" s="1"/>
    </row>
    <row r="64" spans="1:95" x14ac:dyDescent="0.3">
      <c r="A64">
        <v>3</v>
      </c>
      <c r="B64">
        <v>0.64680000000000004</v>
      </c>
      <c r="C64">
        <v>-0.44650000000000001</v>
      </c>
      <c r="D64">
        <v>0.67359999999999998</v>
      </c>
      <c r="E64">
        <v>-0.67359999999999998</v>
      </c>
      <c r="H64" s="1"/>
      <c r="J64" s="1"/>
    </row>
    <row r="65" spans="1:10" x14ac:dyDescent="0.3">
      <c r="A65">
        <v>4</v>
      </c>
      <c r="B65">
        <v>0.51239999999999997</v>
      </c>
      <c r="C65">
        <v>-0.3886</v>
      </c>
      <c r="D65">
        <v>0.6552</v>
      </c>
      <c r="E65">
        <v>-0.6552</v>
      </c>
      <c r="H65" s="1"/>
      <c r="J65" s="1"/>
    </row>
    <row r="66" spans="1:10" x14ac:dyDescent="0.3">
      <c r="A66">
        <v>5</v>
      </c>
      <c r="B66">
        <v>0.42120000000000002</v>
      </c>
      <c r="C66">
        <v>-0.34370000000000001</v>
      </c>
      <c r="D66">
        <v>0.63949999999999996</v>
      </c>
      <c r="E66">
        <v>-0.63949999999999996</v>
      </c>
      <c r="H66" s="1"/>
      <c r="J66" s="1"/>
    </row>
    <row r="67" spans="1:10" x14ac:dyDescent="0.3">
      <c r="A67">
        <v>6</v>
      </c>
      <c r="B67">
        <v>0.3649</v>
      </c>
      <c r="C67">
        <v>-0.31369999999999998</v>
      </c>
      <c r="D67">
        <v>0.61170000000000002</v>
      </c>
      <c r="E67">
        <v>-0.61170000000000002</v>
      </c>
      <c r="H67" s="1"/>
      <c r="J67" s="1"/>
    </row>
    <row r="68" spans="1:10" x14ac:dyDescent="0.3">
      <c r="A68">
        <v>7</v>
      </c>
      <c r="B68">
        <v>0.33189999999999997</v>
      </c>
      <c r="C68">
        <v>-0.29549999999999998</v>
      </c>
      <c r="D68">
        <v>0.58220000000000005</v>
      </c>
      <c r="E68">
        <v>-0.58220000000000005</v>
      </c>
      <c r="H68" s="1"/>
      <c r="J68" s="1"/>
    </row>
    <row r="69" spans="1:10" x14ac:dyDescent="0.3">
      <c r="A69">
        <v>8</v>
      </c>
      <c r="B69">
        <v>0.31190000000000001</v>
      </c>
      <c r="C69">
        <v>-0.28449999999999998</v>
      </c>
      <c r="D69">
        <v>0.56740000000000002</v>
      </c>
      <c r="E69">
        <v>-0.56740000000000002</v>
      </c>
      <c r="H69" s="1"/>
      <c r="J69" s="1"/>
    </row>
    <row r="70" spans="1:10" x14ac:dyDescent="0.3">
      <c r="A70">
        <v>9</v>
      </c>
      <c r="B70">
        <v>0.29880000000000001</v>
      </c>
      <c r="C70">
        <v>-0.27739999999999998</v>
      </c>
      <c r="D70">
        <v>0.54069999999999996</v>
      </c>
      <c r="E70">
        <v>-0.54069999999999996</v>
      </c>
      <c r="H70" s="1"/>
      <c r="J70" s="1"/>
    </row>
    <row r="71" spans="1:10" x14ac:dyDescent="0.3">
      <c r="A71">
        <v>10</v>
      </c>
      <c r="B71">
        <v>0.2908</v>
      </c>
      <c r="C71">
        <v>-0.27300000000000002</v>
      </c>
      <c r="D71">
        <v>0.54810000000000003</v>
      </c>
      <c r="E71">
        <v>-0.54810000000000003</v>
      </c>
      <c r="H71" s="1"/>
      <c r="J71" s="1"/>
    </row>
    <row r="72" spans="1:10" x14ac:dyDescent="0.3">
      <c r="A72">
        <v>11</v>
      </c>
      <c r="B72">
        <v>0.28799999999999998</v>
      </c>
      <c r="C72">
        <v>-0.27139999999999997</v>
      </c>
      <c r="D72">
        <v>0.54500000000000004</v>
      </c>
      <c r="E72">
        <v>-0.54500000000000004</v>
      </c>
      <c r="H72" s="1"/>
      <c r="J72" s="1"/>
    </row>
    <row r="73" spans="1:10" x14ac:dyDescent="0.3">
      <c r="A73">
        <v>12</v>
      </c>
      <c r="B73">
        <v>0.28989999999999999</v>
      </c>
      <c r="C73">
        <v>-0.27260000000000001</v>
      </c>
      <c r="D73">
        <v>0.53559999999999997</v>
      </c>
      <c r="E73">
        <v>-0.53559999999999997</v>
      </c>
      <c r="H73" s="1"/>
      <c r="J73" s="1"/>
    </row>
    <row r="74" spans="1:10" x14ac:dyDescent="0.3">
      <c r="A74">
        <v>13</v>
      </c>
      <c r="B74">
        <v>0.29549999999999998</v>
      </c>
      <c r="C74">
        <v>-0.2762</v>
      </c>
      <c r="D74">
        <v>0.53890000000000005</v>
      </c>
      <c r="E74">
        <v>-0.53890000000000005</v>
      </c>
      <c r="H74" s="1"/>
      <c r="J74" s="1"/>
    </row>
    <row r="75" spans="1:10" x14ac:dyDescent="0.3">
      <c r="A75">
        <v>14</v>
      </c>
      <c r="B75">
        <v>0.30359999999999998</v>
      </c>
      <c r="C75">
        <v>-0.28120000000000001</v>
      </c>
      <c r="D75">
        <v>0.54890000000000005</v>
      </c>
      <c r="E75">
        <v>-0.54890000000000005</v>
      </c>
      <c r="H75" s="1"/>
      <c r="J75" s="1"/>
    </row>
    <row r="76" spans="1:10" x14ac:dyDescent="0.3">
      <c r="A76">
        <v>15</v>
      </c>
      <c r="B76">
        <v>0.3135</v>
      </c>
      <c r="C76">
        <v>-0.28739999999999999</v>
      </c>
      <c r="D76">
        <v>0.55330000000000001</v>
      </c>
      <c r="E76">
        <v>-0.55330000000000001</v>
      </c>
      <c r="H76" s="1"/>
      <c r="J76" s="1"/>
    </row>
    <row r="77" spans="1:10" x14ac:dyDescent="0.3">
      <c r="A77">
        <v>16</v>
      </c>
      <c r="B77">
        <v>0.3251</v>
      </c>
      <c r="C77">
        <v>-0.29459999999999997</v>
      </c>
      <c r="D77">
        <v>0.54400000000000004</v>
      </c>
      <c r="E77">
        <v>-0.54400000000000004</v>
      </c>
      <c r="H77" s="1"/>
      <c r="J77" s="1"/>
    </row>
    <row r="78" spans="1:10" x14ac:dyDescent="0.3">
      <c r="A78">
        <v>17</v>
      </c>
      <c r="B78">
        <v>0.33800000000000002</v>
      </c>
      <c r="C78">
        <v>-0.3024</v>
      </c>
      <c r="D78">
        <v>0.5302</v>
      </c>
      <c r="E78">
        <v>-0.5302</v>
      </c>
      <c r="H78" s="1"/>
      <c r="J78" s="1"/>
    </row>
    <row r="79" spans="1:10" x14ac:dyDescent="0.3">
      <c r="A79">
        <v>18</v>
      </c>
      <c r="B79">
        <v>0.35199999999999998</v>
      </c>
      <c r="C79">
        <v>-0.31090000000000001</v>
      </c>
      <c r="D79">
        <v>0.52270000000000005</v>
      </c>
      <c r="E79">
        <v>-0.52270000000000005</v>
      </c>
      <c r="H79" s="1"/>
      <c r="J79" s="1"/>
    </row>
    <row r="80" spans="1:10" x14ac:dyDescent="0.3">
      <c r="A80">
        <v>19</v>
      </c>
      <c r="B80">
        <v>0.36659999999999998</v>
      </c>
      <c r="C80">
        <v>-0.31950000000000001</v>
      </c>
      <c r="D80">
        <v>0.52229999999999999</v>
      </c>
      <c r="E80">
        <v>-0.52229999999999999</v>
      </c>
      <c r="H80" s="1"/>
      <c r="J80" s="1"/>
    </row>
    <row r="81" spans="1:10" x14ac:dyDescent="0.3">
      <c r="A81">
        <v>20</v>
      </c>
      <c r="B81">
        <v>0.38159999999999999</v>
      </c>
      <c r="C81">
        <v>-0.32819999999999999</v>
      </c>
      <c r="D81">
        <v>0.5272</v>
      </c>
      <c r="E81">
        <v>-0.5272</v>
      </c>
      <c r="H81" s="1"/>
      <c r="J81" s="1"/>
    </row>
    <row r="82" spans="1:10" x14ac:dyDescent="0.3">
      <c r="A82">
        <v>21</v>
      </c>
      <c r="B82">
        <v>0.3967</v>
      </c>
      <c r="C82">
        <v>-0.33679999999999999</v>
      </c>
      <c r="D82">
        <v>0.53600000000000003</v>
      </c>
      <c r="E82">
        <v>-0.53600000000000003</v>
      </c>
      <c r="H82" s="1"/>
      <c r="J82" s="1"/>
    </row>
    <row r="83" spans="1:10" x14ac:dyDescent="0.3">
      <c r="A83">
        <v>22</v>
      </c>
      <c r="B83">
        <v>0.41149999999999998</v>
      </c>
      <c r="C83">
        <v>-0.34520000000000001</v>
      </c>
      <c r="D83">
        <v>0.54810000000000003</v>
      </c>
      <c r="E83">
        <v>-0.54810000000000003</v>
      </c>
      <c r="H83" s="1"/>
      <c r="J83" s="1"/>
    </row>
    <row r="84" spans="1:10" x14ac:dyDescent="0.3">
      <c r="A84">
        <v>23</v>
      </c>
      <c r="B84">
        <v>0.42570000000000002</v>
      </c>
      <c r="C84">
        <v>-0.35320000000000001</v>
      </c>
      <c r="D84">
        <v>0.56320000000000003</v>
      </c>
      <c r="E84">
        <v>-0.56320000000000003</v>
      </c>
      <c r="H84" s="1"/>
      <c r="J84" s="1"/>
    </row>
    <row r="85" spans="1:10" x14ac:dyDescent="0.3">
      <c r="A85">
        <v>24</v>
      </c>
      <c r="B85">
        <v>0.43909999999999999</v>
      </c>
      <c r="C85">
        <v>-0.36070000000000002</v>
      </c>
      <c r="D85">
        <v>0.58099999999999996</v>
      </c>
      <c r="E85">
        <v>-0.58099999999999996</v>
      </c>
      <c r="H85" s="1"/>
      <c r="J85" s="1"/>
    </row>
    <row r="86" spans="1:10" x14ac:dyDescent="0.3">
      <c r="A86">
        <v>25</v>
      </c>
      <c r="B86">
        <v>0.45179999999999998</v>
      </c>
      <c r="C86">
        <v>-0.36780000000000002</v>
      </c>
      <c r="D86">
        <v>0.60109999999999997</v>
      </c>
      <c r="E86">
        <v>-0.60109999999999997</v>
      </c>
      <c r="H86" s="1"/>
      <c r="J86" s="1"/>
    </row>
    <row r="87" spans="1:10" x14ac:dyDescent="0.3">
      <c r="A87">
        <v>26</v>
      </c>
      <c r="B87">
        <v>0.46589999999999998</v>
      </c>
      <c r="C87">
        <v>-0.37569999999999998</v>
      </c>
      <c r="D87">
        <v>0.62290000000000001</v>
      </c>
      <c r="E87">
        <v>-0.62290000000000001</v>
      </c>
      <c r="H87" s="1"/>
      <c r="J87" s="1"/>
    </row>
    <row r="88" spans="1:10" x14ac:dyDescent="0.3">
      <c r="A88">
        <v>27</v>
      </c>
      <c r="B88">
        <v>0.4803</v>
      </c>
      <c r="C88">
        <v>-0.38379999999999997</v>
      </c>
      <c r="D88">
        <v>0.64419999999999999</v>
      </c>
      <c r="E88">
        <v>-0.64419999999999999</v>
      </c>
      <c r="H88" s="1"/>
      <c r="J88" s="1"/>
    </row>
    <row r="89" spans="1:10" x14ac:dyDescent="0.3">
      <c r="A89">
        <v>28</v>
      </c>
      <c r="B89">
        <v>0.49309999999999998</v>
      </c>
      <c r="C89">
        <v>-0.39090000000000003</v>
      </c>
      <c r="D89">
        <v>0.66249999999999998</v>
      </c>
      <c r="E89">
        <v>-0.66249999999999998</v>
      </c>
      <c r="H89" s="1"/>
      <c r="J89" s="1"/>
    </row>
    <row r="90" spans="1:10" x14ac:dyDescent="0.3">
      <c r="A90">
        <v>29</v>
      </c>
      <c r="B90">
        <v>0.50219999999999998</v>
      </c>
      <c r="C90">
        <v>-0.39600000000000002</v>
      </c>
      <c r="D90">
        <v>0.6754</v>
      </c>
      <c r="E90">
        <v>-0.6754</v>
      </c>
      <c r="H90" s="1"/>
      <c r="J90" s="1"/>
    </row>
    <row r="91" spans="1:10" x14ac:dyDescent="0.3">
      <c r="A91">
        <v>30</v>
      </c>
      <c r="B91">
        <v>0.50570000000000004</v>
      </c>
      <c r="C91">
        <v>-0.39789999999999998</v>
      </c>
      <c r="D91">
        <v>0.68020000000000003</v>
      </c>
      <c r="E91">
        <v>-0.68020000000000003</v>
      </c>
      <c r="H91" s="1"/>
      <c r="J91" s="1"/>
    </row>
  </sheetData>
  <pageMargins left="0.7" right="0.7" top="0.75" bottom="0.75" header="0.3" footer="0.3"/>
  <pageSetup paperSize="9" orientation="portrait" r:id="rId1"/>
  <headerFooter>
    <oddHeader>&amp;R&amp;"Calibri"&amp;10&amp;KFFFF00 Control Disclosure&amp;1#_x000D_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D582-32D0-4EBF-92D7-D635B8E67CA6}">
  <sheetPr codeName="Sheet1">
    <tabColor theme="7" tint="0.79998168889431442"/>
  </sheetPr>
  <dimension ref="A1"/>
  <sheetViews>
    <sheetView workbookViewId="0">
      <selection activeCell="K36" sqref="K36"/>
    </sheetView>
  </sheetViews>
  <sheetFormatPr defaultRowHeight="14.4" x14ac:dyDescent="0.3"/>
  <sheetData/>
  <pageMargins left="0.7" right="0.7" top="0.75" bottom="0.75" header="0.3" footer="0.3"/>
  <headerFooter>
    <oddHeader>&amp;R&amp;"Calibri"&amp;10&amp;KFFFF00 Control Disclosure&amp;1#_x000D_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65AA-CF63-49D4-918F-E462269C082B}">
  <sheetPr codeName="Sheet2"/>
  <dimension ref="B3:E193"/>
  <sheetViews>
    <sheetView topLeftCell="A70" workbookViewId="0">
      <selection activeCell="E63" sqref="E63:E71"/>
    </sheetView>
  </sheetViews>
  <sheetFormatPr defaultRowHeight="14.4" x14ac:dyDescent="0.3"/>
  <cols>
    <col min="2" max="2" width="13.6640625" customWidth="1"/>
    <col min="3" max="4" width="65.33203125" customWidth="1"/>
    <col min="5" max="5" width="31.6640625" bestFit="1" customWidth="1"/>
  </cols>
  <sheetData>
    <row r="3" spans="2:5" x14ac:dyDescent="0.3">
      <c r="B3" s="13" t="s">
        <v>192</v>
      </c>
      <c r="C3" s="13" t="s">
        <v>193</v>
      </c>
      <c r="D3" s="13" t="s">
        <v>194</v>
      </c>
      <c r="E3" s="13" t="s">
        <v>220</v>
      </c>
    </row>
    <row r="4" spans="2:5" x14ac:dyDescent="0.3">
      <c r="B4" s="3" t="s">
        <v>195</v>
      </c>
      <c r="C4" s="3" t="s">
        <v>196</v>
      </c>
      <c r="D4" s="3"/>
      <c r="E4" s="3" t="s">
        <v>218</v>
      </c>
    </row>
    <row r="5" spans="2:5" x14ac:dyDescent="0.3">
      <c r="B5" s="4" t="s">
        <v>195</v>
      </c>
      <c r="C5" s="4" t="s">
        <v>197</v>
      </c>
      <c r="D5" s="4"/>
      <c r="E5" s="4" t="s">
        <v>219</v>
      </c>
    </row>
    <row r="6" spans="2:5" x14ac:dyDescent="0.3">
      <c r="B6" s="4" t="s">
        <v>195</v>
      </c>
      <c r="C6" s="4"/>
      <c r="D6" s="4" t="s">
        <v>6</v>
      </c>
      <c r="E6" s="4" t="s">
        <v>6</v>
      </c>
    </row>
    <row r="7" spans="2:5" x14ac:dyDescent="0.3">
      <c r="B7" s="4" t="s">
        <v>195</v>
      </c>
      <c r="C7" s="4"/>
      <c r="D7" s="4" t="s">
        <v>5</v>
      </c>
      <c r="E7" s="4" t="s">
        <v>5</v>
      </c>
    </row>
    <row r="8" spans="2:5" x14ac:dyDescent="0.3">
      <c r="B8" s="4" t="s">
        <v>195</v>
      </c>
      <c r="C8" s="4"/>
      <c r="D8" s="4" t="s">
        <v>199</v>
      </c>
      <c r="E8" s="4" t="s">
        <v>199</v>
      </c>
    </row>
    <row r="9" spans="2:5" x14ac:dyDescent="0.3">
      <c r="B9" s="4" t="s">
        <v>195</v>
      </c>
      <c r="C9" s="4"/>
      <c r="D9" s="4" t="s">
        <v>200</v>
      </c>
      <c r="E9" s="4" t="s">
        <v>200</v>
      </c>
    </row>
    <row r="10" spans="2:5" x14ac:dyDescent="0.3">
      <c r="B10" s="4" t="s">
        <v>195</v>
      </c>
      <c r="C10" s="4"/>
      <c r="D10" s="4" t="s">
        <v>201</v>
      </c>
      <c r="E10" s="4" t="s">
        <v>201</v>
      </c>
    </row>
    <row r="11" spans="2:5" x14ac:dyDescent="0.3">
      <c r="B11" s="4" t="s">
        <v>195</v>
      </c>
      <c r="C11" s="4"/>
      <c r="D11" s="4" t="s">
        <v>202</v>
      </c>
      <c r="E11" s="4" t="s">
        <v>202</v>
      </c>
    </row>
    <row r="12" spans="2:5" x14ac:dyDescent="0.3">
      <c r="B12" s="4" t="s">
        <v>195</v>
      </c>
      <c r="C12" s="4"/>
      <c r="D12" s="4" t="s">
        <v>203</v>
      </c>
      <c r="E12" s="4" t="s">
        <v>203</v>
      </c>
    </row>
    <row r="13" spans="2:5" x14ac:dyDescent="0.3">
      <c r="B13" s="4" t="s">
        <v>195</v>
      </c>
      <c r="C13" s="4"/>
      <c r="D13" s="4" t="s">
        <v>204</v>
      </c>
      <c r="E13" s="4" t="s">
        <v>204</v>
      </c>
    </row>
    <row r="14" spans="2:5" x14ac:dyDescent="0.3">
      <c r="B14" s="4" t="s">
        <v>195</v>
      </c>
      <c r="C14" s="4"/>
      <c r="D14" s="4" t="s">
        <v>205</v>
      </c>
      <c r="E14" s="4" t="s">
        <v>205</v>
      </c>
    </row>
    <row r="15" spans="2:5" x14ac:dyDescent="0.3">
      <c r="B15" s="4" t="s">
        <v>195</v>
      </c>
      <c r="C15" s="4"/>
      <c r="D15" s="4" t="s">
        <v>206</v>
      </c>
      <c r="E15" s="4" t="s">
        <v>206</v>
      </c>
    </row>
    <row r="16" spans="2:5" x14ac:dyDescent="0.3">
      <c r="B16" s="4" t="s">
        <v>195</v>
      </c>
      <c r="C16" s="4"/>
      <c r="D16" s="4" t="s">
        <v>207</v>
      </c>
      <c r="E16" s="4" t="s">
        <v>207</v>
      </c>
    </row>
    <row r="17" spans="2:5" x14ac:dyDescent="0.3">
      <c r="B17" s="4" t="s">
        <v>195</v>
      </c>
      <c r="C17" s="4"/>
      <c r="D17" s="4" t="s">
        <v>208</v>
      </c>
      <c r="E17" s="4" t="s">
        <v>208</v>
      </c>
    </row>
    <row r="18" spans="2:5" x14ac:dyDescent="0.3">
      <c r="B18" s="4" t="s">
        <v>195</v>
      </c>
      <c r="C18" s="4"/>
      <c r="D18" s="4" t="s">
        <v>209</v>
      </c>
      <c r="E18" s="4" t="s">
        <v>209</v>
      </c>
    </row>
    <row r="19" spans="2:5" x14ac:dyDescent="0.3">
      <c r="B19" s="4" t="s">
        <v>195</v>
      </c>
      <c r="C19" s="4"/>
      <c r="D19" s="4" t="s">
        <v>210</v>
      </c>
      <c r="E19" s="4" t="s">
        <v>210</v>
      </c>
    </row>
    <row r="20" spans="2:5" x14ac:dyDescent="0.3">
      <c r="B20" s="4" t="s">
        <v>195</v>
      </c>
      <c r="C20" s="4"/>
      <c r="D20" s="4" t="s">
        <v>211</v>
      </c>
      <c r="E20" s="4" t="s">
        <v>211</v>
      </c>
    </row>
    <row r="21" spans="2:5" x14ac:dyDescent="0.3">
      <c r="B21" s="4" t="s">
        <v>195</v>
      </c>
      <c r="C21" s="4"/>
      <c r="D21" s="4" t="s">
        <v>212</v>
      </c>
      <c r="E21" s="4" t="s">
        <v>212</v>
      </c>
    </row>
    <row r="22" spans="2:5" x14ac:dyDescent="0.3">
      <c r="B22" s="4" t="s">
        <v>195</v>
      </c>
      <c r="C22" s="4"/>
      <c r="D22" s="4" t="s">
        <v>213</v>
      </c>
      <c r="E22" s="4" t="s">
        <v>213</v>
      </c>
    </row>
    <row r="23" spans="2:5" x14ac:dyDescent="0.3">
      <c r="B23" s="4" t="s">
        <v>195</v>
      </c>
      <c r="C23" s="4"/>
      <c r="D23" s="4" t="s">
        <v>214</v>
      </c>
      <c r="E23" s="4" t="s">
        <v>214</v>
      </c>
    </row>
    <row r="24" spans="2:5" x14ac:dyDescent="0.3">
      <c r="B24" s="4" t="s">
        <v>195</v>
      </c>
      <c r="C24" s="4"/>
      <c r="D24" s="4" t="s">
        <v>215</v>
      </c>
      <c r="E24" s="4" t="s">
        <v>215</v>
      </c>
    </row>
    <row r="25" spans="2:5" x14ac:dyDescent="0.3">
      <c r="B25" s="4" t="s">
        <v>195</v>
      </c>
      <c r="C25" s="4"/>
      <c r="D25" s="4" t="s">
        <v>216</v>
      </c>
      <c r="E25" s="4" t="s">
        <v>216</v>
      </c>
    </row>
    <row r="26" spans="2:5" x14ac:dyDescent="0.3">
      <c r="B26" s="4" t="s">
        <v>195</v>
      </c>
      <c r="C26" s="4"/>
      <c r="D26" s="4" t="s">
        <v>217</v>
      </c>
      <c r="E26" s="4" t="s">
        <v>217</v>
      </c>
    </row>
    <row r="27" spans="2:5" x14ac:dyDescent="0.3">
      <c r="B27" s="4" t="s">
        <v>195</v>
      </c>
      <c r="C27" s="4"/>
      <c r="D27" s="4" t="s">
        <v>198</v>
      </c>
      <c r="E27" s="4" t="s">
        <v>198</v>
      </c>
    </row>
    <row r="28" spans="2:5" x14ac:dyDescent="0.3">
      <c r="B28" s="4" t="s">
        <v>221</v>
      </c>
      <c r="C28" s="4" t="s">
        <v>223</v>
      </c>
      <c r="D28" s="4"/>
      <c r="E28" s="4" t="s">
        <v>245</v>
      </c>
    </row>
    <row r="29" spans="2:5" x14ac:dyDescent="0.3">
      <c r="B29" s="4" t="s">
        <v>221</v>
      </c>
      <c r="C29" s="4" t="s">
        <v>195</v>
      </c>
      <c r="D29" s="4"/>
      <c r="E29" s="4" t="s">
        <v>269</v>
      </c>
    </row>
    <row r="30" spans="2:5" x14ac:dyDescent="0.3">
      <c r="B30" s="4" t="s">
        <v>221</v>
      </c>
      <c r="C30" s="4" t="s">
        <v>224</v>
      </c>
      <c r="D30" s="4"/>
      <c r="E30" s="4" t="s">
        <v>270</v>
      </c>
    </row>
    <row r="31" spans="2:5" x14ac:dyDescent="0.3">
      <c r="B31" s="4" t="s">
        <v>221</v>
      </c>
      <c r="C31" s="4"/>
      <c r="D31" s="4" t="s">
        <v>227</v>
      </c>
      <c r="E31" s="4" t="s">
        <v>246</v>
      </c>
    </row>
    <row r="32" spans="2:5" x14ac:dyDescent="0.3">
      <c r="B32" s="4" t="s">
        <v>221</v>
      </c>
      <c r="C32" s="4"/>
      <c r="D32" s="4" t="s">
        <v>228</v>
      </c>
      <c r="E32" s="4" t="s">
        <v>247</v>
      </c>
    </row>
    <row r="33" spans="2:5" x14ac:dyDescent="0.3">
      <c r="B33" s="4" t="s">
        <v>221</v>
      </c>
      <c r="C33" s="4"/>
      <c r="D33" s="4" t="s">
        <v>5</v>
      </c>
      <c r="E33" s="4" t="s">
        <v>248</v>
      </c>
    </row>
    <row r="34" spans="2:5" x14ac:dyDescent="0.3">
      <c r="B34" s="4" t="s">
        <v>221</v>
      </c>
      <c r="C34" s="4"/>
      <c r="D34" s="4" t="s">
        <v>6</v>
      </c>
      <c r="E34" s="4" t="s">
        <v>249</v>
      </c>
    </row>
    <row r="35" spans="2:5" x14ac:dyDescent="0.3">
      <c r="B35" s="4" t="s">
        <v>221</v>
      </c>
      <c r="C35" s="4"/>
      <c r="D35" s="4" t="s">
        <v>229</v>
      </c>
      <c r="E35" s="4" t="s">
        <v>250</v>
      </c>
    </row>
    <row r="36" spans="2:5" x14ac:dyDescent="0.3">
      <c r="B36" s="4" t="s">
        <v>221</v>
      </c>
      <c r="C36" s="4"/>
      <c r="D36" s="4" t="s">
        <v>230</v>
      </c>
      <c r="E36" s="4" t="s">
        <v>251</v>
      </c>
    </row>
    <row r="37" spans="2:5" x14ac:dyDescent="0.3">
      <c r="B37" s="4" t="s">
        <v>221</v>
      </c>
      <c r="C37" s="4"/>
      <c r="D37" s="4" t="s">
        <v>231</v>
      </c>
      <c r="E37" s="4" t="s">
        <v>252</v>
      </c>
    </row>
    <row r="38" spans="2:5" x14ac:dyDescent="0.3">
      <c r="B38" s="4" t="s">
        <v>221</v>
      </c>
      <c r="C38" s="4"/>
      <c r="D38" s="4" t="s">
        <v>232</v>
      </c>
      <c r="E38" s="4" t="s">
        <v>253</v>
      </c>
    </row>
    <row r="39" spans="2:5" x14ac:dyDescent="0.3">
      <c r="B39" s="4" t="s">
        <v>221</v>
      </c>
      <c r="C39" s="4"/>
      <c r="D39" s="4" t="s">
        <v>233</v>
      </c>
      <c r="E39" s="4" t="s">
        <v>254</v>
      </c>
    </row>
    <row r="40" spans="2:5" x14ac:dyDescent="0.3">
      <c r="B40" s="4" t="s">
        <v>221</v>
      </c>
      <c r="C40" s="4"/>
      <c r="D40" s="4" t="s">
        <v>234</v>
      </c>
      <c r="E40" s="4" t="s">
        <v>255</v>
      </c>
    </row>
    <row r="41" spans="2:5" x14ac:dyDescent="0.3">
      <c r="B41" s="4" t="s">
        <v>221</v>
      </c>
      <c r="C41" s="4"/>
      <c r="D41" s="4" t="s">
        <v>235</v>
      </c>
      <c r="E41" s="4" t="s">
        <v>256</v>
      </c>
    </row>
    <row r="42" spans="2:5" x14ac:dyDescent="0.3">
      <c r="B42" s="4" t="s">
        <v>221</v>
      </c>
      <c r="C42" s="4"/>
      <c r="D42" s="4" t="s">
        <v>236</v>
      </c>
      <c r="E42" s="4" t="s">
        <v>257</v>
      </c>
    </row>
    <row r="43" spans="2:5" x14ac:dyDescent="0.3">
      <c r="B43" s="4" t="s">
        <v>221</v>
      </c>
      <c r="C43" s="4"/>
      <c r="D43" s="4" t="s">
        <v>237</v>
      </c>
      <c r="E43" s="4" t="s">
        <v>258</v>
      </c>
    </row>
    <row r="44" spans="2:5" x14ac:dyDescent="0.3">
      <c r="B44" s="4" t="s">
        <v>221</v>
      </c>
      <c r="C44" s="4"/>
      <c r="D44" s="4" t="s">
        <v>238</v>
      </c>
      <c r="E44" s="4" t="s">
        <v>259</v>
      </c>
    </row>
    <row r="45" spans="2:5" x14ac:dyDescent="0.3">
      <c r="B45" s="4" t="s">
        <v>221</v>
      </c>
      <c r="C45" s="4"/>
      <c r="D45" s="4" t="s">
        <v>239</v>
      </c>
      <c r="E45" s="4" t="s">
        <v>260</v>
      </c>
    </row>
    <row r="46" spans="2:5" x14ac:dyDescent="0.3">
      <c r="B46" s="4" t="s">
        <v>221</v>
      </c>
      <c r="C46" s="4"/>
      <c r="D46" s="4" t="s">
        <v>240</v>
      </c>
      <c r="E46" s="4" t="s">
        <v>261</v>
      </c>
    </row>
    <row r="47" spans="2:5" x14ac:dyDescent="0.3">
      <c r="B47" s="4" t="s">
        <v>221</v>
      </c>
      <c r="C47" s="4"/>
      <c r="D47" s="4" t="s">
        <v>241</v>
      </c>
      <c r="E47" s="4" t="s">
        <v>262</v>
      </c>
    </row>
    <row r="48" spans="2:5" x14ac:dyDescent="0.3">
      <c r="B48" s="4" t="s">
        <v>221</v>
      </c>
      <c r="C48" s="4"/>
      <c r="D48" s="4" t="s">
        <v>242</v>
      </c>
      <c r="E48" s="4" t="s">
        <v>263</v>
      </c>
    </row>
    <row r="49" spans="2:5" x14ac:dyDescent="0.3">
      <c r="B49" s="4" t="s">
        <v>221</v>
      </c>
      <c r="C49" s="4"/>
      <c r="D49" s="4" t="s">
        <v>243</v>
      </c>
      <c r="E49" s="4" t="s">
        <v>264</v>
      </c>
    </row>
    <row r="50" spans="2:5" x14ac:dyDescent="0.3">
      <c r="B50" s="4" t="s">
        <v>221</v>
      </c>
      <c r="C50" s="4"/>
      <c r="D50" s="4" t="s">
        <v>244</v>
      </c>
      <c r="E50" s="4" t="s">
        <v>265</v>
      </c>
    </row>
    <row r="51" spans="2:5" x14ac:dyDescent="0.3">
      <c r="B51" s="4" t="s">
        <v>221</v>
      </c>
      <c r="C51" s="4" t="s">
        <v>225</v>
      </c>
      <c r="D51" s="4"/>
      <c r="E51" s="4" t="s">
        <v>266</v>
      </c>
    </row>
    <row r="52" spans="2:5" x14ac:dyDescent="0.3">
      <c r="B52" s="4" t="s">
        <v>221</v>
      </c>
      <c r="C52" s="4" t="s">
        <v>226</v>
      </c>
      <c r="D52" s="4"/>
      <c r="E52" s="4" t="s">
        <v>267</v>
      </c>
    </row>
    <row r="53" spans="2:5" x14ac:dyDescent="0.3">
      <c r="B53" s="4" t="s">
        <v>221</v>
      </c>
      <c r="C53" s="4" t="s">
        <v>222</v>
      </c>
      <c r="D53" s="4"/>
      <c r="E53" s="4" t="s">
        <v>268</v>
      </c>
    </row>
    <row r="54" spans="2:5" x14ac:dyDescent="0.3">
      <c r="B54" s="4" t="s">
        <v>271</v>
      </c>
      <c r="C54" s="4" t="s">
        <v>281</v>
      </c>
      <c r="D54" s="4"/>
      <c r="E54" t="s">
        <v>272</v>
      </c>
    </row>
    <row r="55" spans="2:5" x14ac:dyDescent="0.3">
      <c r="B55" s="4" t="s">
        <v>271</v>
      </c>
      <c r="C55" s="4" t="s">
        <v>282</v>
      </c>
      <c r="D55" s="4"/>
      <c r="E55" t="s">
        <v>277</v>
      </c>
    </row>
    <row r="56" spans="2:5" x14ac:dyDescent="0.3">
      <c r="B56" s="4" t="s">
        <v>271</v>
      </c>
      <c r="C56" s="4" t="s">
        <v>283</v>
      </c>
      <c r="D56" s="4"/>
      <c r="E56" t="s">
        <v>278</v>
      </c>
    </row>
    <row r="57" spans="2:5" x14ac:dyDescent="0.3">
      <c r="B57" s="4" t="s">
        <v>271</v>
      </c>
      <c r="C57" s="4" t="s">
        <v>195</v>
      </c>
      <c r="D57" s="4"/>
      <c r="E57" t="s">
        <v>279</v>
      </c>
    </row>
    <row r="58" spans="2:5" x14ac:dyDescent="0.3">
      <c r="B58" s="4" t="s">
        <v>271</v>
      </c>
      <c r="C58" s="4" t="s">
        <v>284</v>
      </c>
      <c r="D58" s="4"/>
      <c r="E58" s="4" t="s">
        <v>280</v>
      </c>
    </row>
    <row r="59" spans="2:5" x14ac:dyDescent="0.3">
      <c r="B59" s="4" t="s">
        <v>271</v>
      </c>
      <c r="C59" s="4"/>
      <c r="D59" s="4" t="s">
        <v>285</v>
      </c>
      <c r="E59" s="4" t="s">
        <v>273</v>
      </c>
    </row>
    <row r="60" spans="2:5" x14ac:dyDescent="0.3">
      <c r="B60" s="4" t="s">
        <v>271</v>
      </c>
      <c r="C60" s="4"/>
      <c r="D60" s="4" t="s">
        <v>286</v>
      </c>
      <c r="E60" s="4" t="s">
        <v>274</v>
      </c>
    </row>
    <row r="61" spans="2:5" x14ac:dyDescent="0.3">
      <c r="B61" s="4" t="s">
        <v>271</v>
      </c>
      <c r="C61" s="4"/>
      <c r="D61" s="4" t="s">
        <v>287</v>
      </c>
      <c r="E61" s="4" t="s">
        <v>275</v>
      </c>
    </row>
    <row r="62" spans="2:5" x14ac:dyDescent="0.3">
      <c r="B62" s="4" t="s">
        <v>271</v>
      </c>
      <c r="C62" s="4"/>
      <c r="D62" s="4" t="s">
        <v>244</v>
      </c>
      <c r="E62" s="4" t="s">
        <v>276</v>
      </c>
    </row>
    <row r="63" spans="2:5" x14ac:dyDescent="0.3">
      <c r="B63" s="4" t="s">
        <v>288</v>
      </c>
      <c r="C63" s="4" t="s">
        <v>289</v>
      </c>
      <c r="D63" s="4"/>
      <c r="E63" s="4" t="s">
        <v>298</v>
      </c>
    </row>
    <row r="64" spans="2:5" x14ac:dyDescent="0.3">
      <c r="B64" s="4" t="s">
        <v>288</v>
      </c>
      <c r="C64" s="4" t="s">
        <v>290</v>
      </c>
      <c r="D64" s="4"/>
      <c r="E64" t="s">
        <v>299</v>
      </c>
    </row>
    <row r="65" spans="2:5" x14ac:dyDescent="0.3">
      <c r="B65" s="4" t="s">
        <v>288</v>
      </c>
      <c r="C65" s="4" t="s">
        <v>291</v>
      </c>
      <c r="D65" s="4"/>
      <c r="E65" t="s">
        <v>300</v>
      </c>
    </row>
    <row r="66" spans="2:5" x14ac:dyDescent="0.3">
      <c r="B66" s="4" t="s">
        <v>288</v>
      </c>
      <c r="C66" s="4" t="s">
        <v>292</v>
      </c>
      <c r="D66" s="4"/>
      <c r="E66" t="s">
        <v>301</v>
      </c>
    </row>
    <row r="67" spans="2:5" x14ac:dyDescent="0.3">
      <c r="B67" s="4" t="s">
        <v>288</v>
      </c>
      <c r="C67" s="4" t="s">
        <v>293</v>
      </c>
      <c r="D67" s="4"/>
      <c r="E67" t="s">
        <v>302</v>
      </c>
    </row>
    <row r="68" spans="2:5" x14ac:dyDescent="0.3">
      <c r="B68" s="4" t="s">
        <v>288</v>
      </c>
      <c r="C68" s="4" t="s">
        <v>294</v>
      </c>
      <c r="D68" s="4"/>
      <c r="E68" s="4" t="s">
        <v>303</v>
      </c>
    </row>
    <row r="69" spans="2:5" x14ac:dyDescent="0.3">
      <c r="B69" s="4" t="s">
        <v>288</v>
      </c>
      <c r="C69" s="4" t="s">
        <v>295</v>
      </c>
      <c r="D69" s="4"/>
      <c r="E69" s="4" t="s">
        <v>304</v>
      </c>
    </row>
    <row r="70" spans="2:5" x14ac:dyDescent="0.3">
      <c r="B70" s="4" t="s">
        <v>288</v>
      </c>
      <c r="C70" s="4" t="s">
        <v>296</v>
      </c>
      <c r="D70" s="4"/>
      <c r="E70" s="4" t="s">
        <v>305</v>
      </c>
    </row>
    <row r="71" spans="2:5" x14ac:dyDescent="0.3">
      <c r="B71" s="4" t="s">
        <v>288</v>
      </c>
      <c r="C71" s="4" t="s">
        <v>297</v>
      </c>
      <c r="D71" s="4"/>
      <c r="E71" s="4" t="s">
        <v>306</v>
      </c>
    </row>
    <row r="72" spans="2:5" x14ac:dyDescent="0.3">
      <c r="B72" s="4"/>
      <c r="C72" s="4"/>
      <c r="D72" s="4"/>
      <c r="E72" s="4"/>
    </row>
    <row r="73" spans="2:5" x14ac:dyDescent="0.3">
      <c r="B73" s="4"/>
      <c r="C73" s="4"/>
      <c r="D73" s="4"/>
      <c r="E73" s="4"/>
    </row>
    <row r="74" spans="2:5" x14ac:dyDescent="0.3">
      <c r="B74" s="4"/>
      <c r="C74" s="4"/>
      <c r="D74" s="4"/>
      <c r="E74" s="4"/>
    </row>
    <row r="75" spans="2:5" x14ac:dyDescent="0.3">
      <c r="B75" s="4"/>
      <c r="C75" s="4"/>
      <c r="D75" s="4"/>
      <c r="E75" s="4"/>
    </row>
    <row r="76" spans="2:5" x14ac:dyDescent="0.3">
      <c r="B76" s="4"/>
      <c r="C76" s="4"/>
      <c r="D76" s="4"/>
      <c r="E76" s="4"/>
    </row>
    <row r="77" spans="2:5" x14ac:dyDescent="0.3">
      <c r="B77" s="4"/>
      <c r="C77" s="4"/>
      <c r="D77" s="4"/>
      <c r="E77" s="4"/>
    </row>
    <row r="78" spans="2:5" x14ac:dyDescent="0.3">
      <c r="B78" s="4"/>
      <c r="C78" s="4"/>
      <c r="D78" s="4"/>
      <c r="E78" s="4"/>
    </row>
    <row r="79" spans="2:5" x14ac:dyDescent="0.3">
      <c r="B79" s="4"/>
      <c r="C79" s="4"/>
      <c r="D79" s="4"/>
      <c r="E79" s="4"/>
    </row>
    <row r="80" spans="2:5" x14ac:dyDescent="0.3">
      <c r="B80" s="4"/>
      <c r="C80" s="4"/>
      <c r="D80" s="4"/>
      <c r="E80" s="4"/>
    </row>
    <row r="81" spans="2:5" x14ac:dyDescent="0.3">
      <c r="B81" s="4"/>
      <c r="C81" s="4"/>
      <c r="D81" s="4"/>
      <c r="E81" s="4"/>
    </row>
    <row r="82" spans="2:5" x14ac:dyDescent="0.3">
      <c r="B82" s="4"/>
      <c r="C82" s="4"/>
      <c r="D82" s="4"/>
      <c r="E82" s="4"/>
    </row>
    <row r="83" spans="2:5" x14ac:dyDescent="0.3">
      <c r="B83" s="4"/>
      <c r="C83" s="4"/>
      <c r="D83" s="4"/>
      <c r="E83" s="4"/>
    </row>
    <row r="84" spans="2:5" x14ac:dyDescent="0.3">
      <c r="B84" s="4"/>
      <c r="C84" s="4"/>
      <c r="D84" s="4"/>
      <c r="E84" s="4"/>
    </row>
    <row r="85" spans="2:5" x14ac:dyDescent="0.3">
      <c r="B85" s="4"/>
      <c r="C85" s="4"/>
      <c r="D85" s="4"/>
      <c r="E85" s="4"/>
    </row>
    <row r="86" spans="2:5" x14ac:dyDescent="0.3">
      <c r="B86" s="4"/>
      <c r="C86" s="4"/>
      <c r="D86" s="4"/>
      <c r="E86" s="4"/>
    </row>
    <row r="87" spans="2:5" x14ac:dyDescent="0.3">
      <c r="B87" s="4"/>
      <c r="C87" s="4"/>
      <c r="D87" s="4"/>
      <c r="E87" s="4"/>
    </row>
    <row r="88" spans="2:5" x14ac:dyDescent="0.3">
      <c r="B88" s="4"/>
      <c r="C88" s="4"/>
      <c r="D88" s="4"/>
      <c r="E88" s="4"/>
    </row>
    <row r="89" spans="2:5" x14ac:dyDescent="0.3">
      <c r="B89" s="4"/>
      <c r="C89" s="4"/>
      <c r="D89" s="4"/>
      <c r="E89" s="4"/>
    </row>
    <row r="90" spans="2:5" x14ac:dyDescent="0.3">
      <c r="B90" s="4"/>
      <c r="C90" s="4"/>
      <c r="D90" s="4"/>
      <c r="E90" s="4"/>
    </row>
    <row r="91" spans="2:5" x14ac:dyDescent="0.3">
      <c r="B91" s="4"/>
      <c r="C91" s="4"/>
      <c r="D91" s="4"/>
      <c r="E91" s="4"/>
    </row>
    <row r="92" spans="2:5" x14ac:dyDescent="0.3">
      <c r="B92" s="4"/>
      <c r="C92" s="4"/>
      <c r="D92" s="4"/>
      <c r="E92" s="4"/>
    </row>
    <row r="93" spans="2:5" x14ac:dyDescent="0.3">
      <c r="B93" s="4"/>
      <c r="C93" s="4"/>
      <c r="D93" s="4"/>
      <c r="E93" s="4"/>
    </row>
    <row r="94" spans="2:5" x14ac:dyDescent="0.3">
      <c r="B94" s="4"/>
      <c r="C94" s="4"/>
      <c r="D94" s="4"/>
      <c r="E94" s="4"/>
    </row>
    <row r="95" spans="2:5" x14ac:dyDescent="0.3">
      <c r="B95" s="4"/>
      <c r="C95" s="4"/>
      <c r="D95" s="4"/>
      <c r="E95" s="4"/>
    </row>
    <row r="96" spans="2:5" x14ac:dyDescent="0.3">
      <c r="B96" s="4"/>
      <c r="C96" s="4"/>
      <c r="D96" s="4"/>
      <c r="E96" s="4"/>
    </row>
    <row r="97" spans="2:5" x14ac:dyDescent="0.3">
      <c r="B97" s="4"/>
      <c r="C97" s="4"/>
      <c r="D97" s="4"/>
      <c r="E97" s="4"/>
    </row>
    <row r="98" spans="2:5" x14ac:dyDescent="0.3">
      <c r="B98" s="4"/>
      <c r="C98" s="4"/>
      <c r="D98" s="4"/>
      <c r="E98" s="4"/>
    </row>
    <row r="99" spans="2:5" x14ac:dyDescent="0.3">
      <c r="B99" s="4"/>
      <c r="C99" s="4"/>
      <c r="D99" s="4"/>
      <c r="E99" s="4"/>
    </row>
    <row r="100" spans="2:5" x14ac:dyDescent="0.3">
      <c r="B100" s="4"/>
      <c r="C100" s="4"/>
      <c r="D100" s="4"/>
      <c r="E100" s="4"/>
    </row>
    <row r="101" spans="2:5" x14ac:dyDescent="0.3">
      <c r="B101" s="4"/>
      <c r="C101" s="4"/>
      <c r="D101" s="4"/>
      <c r="E101" s="4"/>
    </row>
    <row r="102" spans="2:5" x14ac:dyDescent="0.3">
      <c r="B102" s="4"/>
      <c r="C102" s="4"/>
      <c r="D102" s="4"/>
      <c r="E102" s="4"/>
    </row>
    <row r="103" spans="2:5" x14ac:dyDescent="0.3">
      <c r="B103" s="4"/>
      <c r="C103" s="4"/>
      <c r="D103" s="4"/>
      <c r="E103" s="4"/>
    </row>
    <row r="104" spans="2:5" x14ac:dyDescent="0.3">
      <c r="B104" s="4"/>
      <c r="C104" s="4"/>
      <c r="D104" s="4"/>
      <c r="E104" s="4"/>
    </row>
    <row r="105" spans="2:5" x14ac:dyDescent="0.3">
      <c r="B105" s="4"/>
      <c r="C105" s="4"/>
      <c r="D105" s="4"/>
      <c r="E105" s="4"/>
    </row>
    <row r="106" spans="2:5" x14ac:dyDescent="0.3">
      <c r="B106" s="4"/>
      <c r="C106" s="4"/>
      <c r="D106" s="4"/>
      <c r="E106" s="4"/>
    </row>
    <row r="107" spans="2:5" x14ac:dyDescent="0.3">
      <c r="B107" s="4"/>
      <c r="C107" s="4"/>
      <c r="D107" s="4"/>
      <c r="E107" s="4"/>
    </row>
    <row r="108" spans="2:5" x14ac:dyDescent="0.3">
      <c r="B108" s="4"/>
      <c r="C108" s="4"/>
      <c r="D108" s="4"/>
      <c r="E108" s="4"/>
    </row>
    <row r="109" spans="2:5" x14ac:dyDescent="0.3">
      <c r="B109" s="4"/>
      <c r="C109" s="4"/>
      <c r="D109" s="4"/>
      <c r="E109" s="4"/>
    </row>
    <row r="110" spans="2:5" x14ac:dyDescent="0.3">
      <c r="B110" s="4"/>
      <c r="C110" s="4"/>
      <c r="D110" s="4"/>
      <c r="E110" s="4"/>
    </row>
    <row r="111" spans="2:5" x14ac:dyDescent="0.3">
      <c r="B111" s="4"/>
      <c r="C111" s="4"/>
      <c r="D111" s="4"/>
      <c r="E111" s="4"/>
    </row>
    <row r="112" spans="2:5" x14ac:dyDescent="0.3">
      <c r="B112" s="4"/>
      <c r="C112" s="4"/>
      <c r="D112" s="4"/>
      <c r="E112" s="4"/>
    </row>
    <row r="113" spans="2:5" x14ac:dyDescent="0.3">
      <c r="B113" s="4"/>
      <c r="C113" s="4"/>
      <c r="D113" s="4"/>
      <c r="E113" s="4"/>
    </row>
    <row r="114" spans="2:5" x14ac:dyDescent="0.3">
      <c r="B114" s="4"/>
      <c r="C114" s="4"/>
      <c r="D114" s="4"/>
      <c r="E114" s="4"/>
    </row>
    <row r="115" spans="2:5" x14ac:dyDescent="0.3">
      <c r="B115" s="4"/>
      <c r="C115" s="4"/>
      <c r="D115" s="4"/>
      <c r="E115" s="4"/>
    </row>
    <row r="116" spans="2:5" x14ac:dyDescent="0.3">
      <c r="B116" s="4"/>
      <c r="C116" s="4"/>
      <c r="D116" s="4"/>
      <c r="E116" s="4"/>
    </row>
    <row r="117" spans="2:5" x14ac:dyDescent="0.3">
      <c r="B117" s="4"/>
      <c r="C117" s="4"/>
      <c r="D117" s="4"/>
      <c r="E117" s="4"/>
    </row>
    <row r="118" spans="2:5" x14ac:dyDescent="0.3">
      <c r="B118" s="4"/>
      <c r="C118" s="4"/>
      <c r="D118" s="4"/>
      <c r="E118" s="4"/>
    </row>
    <row r="119" spans="2:5" x14ac:dyDescent="0.3">
      <c r="B119" s="4"/>
      <c r="C119" s="4"/>
      <c r="D119" s="4"/>
      <c r="E119" s="4"/>
    </row>
    <row r="120" spans="2:5" x14ac:dyDescent="0.3">
      <c r="B120" s="4"/>
      <c r="C120" s="4"/>
      <c r="D120" s="4"/>
      <c r="E120" s="4"/>
    </row>
    <row r="121" spans="2:5" x14ac:dyDescent="0.3">
      <c r="B121" s="4"/>
      <c r="C121" s="4"/>
      <c r="D121" s="4"/>
      <c r="E121" s="4"/>
    </row>
    <row r="122" spans="2:5" x14ac:dyDescent="0.3">
      <c r="B122" s="4"/>
      <c r="C122" s="4"/>
      <c r="D122" s="4"/>
      <c r="E122" s="4"/>
    </row>
    <row r="123" spans="2:5" x14ac:dyDescent="0.3">
      <c r="B123" s="4"/>
      <c r="C123" s="4"/>
      <c r="D123" s="4"/>
      <c r="E123" s="4"/>
    </row>
    <row r="124" spans="2:5" x14ac:dyDescent="0.3">
      <c r="B124" s="4"/>
      <c r="C124" s="4"/>
      <c r="D124" s="4"/>
      <c r="E124" s="4"/>
    </row>
    <row r="125" spans="2:5" x14ac:dyDescent="0.3">
      <c r="B125" s="4"/>
      <c r="C125" s="4"/>
      <c r="D125" s="4"/>
      <c r="E125" s="4"/>
    </row>
    <row r="126" spans="2:5" x14ac:dyDescent="0.3">
      <c r="B126" s="4"/>
      <c r="C126" s="4"/>
      <c r="D126" s="4"/>
      <c r="E126" s="4"/>
    </row>
    <row r="127" spans="2:5" x14ac:dyDescent="0.3">
      <c r="B127" s="4"/>
      <c r="C127" s="4"/>
      <c r="D127" s="4"/>
      <c r="E127" s="4"/>
    </row>
    <row r="128" spans="2:5" x14ac:dyDescent="0.3">
      <c r="B128" s="4"/>
      <c r="C128" s="4"/>
      <c r="D128" s="4"/>
      <c r="E128" s="4"/>
    </row>
    <row r="129" spans="2:5" x14ac:dyDescent="0.3">
      <c r="B129" s="4"/>
      <c r="C129" s="4"/>
      <c r="D129" s="4"/>
      <c r="E129" s="4"/>
    </row>
    <row r="130" spans="2:5" x14ac:dyDescent="0.3">
      <c r="B130" s="4"/>
      <c r="C130" s="4"/>
      <c r="D130" s="4"/>
      <c r="E130" s="4"/>
    </row>
    <row r="131" spans="2:5" x14ac:dyDescent="0.3">
      <c r="B131" s="4"/>
      <c r="C131" s="4"/>
      <c r="D131" s="4"/>
      <c r="E131" s="4"/>
    </row>
    <row r="132" spans="2:5" x14ac:dyDescent="0.3">
      <c r="B132" s="4"/>
      <c r="C132" s="4"/>
      <c r="D132" s="4"/>
      <c r="E132" s="4"/>
    </row>
    <row r="133" spans="2:5" x14ac:dyDescent="0.3">
      <c r="B133" s="4"/>
      <c r="C133" s="4"/>
      <c r="D133" s="4"/>
      <c r="E133" s="4"/>
    </row>
    <row r="134" spans="2:5" x14ac:dyDescent="0.3">
      <c r="B134" s="4"/>
      <c r="C134" s="4"/>
      <c r="D134" s="4"/>
      <c r="E134" s="4"/>
    </row>
    <row r="135" spans="2:5" x14ac:dyDescent="0.3">
      <c r="B135" s="4"/>
      <c r="C135" s="4"/>
      <c r="D135" s="4"/>
      <c r="E135" s="4"/>
    </row>
    <row r="136" spans="2:5" x14ac:dyDescent="0.3">
      <c r="B136" s="4"/>
      <c r="C136" s="4"/>
      <c r="D136" s="4"/>
      <c r="E136" s="4"/>
    </row>
    <row r="137" spans="2:5" x14ac:dyDescent="0.3">
      <c r="B137" s="4"/>
      <c r="C137" s="4"/>
      <c r="D137" s="4"/>
      <c r="E137" s="4"/>
    </row>
    <row r="138" spans="2:5" x14ac:dyDescent="0.3">
      <c r="B138" s="4"/>
      <c r="C138" s="4"/>
      <c r="D138" s="4"/>
      <c r="E138" s="4"/>
    </row>
    <row r="139" spans="2:5" x14ac:dyDescent="0.3">
      <c r="B139" s="4"/>
      <c r="C139" s="4"/>
      <c r="D139" s="4"/>
      <c r="E139" s="4"/>
    </row>
    <row r="140" spans="2:5" x14ac:dyDescent="0.3">
      <c r="B140" s="4"/>
      <c r="C140" s="4"/>
      <c r="D140" s="4"/>
      <c r="E140" s="4"/>
    </row>
    <row r="141" spans="2:5" x14ac:dyDescent="0.3">
      <c r="B141" s="4"/>
      <c r="C141" s="4"/>
      <c r="D141" s="4"/>
      <c r="E141" s="4"/>
    </row>
    <row r="142" spans="2:5" x14ac:dyDescent="0.3">
      <c r="B142" s="4"/>
      <c r="C142" s="4"/>
      <c r="D142" s="4"/>
      <c r="E142" s="4"/>
    </row>
    <row r="143" spans="2:5" x14ac:dyDescent="0.3">
      <c r="B143" s="4"/>
      <c r="C143" s="4"/>
      <c r="D143" s="4"/>
      <c r="E143" s="4"/>
    </row>
    <row r="144" spans="2:5" x14ac:dyDescent="0.3">
      <c r="B144" s="4"/>
      <c r="C144" s="4"/>
      <c r="D144" s="4"/>
      <c r="E144" s="4"/>
    </row>
    <row r="145" spans="2:5" x14ac:dyDescent="0.3">
      <c r="B145" s="4"/>
      <c r="C145" s="4"/>
      <c r="D145" s="4"/>
      <c r="E145" s="4"/>
    </row>
    <row r="146" spans="2:5" x14ac:dyDescent="0.3">
      <c r="B146" s="4"/>
      <c r="C146" s="4"/>
      <c r="D146" s="4"/>
      <c r="E146" s="4"/>
    </row>
    <row r="147" spans="2:5" x14ac:dyDescent="0.3">
      <c r="B147" s="4"/>
      <c r="C147" s="4"/>
      <c r="D147" s="4"/>
      <c r="E147" s="4"/>
    </row>
    <row r="148" spans="2:5" x14ac:dyDescent="0.3">
      <c r="B148" s="4"/>
      <c r="C148" s="4"/>
      <c r="D148" s="4"/>
      <c r="E148" s="4"/>
    </row>
    <row r="149" spans="2:5" x14ac:dyDescent="0.3">
      <c r="B149" s="4"/>
      <c r="C149" s="4"/>
      <c r="D149" s="4"/>
      <c r="E149" s="4"/>
    </row>
    <row r="150" spans="2:5" x14ac:dyDescent="0.3">
      <c r="B150" s="4"/>
      <c r="C150" s="4"/>
      <c r="D150" s="4"/>
      <c r="E150" s="4"/>
    </row>
    <row r="151" spans="2:5" x14ac:dyDescent="0.3">
      <c r="B151" s="4"/>
      <c r="C151" s="4"/>
      <c r="D151" s="4"/>
      <c r="E151" s="4"/>
    </row>
    <row r="152" spans="2:5" x14ac:dyDescent="0.3">
      <c r="B152" s="4"/>
      <c r="C152" s="4"/>
      <c r="D152" s="4"/>
      <c r="E152" s="4"/>
    </row>
    <row r="153" spans="2:5" x14ac:dyDescent="0.3">
      <c r="B153" s="4"/>
      <c r="C153" s="4"/>
      <c r="D153" s="4"/>
      <c r="E153" s="4"/>
    </row>
    <row r="154" spans="2:5" x14ac:dyDescent="0.3">
      <c r="B154" s="4"/>
      <c r="C154" s="4"/>
      <c r="D154" s="4"/>
      <c r="E154" s="4"/>
    </row>
    <row r="155" spans="2:5" x14ac:dyDescent="0.3">
      <c r="B155" s="4"/>
      <c r="C155" s="4"/>
      <c r="D155" s="4"/>
      <c r="E155" s="4"/>
    </row>
    <row r="156" spans="2:5" x14ac:dyDescent="0.3">
      <c r="B156" s="4"/>
      <c r="C156" s="4"/>
      <c r="D156" s="4"/>
      <c r="E156" s="4"/>
    </row>
    <row r="157" spans="2:5" x14ac:dyDescent="0.3">
      <c r="B157" s="4"/>
      <c r="C157" s="4"/>
      <c r="D157" s="4"/>
      <c r="E157" s="4"/>
    </row>
    <row r="158" spans="2:5" x14ac:dyDescent="0.3">
      <c r="B158" s="4"/>
      <c r="C158" s="4"/>
      <c r="D158" s="4"/>
      <c r="E158" s="4"/>
    </row>
    <row r="159" spans="2:5" x14ac:dyDescent="0.3">
      <c r="B159" s="4"/>
      <c r="C159" s="4"/>
      <c r="D159" s="4"/>
      <c r="E159" s="4"/>
    </row>
    <row r="160" spans="2:5" x14ac:dyDescent="0.3">
      <c r="B160" s="4"/>
      <c r="C160" s="4"/>
      <c r="D160" s="4"/>
      <c r="E160" s="4"/>
    </row>
    <row r="161" spans="2:5" x14ac:dyDescent="0.3">
      <c r="B161" s="4"/>
      <c r="C161" s="4"/>
      <c r="D161" s="4"/>
      <c r="E161" s="4"/>
    </row>
    <row r="162" spans="2:5" x14ac:dyDescent="0.3">
      <c r="B162" s="4"/>
      <c r="C162" s="4"/>
      <c r="D162" s="4"/>
      <c r="E162" s="4"/>
    </row>
    <row r="163" spans="2:5" x14ac:dyDescent="0.3">
      <c r="B163" s="4"/>
      <c r="C163" s="4"/>
      <c r="D163" s="4"/>
      <c r="E163" s="4"/>
    </row>
    <row r="164" spans="2:5" x14ac:dyDescent="0.3">
      <c r="B164" s="4"/>
      <c r="C164" s="4"/>
      <c r="D164" s="4"/>
      <c r="E164" s="4"/>
    </row>
    <row r="165" spans="2:5" x14ac:dyDescent="0.3">
      <c r="B165" s="4"/>
      <c r="C165" s="4"/>
      <c r="D165" s="4"/>
      <c r="E165" s="4"/>
    </row>
    <row r="166" spans="2:5" x14ac:dyDescent="0.3">
      <c r="B166" s="4"/>
      <c r="C166" s="4"/>
      <c r="D166" s="4"/>
      <c r="E166" s="4"/>
    </row>
    <row r="167" spans="2:5" x14ac:dyDescent="0.3">
      <c r="B167" s="4"/>
      <c r="C167" s="4"/>
      <c r="D167" s="4"/>
      <c r="E167" s="4"/>
    </row>
    <row r="168" spans="2:5" x14ac:dyDescent="0.3">
      <c r="B168" s="4"/>
      <c r="C168" s="4"/>
      <c r="D168" s="4"/>
      <c r="E168" s="4"/>
    </row>
    <row r="169" spans="2:5" x14ac:dyDescent="0.3">
      <c r="B169" s="4"/>
      <c r="C169" s="4"/>
      <c r="D169" s="4"/>
      <c r="E169" s="4"/>
    </row>
    <row r="170" spans="2:5" x14ac:dyDescent="0.3">
      <c r="B170" s="4"/>
      <c r="C170" s="4"/>
      <c r="D170" s="4"/>
      <c r="E170" s="4"/>
    </row>
    <row r="171" spans="2:5" x14ac:dyDescent="0.3">
      <c r="B171" s="4"/>
      <c r="C171" s="4"/>
      <c r="D171" s="4"/>
      <c r="E171" s="4"/>
    </row>
    <row r="172" spans="2:5" x14ac:dyDescent="0.3">
      <c r="B172" s="4"/>
      <c r="C172" s="4"/>
      <c r="D172" s="4"/>
      <c r="E172" s="4"/>
    </row>
    <row r="173" spans="2:5" x14ac:dyDescent="0.3">
      <c r="B173" s="4"/>
      <c r="C173" s="4"/>
      <c r="D173" s="4"/>
      <c r="E173" s="4"/>
    </row>
    <row r="174" spans="2:5" x14ac:dyDescent="0.3">
      <c r="B174" s="4"/>
      <c r="C174" s="4"/>
      <c r="D174" s="4"/>
      <c r="E174" s="4"/>
    </row>
    <row r="175" spans="2:5" x14ac:dyDescent="0.3">
      <c r="B175" s="4"/>
      <c r="C175" s="4"/>
      <c r="D175" s="4"/>
      <c r="E175" s="4"/>
    </row>
    <row r="176" spans="2:5" x14ac:dyDescent="0.3">
      <c r="B176" s="4"/>
      <c r="C176" s="4"/>
      <c r="D176" s="4"/>
      <c r="E176" s="4"/>
    </row>
    <row r="177" spans="2:5" x14ac:dyDescent="0.3">
      <c r="B177" s="4"/>
      <c r="C177" s="4"/>
      <c r="D177" s="4"/>
      <c r="E177" s="4"/>
    </row>
    <row r="178" spans="2:5" x14ac:dyDescent="0.3">
      <c r="B178" s="4"/>
      <c r="C178" s="4"/>
      <c r="D178" s="4"/>
      <c r="E178" s="4"/>
    </row>
    <row r="179" spans="2:5" x14ac:dyDescent="0.3">
      <c r="B179" s="4"/>
      <c r="C179" s="4"/>
      <c r="D179" s="4"/>
      <c r="E179" s="4"/>
    </row>
    <row r="180" spans="2:5" x14ac:dyDescent="0.3">
      <c r="B180" s="4"/>
      <c r="C180" s="4"/>
      <c r="D180" s="4"/>
      <c r="E180" s="4"/>
    </row>
    <row r="181" spans="2:5" x14ac:dyDescent="0.3">
      <c r="B181" s="4"/>
      <c r="C181" s="4"/>
      <c r="D181" s="4"/>
      <c r="E181" s="4"/>
    </row>
    <row r="182" spans="2:5" x14ac:dyDescent="0.3">
      <c r="B182" s="4"/>
      <c r="C182" s="4"/>
      <c r="D182" s="4"/>
      <c r="E182" s="4"/>
    </row>
    <row r="183" spans="2:5" x14ac:dyDescent="0.3">
      <c r="B183" s="4"/>
      <c r="C183" s="4"/>
      <c r="D183" s="4"/>
      <c r="E183" s="4"/>
    </row>
    <row r="184" spans="2:5" x14ac:dyDescent="0.3">
      <c r="B184" s="4"/>
      <c r="C184" s="4"/>
      <c r="D184" s="4"/>
      <c r="E184" s="4"/>
    </row>
    <row r="185" spans="2:5" x14ac:dyDescent="0.3">
      <c r="B185" s="4"/>
      <c r="C185" s="4"/>
      <c r="D185" s="4"/>
      <c r="E185" s="4"/>
    </row>
    <row r="186" spans="2:5" x14ac:dyDescent="0.3">
      <c r="B186" s="4"/>
      <c r="C186" s="4"/>
      <c r="D186" s="4"/>
      <c r="E186" s="4"/>
    </row>
    <row r="187" spans="2:5" x14ac:dyDescent="0.3">
      <c r="B187" s="4"/>
      <c r="C187" s="4"/>
      <c r="D187" s="4"/>
      <c r="E187" s="4"/>
    </row>
    <row r="188" spans="2:5" x14ac:dyDescent="0.3">
      <c r="B188" s="4"/>
      <c r="C188" s="4"/>
      <c r="D188" s="4"/>
      <c r="E188" s="4"/>
    </row>
    <row r="189" spans="2:5" x14ac:dyDescent="0.3">
      <c r="B189" s="4"/>
      <c r="C189" s="4"/>
      <c r="D189" s="4"/>
      <c r="E189" s="4"/>
    </row>
    <row r="190" spans="2:5" x14ac:dyDescent="0.3">
      <c r="B190" s="4"/>
      <c r="C190" s="4"/>
      <c r="D190" s="4"/>
      <c r="E190" s="4"/>
    </row>
    <row r="191" spans="2:5" x14ac:dyDescent="0.3">
      <c r="B191" s="4"/>
      <c r="C191" s="4"/>
      <c r="D191" s="4"/>
      <c r="E191" s="4"/>
    </row>
    <row r="192" spans="2:5" x14ac:dyDescent="0.3">
      <c r="B192" s="4"/>
      <c r="C192" s="4"/>
      <c r="D192" s="4"/>
      <c r="E192" s="4"/>
    </row>
    <row r="193" spans="2:5" x14ac:dyDescent="0.3">
      <c r="B193" s="5"/>
      <c r="C193" s="5"/>
      <c r="D193" s="5"/>
      <c r="E193" s="5"/>
    </row>
  </sheetData>
  <pageMargins left="0.7" right="0.7" top="0.75" bottom="0.75" header="0.3" footer="0.3"/>
  <headerFooter>
    <oddHeader>&amp;R&amp;"Calibri"&amp;10&amp;KFFFF00 Control Disclosure&amp;1#_x000D_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E4F6-67CC-4EE9-B4CE-90744027A6A3}">
  <sheetPr codeName="Sheet3">
    <tabColor theme="7" tint="0.79998168889431442"/>
  </sheetPr>
  <dimension ref="A1"/>
  <sheetViews>
    <sheetView workbookViewId="0">
      <selection activeCell="K36" sqref="K36"/>
    </sheetView>
  </sheetViews>
  <sheetFormatPr defaultRowHeight="14.4" x14ac:dyDescent="0.3"/>
  <sheetData/>
  <pageMargins left="0.7" right="0.7" top="0.75" bottom="0.75" header="0.3" footer="0.3"/>
  <headerFooter>
    <oddHeader>&amp;R&amp;"Calibri"&amp;10&amp;KFFFF00 Control Disclosure&amp;1#_x000D_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DDA9-101B-4145-B92F-5E20BCA7058C}">
  <sheetPr codeName="Sheet4"/>
  <dimension ref="B4:J7"/>
  <sheetViews>
    <sheetView workbookViewId="0">
      <selection activeCell="H15" sqref="H15"/>
    </sheetView>
  </sheetViews>
  <sheetFormatPr defaultRowHeight="14.4" x14ac:dyDescent="0.3"/>
  <cols>
    <col min="2" max="2" width="23.21875" bestFit="1" customWidth="1"/>
    <col min="3" max="9" width="17.6640625" customWidth="1"/>
    <col min="10" max="10" width="22.109375" customWidth="1"/>
  </cols>
  <sheetData>
    <row r="4" spans="2:10" x14ac:dyDescent="0.3">
      <c r="B4" s="13" t="s">
        <v>313</v>
      </c>
      <c r="C4" s="13" t="s">
        <v>311</v>
      </c>
      <c r="D4" s="13" t="s">
        <v>312</v>
      </c>
      <c r="E4" s="13" t="s">
        <v>314</v>
      </c>
      <c r="F4" s="13" t="s">
        <v>307</v>
      </c>
      <c r="G4" s="13" t="s">
        <v>308</v>
      </c>
      <c r="H4" s="13" t="s">
        <v>309</v>
      </c>
      <c r="I4" s="13" t="s">
        <v>310</v>
      </c>
      <c r="J4" s="13" t="s">
        <v>316</v>
      </c>
    </row>
    <row r="5" spans="2:10" x14ac:dyDescent="0.3">
      <c r="E5" t="s">
        <v>315</v>
      </c>
    </row>
    <row r="6" spans="2:10" x14ac:dyDescent="0.3">
      <c r="B6" t="s">
        <v>320</v>
      </c>
      <c r="C6" t="s">
        <v>193</v>
      </c>
      <c r="D6" t="s">
        <v>317</v>
      </c>
      <c r="F6" t="s">
        <v>318</v>
      </c>
      <c r="G6" t="s">
        <v>319</v>
      </c>
    </row>
    <row r="7" spans="2:10" x14ac:dyDescent="0.3">
      <c r="B7" t="s">
        <v>321</v>
      </c>
      <c r="C7" t="s">
        <v>193</v>
      </c>
      <c r="D7" t="s">
        <v>322</v>
      </c>
      <c r="F7" t="s">
        <v>318</v>
      </c>
      <c r="G7" t="s">
        <v>323</v>
      </c>
    </row>
  </sheetData>
  <pageMargins left="0.7" right="0.7" top="0.75" bottom="0.75" header="0.3" footer="0.3"/>
  <headerFooter>
    <oddHeader>&amp;R&amp;"Calibri"&amp;10&amp;KFFFF00 Control Disclosure&amp;1#_x000D_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33" baseType="lpstr">
      <vt:lpstr>tech_prov_cashflow</vt:lpstr>
      <vt:lpstr>&gt;&gt;&gt; Metadata</vt:lpstr>
      <vt:lpstr>imports</vt:lpstr>
      <vt:lpstr>metadata</vt:lpstr>
      <vt:lpstr>asset_metadata</vt:lpstr>
      <vt:lpstr>&gt;&gt;&gt;Documentation</vt:lpstr>
      <vt:lpstr>Documentation</vt:lpstr>
      <vt:lpstr>&gt;&gt;&gt; Validation</vt:lpstr>
      <vt:lpstr>Validation</vt:lpstr>
      <vt:lpstr>base_charge</vt:lpstr>
      <vt:lpstr>conc_factors</vt:lpstr>
      <vt:lpstr>corr_comm_buildings</vt:lpstr>
      <vt:lpstr>corr_contents</vt:lpstr>
      <vt:lpstr>corr_engineering</vt:lpstr>
      <vt:lpstr>corr_equity_price</vt:lpstr>
      <vt:lpstr>corr_hail</vt:lpstr>
      <vt:lpstr>corr_market</vt:lpstr>
      <vt:lpstr>corr_motor</vt:lpstr>
      <vt:lpstr>corr_prem_res</vt:lpstr>
      <vt:lpstr>corr_res_buildings</vt:lpstr>
      <vt:lpstr>corr_risk</vt:lpstr>
      <vt:lpstr>credit_type_1_factor</vt:lpstr>
      <vt:lpstr>credit_type_3_factor</vt:lpstr>
      <vt:lpstr>equity_price</vt:lpstr>
      <vt:lpstr>factor_cat_charge</vt:lpstr>
      <vt:lpstr>imports</vt:lpstr>
      <vt:lpstr>nat_cat_zone_mapping</vt:lpstr>
      <vt:lpstr>risk_charge</vt:lpstr>
      <vt:lpstr>shock_interest_rate</vt:lpstr>
      <vt:lpstr>spread_lgd_adj</vt:lpstr>
      <vt:lpstr>spread_risk_factors</vt:lpstr>
      <vt:lpstr>std_dev_prem_res</vt:lpstr>
      <vt:lpstr>zone_charge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Hogarth</dc:creator>
  <cp:lastModifiedBy>Clive Hogarth</cp:lastModifiedBy>
  <dcterms:created xsi:type="dcterms:W3CDTF">2015-06-05T18:17:20Z</dcterms:created>
  <dcterms:modified xsi:type="dcterms:W3CDTF">2024-08-20T16:45:36Z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8d4591-3dfa-47bd-a0fe-27cfbf2a5e17_Enabled">
    <vt:lpwstr>true</vt:lpwstr>
  </property>
  <property fmtid="{D5CDD505-2E9C-101B-9397-08002B2CF9AE}" pid="3" name="MSIP_Label_248d4591-3dfa-47bd-a0fe-27cfbf2a5e17_SetDate">
    <vt:lpwstr>2024-06-07T18:26:15Z</vt:lpwstr>
  </property>
  <property fmtid="{D5CDD505-2E9C-101B-9397-08002B2CF9AE}" pid="4" name="MSIP_Label_248d4591-3dfa-47bd-a0fe-27cfbf2a5e17_Method">
    <vt:lpwstr>Standard</vt:lpwstr>
  </property>
  <property fmtid="{D5CDD505-2E9C-101B-9397-08002B2CF9AE}" pid="5" name="MSIP_Label_248d4591-3dfa-47bd-a0fe-27cfbf2a5e17_Name">
    <vt:lpwstr>Control Disclosure</vt:lpwstr>
  </property>
  <property fmtid="{D5CDD505-2E9C-101B-9397-08002B2CF9AE}" pid="6" name="MSIP_Label_248d4591-3dfa-47bd-a0fe-27cfbf2a5e17_SiteId">
    <vt:lpwstr>9cea85f3-a573-4c2a-8071-9288b3c683b5</vt:lpwstr>
  </property>
  <property fmtid="{D5CDD505-2E9C-101B-9397-08002B2CF9AE}" pid="7" name="MSIP_Label_248d4591-3dfa-47bd-a0fe-27cfbf2a5e17_ActionId">
    <vt:lpwstr>62991ed8-748e-48eb-b2d0-4319df4831ce</vt:lpwstr>
  </property>
  <property fmtid="{D5CDD505-2E9C-101B-9397-08002B2CF9AE}" pid="8" name="MSIP_Label_248d4591-3dfa-47bd-a0fe-27cfbf2a5e17_ContentBits">
    <vt:lpwstr>1</vt:lpwstr>
  </property>
</Properties>
</file>