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myProjects\Data_Analytics\Excel\Assignments\"/>
    </mc:Choice>
  </mc:AlternateContent>
  <xr:revisionPtr revIDLastSave="0" documentId="13_ncr:1_{B43511F1-0664-49BF-A8F8-05F0C4F64116}" xr6:coauthVersionLast="47" xr6:coauthVersionMax="47" xr10:uidLastSave="{00000000-0000-0000-0000-000000000000}"/>
  <bookViews>
    <workbookView xWindow="-120" yWindow="-120" windowWidth="29040" windowHeight="15720" xr2:uid="{BBB0A2B2-95CD-43EC-BE4C-AB0EC2D17D62}"/>
  </bookViews>
  <sheets>
    <sheet name="Operators" sheetId="2" r:id="rId1"/>
    <sheet name="Arithmatic Functions" sheetId="1" r:id="rId2"/>
  </sheets>
  <definedNames>
    <definedName name="_xlnm._FilterDatabase" localSheetId="1" hidden="1">'Arithmatic Functions'!$B$6:$J$44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N15" i="1"/>
  <c r="N11" i="1"/>
  <c r="N12" i="1"/>
  <c r="N13" i="1"/>
  <c r="Q23" i="1"/>
  <c r="Q24" i="1"/>
  <c r="Q25" i="1"/>
  <c r="Q26" i="1"/>
  <c r="Q27" i="1"/>
  <c r="Q28" i="1"/>
  <c r="Q29" i="1"/>
  <c r="Q30" i="1"/>
  <c r="Q31" i="1"/>
  <c r="Q32" i="1"/>
  <c r="P23" i="1"/>
  <c r="P24" i="1"/>
  <c r="P25" i="1"/>
  <c r="P26" i="1"/>
  <c r="P27" i="1"/>
  <c r="P28" i="1"/>
  <c r="P29" i="1"/>
  <c r="P30" i="1"/>
  <c r="P31" i="1"/>
  <c r="P32" i="1"/>
  <c r="O23" i="1"/>
  <c r="O24" i="1"/>
  <c r="O25" i="1"/>
  <c r="O26" i="1"/>
  <c r="O27" i="1"/>
  <c r="O28" i="1"/>
  <c r="O29" i="1"/>
  <c r="O30" i="1"/>
  <c r="O31" i="1"/>
  <c r="O32" i="1"/>
  <c r="O22" i="1"/>
  <c r="P22" i="1"/>
  <c r="Q22" i="1"/>
  <c r="N23" i="1"/>
  <c r="N24" i="1"/>
  <c r="N25" i="1"/>
  <c r="N26" i="1"/>
  <c r="N27" i="1"/>
  <c r="N28" i="1"/>
  <c r="N29" i="1"/>
  <c r="N30" i="1"/>
  <c r="N31" i="1"/>
  <c r="N32" i="1"/>
  <c r="N22" i="1"/>
  <c r="N14" i="1"/>
  <c r="N8" i="1" l="1"/>
  <c r="N7" i="1"/>
  <c r="N6" i="1"/>
  <c r="N5" i="1"/>
  <c r="N4" i="1"/>
  <c r="N3" i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</calcChain>
</file>

<file path=xl/sharedStrings.xml><?xml version="1.0" encoding="utf-8"?>
<sst xmlns="http://schemas.openxmlformats.org/spreadsheetml/2006/main" count="517" uniqueCount="124">
  <si>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</si>
  <si>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</si>
  <si>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</si>
  <si>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</si>
  <si>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</si>
  <si>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</si>
  <si>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</si>
  <si>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</si>
  <si>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</si>
  <si>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</si>
  <si>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</si>
  <si>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</si>
  <si>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</si>
  <si>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</si>
  <si>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</si>
  <si>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</si>
  <si>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</si>
  <si>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</si>
  <si>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</si>
  <si>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</si>
  <si>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</si>
  <si>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</si>
  <si>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</si>
  <si>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</si>
  <si>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</si>
  <si>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</si>
  <si>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</si>
  <si>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</si>
  <si>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</si>
  <si>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</si>
  <si>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</si>
  <si>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</si>
  <si>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</si>
  <si>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</si>
  <si>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</si>
  <si>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</si>
  <si>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</si>
  <si>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</si>
  <si>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</si>
  <si>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</si>
  <si>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</si>
  <si>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</si>
  <si>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</si>
  <si>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</si>
  <si>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</si>
  <si>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</si>
  <si>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</si>
  <si>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</si>
  <si>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</si>
  <si>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</si>
  <si>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</si>
  <si>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</si>
  <si>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</si>
  <si>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</si>
  <si>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</si>
  <si>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</si>
  <si>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</si>
  <si>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</si>
  <si>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</si>
  <si>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</si>
  <si>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</si>
  <si>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</si>
  <si>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</si>
  <si>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</si>
  <si>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</si>
  <si>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</si>
  <si>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</si>
  <si>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</si>
  <si>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</si>
  <si>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</si>
  <si>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</si>
  <si>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</si>
  <si>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</si>
  <si>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</si>
  <si>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</si>
  <si>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</si>
  <si>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</si>
  <si>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</si>
  <si>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</si>
  <si>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</si>
  <si>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</si>
  <si>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</si>
  <si>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</si>
  <si>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</si>
  <si>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</si>
  <si>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</si>
  <si>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</si>
  <si>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</si>
  <si>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</si>
  <si>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</si>
  <si>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</si>
  <si>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</si>
  <si>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</si>
  <si>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</si>
  <si>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</si>
  <si>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</si>
  <si>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</si>
  <si>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</si>
  <si>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</si>
  <si>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</si>
  <si>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</si>
  <si>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</si>
  <si>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</si>
  <si>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</si>
  <si>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</si>
  <si>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</si>
  <si>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</si>
  <si>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</si>
  <si>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</si>
  <si>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</si>
  <si>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</si>
  <si>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</si>
  <si>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</si>
  <si>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</si>
  <si>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Department/Region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</si>
  <si>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</si>
  <si>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</si>
  <si>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</si>
  <si>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</si>
  <si>
    <r>
      <t xml:space="preserve">Annual Bonus
</t>
    </r>
    <r>
      <rPr>
        <sz val="11"/>
        <color rgb="FFFFFF00"/>
        <rFont val="Calibri"/>
        <family val="2"/>
        <scheme val="minor"/>
      </rPr>
      <t>(1000 + (Basic * 5%))</t>
    </r>
  </si>
  <si>
    <r>
      <t xml:space="preserve">Gross Salary
</t>
    </r>
    <r>
      <rPr>
        <sz val="11"/>
        <color rgb="FFFFFF00"/>
        <rFont val="Calibri"/>
        <family val="2"/>
        <scheme val="minor"/>
      </rPr>
      <t>(Basic + HRA + Annual Bonus)</t>
    </r>
  </si>
  <si>
    <r>
      <t xml:space="preserve">professional tax
</t>
    </r>
    <r>
      <rPr>
        <sz val="11"/>
        <color rgb="FFFFFF00"/>
        <rFont val="Calibri"/>
        <family val="2"/>
        <scheme val="minor"/>
      </rPr>
      <t>(Gross Salary * 5%)</t>
    </r>
  </si>
  <si>
    <r>
      <t xml:space="preserve">Net Salary
</t>
    </r>
    <r>
      <rPr>
        <sz val="11"/>
        <color rgb="FFFFFF00"/>
        <rFont val="Calibri"/>
        <family val="2"/>
        <scheme val="minor"/>
      </rPr>
      <t>(Gross Salary - professional tax)</t>
    </r>
  </si>
  <si>
    <r>
      <t xml:space="preserve">HRA
</t>
    </r>
    <r>
      <rPr>
        <sz val="11"/>
        <color rgb="FFFFFF00"/>
        <rFont val="Calibri"/>
        <family val="2"/>
        <scheme val="minor"/>
      </rPr>
      <t>(Basic * 45%)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</si>
</sst>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3" fillId="3" borderId="0" xfId="0" applyFont="1" applyFill="1" applyAlignment="1">
      <alignment horizontal="center" wrapText="1"/>
    </xf>
    <xf numFmtId="1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showGridLines="0" tabSelected="1" workbookViewId="0"/>
  </sheetViews>
  <sheetFormatPr defaultRowHeight="15" x14ac:dyDescent="0.25"/>
  <cols>
    <col min="5" max="5" width="9.85546875" bestFit="1" customWidth="1"/>
    <col min="10" max="10" width="10.7109375" bestFit="1" customWidth="1"/>
    <col min="11" max="11" width="12.28515625" bestFit="1" customWidth="1"/>
    <col min="12" max="12" width="18.85546875" bestFit="1" customWidth="1"/>
    <col min="13" max="13" width="27" bestFit="1" customWidth="1"/>
    <col min="14" max="14" width="17.7109375" bestFit="1" customWidth="1"/>
    <col min="15" max="15" width="29.28515625" bestFit="1" customWidth="1"/>
  </cols>
  <sheetData>
    <row r="2" spans="2:15" x14ac:dyDescent="0.25">
      <c r="B2" s="7">
        <v>1</v>
      </c>
      <c r="C2" s="7" t="s">
        <v>108</v>
      </c>
    </row>
    <row r="3" spans="2:15" x14ac:dyDescent="0.25">
      <c r="B3" s="7">
        <v>2</v>
      </c>
      <c r="C3" s="7" t="s">
        <v>109</v>
      </c>
    </row>
    <row r="4" spans="2:15" x14ac:dyDescent="0.25">
      <c r="B4" s="7">
        <v>3</v>
      </c>
      <c r="C4" s="7" t="s">
        <v>110</v>
      </c>
    </row>
    <row r="5" spans="2:15" x14ac:dyDescent="0.25">
      <c r="B5" s="7">
        <v>4</v>
      </c>
      <c r="C5" s="7" t="s">
        <v>112</v>
      </c>
    </row>
    <row r="6" spans="2:15" x14ac:dyDescent="0.25">
      <c r="B6" s="7">
        <v>5</v>
      </c>
      <c r="C6" s="7" t="s">
        <v>111</v>
      </c>
    </row>
    <row r="7" spans="2:15" ht="30" x14ac:dyDescent="0.25">
      <c r="K7" s="9" t="s">
        <v>123</v>
      </c>
      <c r="L7" s="9" t="s">
        <v>119</v>
      </c>
      <c r="M7" s="9" t="s">
        <v>120</v>
      </c>
      <c r="N7" s="9" t="s">
        <v>121</v>
      </c>
      <c r="O7" s="9" t="s">
        <v>122</v>
      </c>
    </row>
    <row r="8" spans="2:15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25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J9*45%</f>
        <v>21600</v>
      </c>
      <c r="L9" s="5">
        <f>(J9*5%)+1000</f>
        <v>3400</v>
      </c>
      <c r="M9" s="5">
        <f>J9+K9+L9</f>
        <v>73000</v>
      </c>
      <c r="N9" s="5">
        <f>M9*5%</f>
        <v>3650</v>
      </c>
      <c r="O9" s="5">
        <f>M9-N9</f>
        <v>69350</v>
      </c>
    </row>
    <row r="10" spans="2:15" x14ac:dyDescent="0.25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J10*45%</f>
        <v>15750</v>
      </c>
      <c r="L10" s="5">
        <f t="shared" ref="L10:L46" si="1">(J10*5%)+1000</f>
        <v>2750</v>
      </c>
      <c r="M10" s="5">
        <f t="shared" ref="M10:M46" si="2">J10+K10+L10</f>
        <v>53500</v>
      </c>
      <c r="N10" s="5">
        <f t="shared" ref="N10:N46" si="3">M10*5%</f>
        <v>2675</v>
      </c>
      <c r="O10" s="5">
        <f t="shared" ref="O10:O46" si="4">M10-N10</f>
        <v>50825</v>
      </c>
    </row>
    <row r="11" spans="2:15" x14ac:dyDescent="0.25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25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25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25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25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25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25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25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25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25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25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25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25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25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25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25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25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25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25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25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25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25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25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25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25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25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25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25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25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25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25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25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25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25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25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25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showGridLines="0" topLeftCell="B1" workbookViewId="0">
      <selection activeCell="B1" sqref="B1"/>
    </sheetView>
  </sheetViews>
  <sheetFormatPr defaultRowHeight="15" x14ac:dyDescent="0.25"/>
  <cols>
    <col min="5" max="5" width="9.85546875" bestFit="1" customWidth="1"/>
    <col min="10" max="10" width="10.7109375" bestFit="1" customWidth="1"/>
    <col min="13" max="13" width="49.28515625" bestFit="1" customWidth="1"/>
    <col min="14" max="14" width="13.28515625" customWidth="1"/>
    <col min="15" max="15" width="12.85546875" bestFit="1" customWidth="1"/>
    <col min="16" max="16" width="14.85546875" bestFit="1" customWidth="1"/>
    <col min="17" max="17" width="9.85546875" bestFit="1" customWidth="1"/>
    <col min="18" max="18" width="9.42578125" bestFit="1" customWidth="1"/>
  </cols>
  <sheetData>
    <row r="2" spans="2:14" x14ac:dyDescent="0.25">
      <c r="C2" s="6" t="s">
        <v>91</v>
      </c>
      <c r="D2" s="6"/>
      <c r="E2" s="6"/>
      <c r="F2" s="6"/>
      <c r="G2" s="6"/>
      <c r="H2" s="6"/>
      <c r="M2" s="11" t="s">
        <v>106</v>
      </c>
      <c r="N2" s="12"/>
    </row>
    <row r="3" spans="2:14" x14ac:dyDescent="0.25">
      <c r="C3" s="6" t="s">
        <v>107</v>
      </c>
      <c r="D3" s="6"/>
      <c r="E3" s="6"/>
      <c r="F3" s="6"/>
      <c r="G3" s="6"/>
      <c r="H3" s="6"/>
      <c r="M3" s="1" t="s">
        <v>97</v>
      </c>
      <c r="N3" s="5">
        <f>SUM($J$7:$J$44)</f>
        <v>2191000</v>
      </c>
    </row>
    <row r="4" spans="2:14" x14ac:dyDescent="0.25">
      <c r="M4" s="1" t="s">
        <v>98</v>
      </c>
      <c r="N4" s="10">
        <f>AVERAGE($J$7:$J$44)</f>
        <v>57657.894736842107</v>
      </c>
    </row>
    <row r="5" spans="2:14" x14ac:dyDescent="0.25">
      <c r="M5" s="1" t="s">
        <v>99</v>
      </c>
      <c r="N5" s="5">
        <f>MEDIAN($J$7:$J$44)</f>
        <v>55000</v>
      </c>
    </row>
    <row r="6" spans="2:14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COUNT($B$7:$B$44)</f>
        <v>38</v>
      </c>
    </row>
    <row r="7" spans="2:14" x14ac:dyDescent="0.25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MAX($J$7:$J$44)</f>
        <v>92000</v>
      </c>
    </row>
    <row r="8" spans="2:14" x14ac:dyDescent="0.25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MIN($J$7:$J$44)</f>
        <v>15000</v>
      </c>
    </row>
    <row r="9" spans="2:14" x14ac:dyDescent="0.25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4" x14ac:dyDescent="0.25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11" t="s">
        <v>105</v>
      </c>
      <c r="N10" s="12"/>
    </row>
    <row r="11" spans="2:14" x14ac:dyDescent="0.25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COUNTIF($F$6:$F$44,"Male")</f>
        <v>23</v>
      </c>
    </row>
    <row r="12" spans="2:14" x14ac:dyDescent="0.25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COUNTIF($F$6:$F$44,"Female")</f>
        <v>15</v>
      </c>
    </row>
    <row r="13" spans="2:14" x14ac:dyDescent="0.25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COUNTIF($I$6:$I$44,"North")</f>
        <v>10</v>
      </c>
    </row>
    <row r="14" spans="2:14" x14ac:dyDescent="0.25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  <c r="M14" s="5" t="s">
        <v>115</v>
      </c>
      <c r="N14" s="5">
        <f>AVERAGEIFS($J$6:$J$44,$H$6:$H$44,"Sales",$I$6:$I$44,"North")</f>
        <v>52000</v>
      </c>
    </row>
    <row r="15" spans="2:14" x14ac:dyDescent="0.25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5" t="s">
        <v>116</v>
      </c>
      <c r="N15" s="5">
        <f>_xlfn.MAXIFS($J$7:$J$44,$H$7:$H$44,"Digital Marketing")</f>
        <v>92000</v>
      </c>
    </row>
    <row r="16" spans="2:14" x14ac:dyDescent="0.25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5" t="s">
        <v>117</v>
      </c>
      <c r="N16" s="5">
        <f>_xlfn.MINIFS($J$7:$J$44,$I$7:$I$44,"South")</f>
        <v>19000</v>
      </c>
    </row>
    <row r="17" spans="2:17" x14ac:dyDescent="0.25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</row>
    <row r="18" spans="2:17" x14ac:dyDescent="0.25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</row>
    <row r="19" spans="2:17" x14ac:dyDescent="0.25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</row>
    <row r="20" spans="2:17" x14ac:dyDescent="0.25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11" t="s">
        <v>118</v>
      </c>
      <c r="N20" s="12"/>
    </row>
    <row r="21" spans="2:17" x14ac:dyDescent="0.25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1" t="s">
        <v>114</v>
      </c>
      <c r="N21" s="1" t="s">
        <v>93</v>
      </c>
      <c r="O21" s="1" t="s">
        <v>95</v>
      </c>
      <c r="P21" s="1" t="s">
        <v>94</v>
      </c>
      <c r="Q21" s="1" t="s">
        <v>96</v>
      </c>
    </row>
    <row r="22" spans="2:17" x14ac:dyDescent="0.25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38</v>
      </c>
      <c r="N22" s="5">
        <f>SUMIFS($J$7:$J$44,$I$7:$I$44,N$21,$H$7:$H$44,$M22)</f>
        <v>48000</v>
      </c>
      <c r="O22" s="5">
        <f t="shared" ref="O22:Q32" si="0">SUMIFS($J$7:$J$44,$I$7:$I$44,O$21,$H$7:$H$44,$M22)</f>
        <v>62000</v>
      </c>
      <c r="P22" s="5">
        <f t="shared" si="0"/>
        <v>0</v>
      </c>
      <c r="Q22" s="5">
        <f t="shared" si="0"/>
        <v>0</v>
      </c>
    </row>
    <row r="23" spans="2:17" x14ac:dyDescent="0.25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20</v>
      </c>
      <c r="N23" s="5">
        <f t="shared" ref="N23:N32" si="1">SUMIFS($J$7:$J$44,$I$7:$I$44,N$21,$H$7:$H$44,$M23)</f>
        <v>183000</v>
      </c>
      <c r="O23" s="5">
        <f t="shared" si="0"/>
        <v>82000</v>
      </c>
      <c r="P23" s="5">
        <f t="shared" si="0"/>
        <v>92000</v>
      </c>
      <c r="Q23" s="5">
        <f t="shared" si="0"/>
        <v>45000</v>
      </c>
    </row>
    <row r="24" spans="2:17" x14ac:dyDescent="0.25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29</v>
      </c>
      <c r="N24" s="5">
        <f t="shared" si="1"/>
        <v>50000</v>
      </c>
      <c r="O24" s="5">
        <f t="shared" si="0"/>
        <v>154000</v>
      </c>
      <c r="P24" s="5">
        <f t="shared" si="0"/>
        <v>95000</v>
      </c>
      <c r="Q24" s="5">
        <f t="shared" si="0"/>
        <v>15000</v>
      </c>
    </row>
    <row r="25" spans="2:17" x14ac:dyDescent="0.25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15</v>
      </c>
      <c r="N25" s="5">
        <f t="shared" si="1"/>
        <v>22000</v>
      </c>
      <c r="O25" s="5">
        <f t="shared" si="0"/>
        <v>58000</v>
      </c>
      <c r="P25" s="5">
        <f t="shared" si="0"/>
        <v>27000</v>
      </c>
      <c r="Q25" s="5">
        <f t="shared" si="0"/>
        <v>47000</v>
      </c>
    </row>
    <row r="26" spans="2:17" x14ac:dyDescent="0.25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26</v>
      </c>
      <c r="N26" s="5">
        <f t="shared" si="1"/>
        <v>91000</v>
      </c>
      <c r="O26" s="5">
        <f t="shared" si="0"/>
        <v>87000</v>
      </c>
      <c r="P26" s="5">
        <f t="shared" si="0"/>
        <v>0</v>
      </c>
      <c r="Q26" s="5">
        <f t="shared" si="0"/>
        <v>0</v>
      </c>
    </row>
    <row r="27" spans="2:17" x14ac:dyDescent="0.25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56</v>
      </c>
      <c r="N27" s="5">
        <f t="shared" si="1"/>
        <v>0</v>
      </c>
      <c r="O27" s="5">
        <f t="shared" si="0"/>
        <v>37000</v>
      </c>
      <c r="P27" s="5">
        <f t="shared" si="0"/>
        <v>43000</v>
      </c>
      <c r="Q27" s="5">
        <f t="shared" si="0"/>
        <v>77000</v>
      </c>
    </row>
    <row r="28" spans="2:17" x14ac:dyDescent="0.25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  <c r="M28" s="3" t="s">
        <v>49</v>
      </c>
      <c r="N28" s="5">
        <f t="shared" si="1"/>
        <v>0</v>
      </c>
      <c r="O28" s="5">
        <f t="shared" si="0"/>
        <v>0</v>
      </c>
      <c r="P28" s="5">
        <f t="shared" si="0"/>
        <v>90000</v>
      </c>
      <c r="Q28" s="5">
        <f t="shared" si="0"/>
        <v>0</v>
      </c>
    </row>
    <row r="29" spans="2:17" x14ac:dyDescent="0.25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  <c r="M29" s="3" t="s">
        <v>32</v>
      </c>
      <c r="N29" s="5">
        <f t="shared" si="1"/>
        <v>26000</v>
      </c>
      <c r="O29" s="5">
        <f t="shared" si="0"/>
        <v>135000</v>
      </c>
      <c r="P29" s="5">
        <f t="shared" si="0"/>
        <v>81000</v>
      </c>
      <c r="Q29" s="5">
        <f t="shared" si="0"/>
        <v>0</v>
      </c>
    </row>
    <row r="30" spans="2:17" x14ac:dyDescent="0.25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  <c r="M30" s="3" t="s">
        <v>67</v>
      </c>
      <c r="N30" s="5">
        <f t="shared" si="1"/>
        <v>0</v>
      </c>
      <c r="O30" s="5">
        <f t="shared" si="0"/>
        <v>146000</v>
      </c>
      <c r="P30" s="5">
        <f t="shared" si="0"/>
        <v>0</v>
      </c>
      <c r="Q30" s="5">
        <f t="shared" si="0"/>
        <v>0</v>
      </c>
    </row>
    <row r="31" spans="2:17" x14ac:dyDescent="0.25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  <c r="M31" s="3" t="s">
        <v>12</v>
      </c>
      <c r="N31" s="5">
        <f t="shared" si="1"/>
        <v>85000</v>
      </c>
      <c r="O31" s="5">
        <f t="shared" si="0"/>
        <v>19000</v>
      </c>
      <c r="P31" s="5">
        <f t="shared" si="0"/>
        <v>49000</v>
      </c>
      <c r="Q31" s="5">
        <f t="shared" si="0"/>
        <v>83000</v>
      </c>
    </row>
    <row r="32" spans="2:17" x14ac:dyDescent="0.25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  <c r="M32" s="3" t="s">
        <v>35</v>
      </c>
      <c r="N32" s="5">
        <f t="shared" si="1"/>
        <v>52000</v>
      </c>
      <c r="O32" s="5">
        <f t="shared" si="0"/>
        <v>110000</v>
      </c>
      <c r="P32" s="5">
        <f t="shared" si="0"/>
        <v>0</v>
      </c>
      <c r="Q32" s="5">
        <f t="shared" si="0"/>
        <v>0</v>
      </c>
    </row>
    <row r="33" spans="2:10" x14ac:dyDescent="0.25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25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25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25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25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25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25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25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25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25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25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25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20:N20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Office</cp:lastModifiedBy>
  <dcterms:created xsi:type="dcterms:W3CDTF">2022-07-27T05:54:27Z</dcterms:created>
  <dcterms:modified xsi:type="dcterms:W3CDTF">2023-02-20T14:34:09Z</dcterms:modified>
</cp:coreProperties>
</file>