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harlotte Devitre\EDS\KAM_MI_Lines_redo\"/>
    </mc:Choice>
  </mc:AlternateContent>
  <xr:revisionPtr revIDLastSave="0" documentId="13_ncr:1_{14A8471A-D960-456F-A089-31B04417050D}" xr6:coauthVersionLast="47" xr6:coauthVersionMax="47" xr10:uidLastSave="{00000000-0000-0000-0000-000000000000}"/>
  <bookViews>
    <workbookView xWindow="22500" yWindow="105" windowWidth="15855" windowHeight="14910" activeTab="1" xr2:uid="{ECEBB2AC-2680-490F-8F0C-FAD6B2539B2C}"/>
  </bookViews>
  <sheets>
    <sheet name="Standards_Tues_wrecovery" sheetId="1" r:id="rId1"/>
    <sheet name="LineList" sheetId="2" r:id="rId2"/>
    <sheet name="Sheet4" sheetId="12" r:id="rId3"/>
    <sheet name="Tues_Standard_Blocks" sheetId="10" r:id="rId4"/>
    <sheet name="Sheet3" sheetId="11" r:id="rId5"/>
    <sheet name="Conditions" sheetId="3" r:id="rId6"/>
    <sheet name="LineList_Wed" sheetId="4" r:id="rId7"/>
    <sheet name="LineList_olivines" sheetId="6" r:id="rId8"/>
    <sheet name="Standards_Wed_wrecovery" sheetId="5" r:id="rId9"/>
    <sheet name="XY for lines of points" sheetId="7" r:id="rId10"/>
    <sheet name="Linescan_redo_errors" sheetId="8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313" i="5" l="1"/>
  <c r="X313" i="5"/>
  <c r="V313" i="5"/>
  <c r="T313" i="5"/>
  <c r="Z312" i="5"/>
  <c r="X312" i="5"/>
  <c r="V312" i="5"/>
  <c r="T312" i="5"/>
  <c r="Z311" i="5"/>
  <c r="X311" i="5"/>
  <c r="V311" i="5"/>
  <c r="T311" i="5"/>
  <c r="Z310" i="5"/>
  <c r="X310" i="5"/>
  <c r="V310" i="5"/>
  <c r="T310" i="5"/>
  <c r="Z309" i="5"/>
  <c r="X309" i="5"/>
  <c r="V309" i="5"/>
  <c r="T309" i="5"/>
  <c r="Z308" i="5"/>
  <c r="X308" i="5"/>
  <c r="V308" i="5"/>
  <c r="T308" i="5"/>
  <c r="Z307" i="5"/>
  <c r="X307" i="5"/>
  <c r="V307" i="5"/>
  <c r="T307" i="5"/>
  <c r="Z306" i="5"/>
  <c r="X306" i="5"/>
  <c r="V306" i="5"/>
  <c r="T306" i="5"/>
  <c r="Z305" i="5"/>
  <c r="X305" i="5"/>
  <c r="V305" i="5"/>
  <c r="T305" i="5"/>
  <c r="Z304" i="5"/>
  <c r="X304" i="5"/>
  <c r="V304" i="5"/>
  <c r="T304" i="5"/>
  <c r="Z298" i="5"/>
  <c r="X298" i="5"/>
  <c r="V298" i="5"/>
  <c r="T298" i="5"/>
  <c r="Z297" i="5"/>
  <c r="X297" i="5"/>
  <c r="V297" i="5"/>
  <c r="T297" i="5"/>
  <c r="Z296" i="5"/>
  <c r="X296" i="5"/>
  <c r="V296" i="5"/>
  <c r="T296" i="5"/>
  <c r="Z295" i="5"/>
  <c r="X295" i="5"/>
  <c r="V295" i="5"/>
  <c r="T295" i="5"/>
  <c r="Z294" i="5"/>
  <c r="X294" i="5"/>
  <c r="V294" i="5"/>
  <c r="T294" i="5"/>
  <c r="Z293" i="5"/>
  <c r="X293" i="5"/>
  <c r="V293" i="5"/>
  <c r="T293" i="5"/>
  <c r="Z292" i="5"/>
  <c r="X292" i="5"/>
  <c r="V292" i="5"/>
  <c r="T292" i="5"/>
  <c r="Z291" i="5"/>
  <c r="X291" i="5"/>
  <c r="V291" i="5"/>
  <c r="T291" i="5"/>
  <c r="Z290" i="5"/>
  <c r="X290" i="5"/>
  <c r="V290" i="5"/>
  <c r="T290" i="5"/>
  <c r="Z289" i="5"/>
  <c r="X289" i="5"/>
  <c r="V289" i="5"/>
  <c r="T289" i="5"/>
  <c r="Z283" i="5"/>
  <c r="X283" i="5"/>
  <c r="V283" i="5"/>
  <c r="T283" i="5"/>
  <c r="Z282" i="5"/>
  <c r="X282" i="5"/>
  <c r="V282" i="5"/>
  <c r="T282" i="5"/>
  <c r="Z281" i="5"/>
  <c r="X281" i="5"/>
  <c r="V281" i="5"/>
  <c r="T281" i="5"/>
  <c r="Z280" i="5"/>
  <c r="X280" i="5"/>
  <c r="V280" i="5"/>
  <c r="T280" i="5"/>
  <c r="Z279" i="5"/>
  <c r="X279" i="5"/>
  <c r="V279" i="5"/>
  <c r="T279" i="5"/>
  <c r="Z278" i="5"/>
  <c r="X278" i="5"/>
  <c r="V278" i="5"/>
  <c r="T278" i="5"/>
  <c r="Z277" i="5"/>
  <c r="X277" i="5"/>
  <c r="V277" i="5"/>
  <c r="T277" i="5"/>
  <c r="Z276" i="5"/>
  <c r="X276" i="5"/>
  <c r="V276" i="5"/>
  <c r="T276" i="5"/>
  <c r="Z275" i="5"/>
  <c r="X275" i="5"/>
  <c r="V275" i="5"/>
  <c r="T275" i="5"/>
  <c r="Z274" i="5"/>
  <c r="X274" i="5"/>
  <c r="V274" i="5"/>
  <c r="T274" i="5"/>
  <c r="U268" i="5"/>
  <c r="T268" i="5"/>
  <c r="R268" i="5"/>
  <c r="U267" i="5"/>
  <c r="T267" i="5"/>
  <c r="R267" i="5"/>
  <c r="U266" i="5"/>
  <c r="T266" i="5"/>
  <c r="R266" i="5"/>
  <c r="U265" i="5"/>
  <c r="T265" i="5"/>
  <c r="R265" i="5"/>
  <c r="U264" i="5"/>
  <c r="T264" i="5"/>
  <c r="R264" i="5"/>
  <c r="U263" i="5"/>
  <c r="T263" i="5"/>
  <c r="R263" i="5"/>
  <c r="U257" i="5"/>
  <c r="T257" i="5"/>
  <c r="R257" i="5"/>
  <c r="U256" i="5"/>
  <c r="T256" i="5"/>
  <c r="R256" i="5"/>
  <c r="U255" i="5"/>
  <c r="T255" i="5"/>
  <c r="R255" i="5"/>
  <c r="U254" i="5"/>
  <c r="T254" i="5"/>
  <c r="R254" i="5"/>
  <c r="U253" i="5"/>
  <c r="T253" i="5"/>
  <c r="R253" i="5"/>
  <c r="U252" i="5"/>
  <c r="T252" i="5"/>
  <c r="R252" i="5"/>
  <c r="U246" i="5"/>
  <c r="T246" i="5"/>
  <c r="R246" i="5"/>
  <c r="U245" i="5"/>
  <c r="T245" i="5"/>
  <c r="R245" i="5"/>
  <c r="U244" i="5"/>
  <c r="T244" i="5"/>
  <c r="R244" i="5"/>
  <c r="U243" i="5"/>
  <c r="T243" i="5"/>
  <c r="R243" i="5"/>
  <c r="U242" i="5"/>
  <c r="T242" i="5"/>
  <c r="R242" i="5"/>
  <c r="U241" i="5"/>
  <c r="T241" i="5"/>
  <c r="R241" i="5"/>
  <c r="U235" i="5"/>
  <c r="T235" i="5"/>
  <c r="R235" i="5"/>
  <c r="U234" i="5"/>
  <c r="T234" i="5"/>
  <c r="R234" i="5"/>
  <c r="U233" i="5"/>
  <c r="T233" i="5"/>
  <c r="R233" i="5"/>
  <c r="U232" i="5"/>
  <c r="T232" i="5"/>
  <c r="R232" i="5"/>
  <c r="U231" i="5"/>
  <c r="T231" i="5"/>
  <c r="R231" i="5"/>
  <c r="U230" i="5"/>
  <c r="T230" i="5"/>
  <c r="R230" i="5"/>
  <c r="U229" i="5"/>
  <c r="T229" i="5"/>
  <c r="R229" i="5"/>
  <c r="U228" i="5"/>
  <c r="T228" i="5"/>
  <c r="R228" i="5"/>
  <c r="U227" i="5"/>
  <c r="T227" i="5"/>
  <c r="R227" i="5"/>
  <c r="U226" i="5"/>
  <c r="T226" i="5"/>
  <c r="R226" i="5"/>
  <c r="U220" i="5"/>
  <c r="T220" i="5"/>
  <c r="R220" i="5"/>
  <c r="U219" i="5"/>
  <c r="T219" i="5"/>
  <c r="R219" i="5"/>
  <c r="U218" i="5"/>
  <c r="T218" i="5"/>
  <c r="R218" i="5"/>
  <c r="U217" i="5"/>
  <c r="T217" i="5"/>
  <c r="R217" i="5"/>
  <c r="U216" i="5"/>
  <c r="T216" i="5"/>
  <c r="R216" i="5"/>
  <c r="U215" i="5"/>
  <c r="T215" i="5"/>
  <c r="R215" i="5"/>
  <c r="U214" i="5"/>
  <c r="T214" i="5"/>
  <c r="R214" i="5"/>
  <c r="U213" i="5"/>
  <c r="T213" i="5"/>
  <c r="R213" i="5"/>
  <c r="U212" i="5"/>
  <c r="T212" i="5"/>
  <c r="R212" i="5"/>
  <c r="U211" i="5"/>
  <c r="T211" i="5"/>
  <c r="R211" i="5"/>
  <c r="U205" i="5"/>
  <c r="T205" i="5"/>
  <c r="R205" i="5"/>
  <c r="U204" i="5"/>
  <c r="T204" i="5"/>
  <c r="R204" i="5"/>
  <c r="U203" i="5"/>
  <c r="T203" i="5"/>
  <c r="R203" i="5"/>
  <c r="U202" i="5"/>
  <c r="T202" i="5"/>
  <c r="R202" i="5"/>
  <c r="U201" i="5"/>
  <c r="T201" i="5"/>
  <c r="R201" i="5"/>
  <c r="U200" i="5"/>
  <c r="T200" i="5"/>
  <c r="R200" i="5"/>
  <c r="U199" i="5"/>
  <c r="T199" i="5"/>
  <c r="R199" i="5"/>
  <c r="U198" i="5"/>
  <c r="T198" i="5"/>
  <c r="R198" i="5"/>
  <c r="U197" i="5"/>
  <c r="T197" i="5"/>
  <c r="R197" i="5"/>
  <c r="U196" i="5"/>
  <c r="T196" i="5"/>
  <c r="R196" i="5"/>
  <c r="S190" i="5"/>
  <c r="R190" i="5"/>
  <c r="S189" i="5"/>
  <c r="R189" i="5"/>
  <c r="S188" i="5"/>
  <c r="R188" i="5"/>
  <c r="S187" i="5"/>
  <c r="R187" i="5"/>
  <c r="S186" i="5"/>
  <c r="R186" i="5"/>
  <c r="S185" i="5"/>
  <c r="R185" i="5"/>
  <c r="S178" i="5"/>
  <c r="R178" i="5"/>
  <c r="S177" i="5"/>
  <c r="R177" i="5"/>
  <c r="S176" i="5"/>
  <c r="R176" i="5"/>
  <c r="S175" i="5"/>
  <c r="R175" i="5"/>
  <c r="S174" i="5"/>
  <c r="R174" i="5"/>
  <c r="S173" i="5"/>
  <c r="R173" i="5"/>
  <c r="S167" i="5"/>
  <c r="R167" i="5"/>
  <c r="S166" i="5"/>
  <c r="R166" i="5"/>
  <c r="S165" i="5"/>
  <c r="R165" i="5"/>
  <c r="S164" i="5"/>
  <c r="R164" i="5"/>
  <c r="S163" i="5"/>
  <c r="R163" i="5"/>
  <c r="S162" i="5"/>
  <c r="R162" i="5"/>
  <c r="J51" i="6"/>
  <c r="G5" i="6"/>
  <c r="I5" i="6" s="1"/>
  <c r="J5" i="6" s="1"/>
  <c r="G50" i="6"/>
  <c r="I50" i="6" s="1"/>
  <c r="J50" i="6" s="1"/>
  <c r="G49" i="6"/>
  <c r="I49" i="6" s="1"/>
  <c r="J49" i="6" s="1"/>
  <c r="G48" i="6"/>
  <c r="I48" i="6" s="1"/>
  <c r="J48" i="6" s="1"/>
  <c r="G47" i="6"/>
  <c r="I47" i="6" s="1"/>
  <c r="J47" i="6" s="1"/>
  <c r="G46" i="6"/>
  <c r="I46" i="6" s="1"/>
  <c r="J46" i="6" s="1"/>
  <c r="G45" i="6"/>
  <c r="I45" i="6" s="1"/>
  <c r="J45" i="6" s="1"/>
  <c r="G44" i="6"/>
  <c r="I44" i="6" s="1"/>
  <c r="J44" i="6" s="1"/>
  <c r="G43" i="6"/>
  <c r="I43" i="6" s="1"/>
  <c r="J43" i="6" s="1"/>
  <c r="G39" i="6"/>
  <c r="I39" i="6"/>
  <c r="J39" i="6" s="1"/>
  <c r="G40" i="6"/>
  <c r="I40" i="6"/>
  <c r="J40" i="6" s="1"/>
  <c r="G41" i="6"/>
  <c r="I41" i="6" s="1"/>
  <c r="J41" i="6" s="1"/>
  <c r="G42" i="6"/>
  <c r="I42" i="6"/>
  <c r="J42" i="6"/>
  <c r="G38" i="6"/>
  <c r="I38" i="6" s="1"/>
  <c r="J38" i="6" s="1"/>
  <c r="G35" i="6"/>
  <c r="I35" i="6" s="1"/>
  <c r="J35" i="6" s="1"/>
  <c r="G36" i="6"/>
  <c r="I36" i="6" s="1"/>
  <c r="J36" i="6" s="1"/>
  <c r="G37" i="6"/>
  <c r="I37" i="6" s="1"/>
  <c r="J37" i="6" s="1"/>
  <c r="G34" i="6"/>
  <c r="I34" i="6" s="1"/>
  <c r="J34" i="6" s="1"/>
  <c r="G2" i="6"/>
  <c r="I2" i="6" s="1"/>
  <c r="J2" i="6" s="1"/>
  <c r="G29" i="6"/>
  <c r="I29" i="6" s="1"/>
  <c r="J29" i="6" s="1"/>
  <c r="G28" i="6"/>
  <c r="I28" i="6" s="1"/>
  <c r="J28" i="6" s="1"/>
  <c r="G16" i="6"/>
  <c r="I16" i="6" s="1"/>
  <c r="J16" i="6" s="1"/>
  <c r="G15" i="6"/>
  <c r="I15" i="6" s="1"/>
  <c r="J15" i="6" s="1"/>
  <c r="G6" i="6"/>
  <c r="I6" i="6" s="1"/>
  <c r="J6" i="6" s="1"/>
  <c r="G8" i="6"/>
  <c r="I8" i="6" s="1"/>
  <c r="J8" i="6" s="1"/>
  <c r="G7" i="6"/>
  <c r="I7" i="6" s="1"/>
  <c r="J7" i="6" s="1"/>
  <c r="G9" i="6"/>
  <c r="I9" i="6" s="1"/>
  <c r="J9" i="6" s="1"/>
  <c r="G10" i="6"/>
  <c r="I10" i="6" s="1"/>
  <c r="J10" i="6" s="1"/>
  <c r="G11" i="6"/>
  <c r="I11" i="6" s="1"/>
  <c r="J11" i="6" s="1"/>
  <c r="G12" i="6"/>
  <c r="I12" i="6" s="1"/>
  <c r="J12" i="6" s="1"/>
  <c r="G13" i="6"/>
  <c r="I13" i="6" s="1"/>
  <c r="J13" i="6" s="1"/>
  <c r="G14" i="6"/>
  <c r="I14" i="6" s="1"/>
  <c r="J14" i="6" s="1"/>
  <c r="G17" i="6"/>
  <c r="I17" i="6" s="1"/>
  <c r="J17" i="6" s="1"/>
  <c r="G18" i="6"/>
  <c r="I18" i="6" s="1"/>
  <c r="J18" i="6" s="1"/>
  <c r="G19" i="6"/>
  <c r="I19" i="6" s="1"/>
  <c r="J19" i="6" s="1"/>
  <c r="G20" i="6"/>
  <c r="I20" i="6" s="1"/>
  <c r="J20" i="6" s="1"/>
  <c r="G21" i="6"/>
  <c r="I21" i="6" s="1"/>
  <c r="J21" i="6" s="1"/>
  <c r="G22" i="6"/>
  <c r="I22" i="6" s="1"/>
  <c r="J22" i="6" s="1"/>
  <c r="G23" i="6"/>
  <c r="I23" i="6" s="1"/>
  <c r="J23" i="6" s="1"/>
  <c r="G24" i="6"/>
  <c r="I24" i="6" s="1"/>
  <c r="J24" i="6" s="1"/>
  <c r="G25" i="6"/>
  <c r="I25" i="6" s="1"/>
  <c r="J25" i="6" s="1"/>
  <c r="G26" i="6"/>
  <c r="I26" i="6" s="1"/>
  <c r="J26" i="6" s="1"/>
  <c r="G27" i="6"/>
  <c r="I27" i="6" s="1"/>
  <c r="J27" i="6" s="1"/>
  <c r="G30" i="6"/>
  <c r="I30" i="6" s="1"/>
  <c r="J30" i="6" s="1"/>
  <c r="G31" i="6"/>
  <c r="I31" i="6" s="1"/>
  <c r="J31" i="6" s="1"/>
  <c r="G32" i="6"/>
  <c r="I32" i="6" s="1"/>
  <c r="J32" i="6" s="1"/>
  <c r="G33" i="6"/>
  <c r="I33" i="6" s="1"/>
  <c r="J33" i="6" s="1"/>
  <c r="G3" i="6"/>
  <c r="I3" i="6" s="1"/>
  <c r="J3" i="6" s="1"/>
  <c r="G4" i="6"/>
  <c r="I4" i="6" s="1"/>
  <c r="J4" i="6" s="1"/>
  <c r="H43" i="4"/>
  <c r="G41" i="4"/>
  <c r="G40" i="4"/>
  <c r="G39" i="4"/>
  <c r="G38" i="4"/>
  <c r="G37" i="4"/>
  <c r="G36" i="4"/>
  <c r="G35" i="4"/>
  <c r="G34" i="4"/>
  <c r="G33" i="4"/>
  <c r="G32" i="4"/>
  <c r="G31" i="4"/>
  <c r="G30" i="4"/>
  <c r="H25" i="4"/>
  <c r="H26" i="4"/>
  <c r="H27" i="4"/>
  <c r="H28" i="4"/>
  <c r="H29" i="4"/>
  <c r="H24" i="4"/>
  <c r="G19" i="4"/>
  <c r="G20" i="4"/>
  <c r="G21" i="4"/>
  <c r="G22" i="4"/>
  <c r="G23" i="4"/>
  <c r="G24" i="4"/>
  <c r="G25" i="4"/>
  <c r="G26" i="4"/>
  <c r="G27" i="4"/>
  <c r="G28" i="4"/>
  <c r="G29" i="4"/>
  <c r="G17" i="4"/>
  <c r="G18" i="4"/>
  <c r="G16" i="4"/>
  <c r="G15" i="4"/>
  <c r="G14" i="4"/>
  <c r="Z155" i="5"/>
  <c r="X155" i="5"/>
  <c r="V155" i="5"/>
  <c r="T155" i="5"/>
  <c r="Z154" i="5"/>
  <c r="X154" i="5"/>
  <c r="V154" i="5"/>
  <c r="T154" i="5"/>
  <c r="Z153" i="5"/>
  <c r="X153" i="5"/>
  <c r="V153" i="5"/>
  <c r="T153" i="5"/>
  <c r="Z152" i="5"/>
  <c r="X152" i="5"/>
  <c r="V152" i="5"/>
  <c r="T152" i="5"/>
  <c r="Z151" i="5"/>
  <c r="X151" i="5"/>
  <c r="V151" i="5"/>
  <c r="T151" i="5"/>
  <c r="Z150" i="5"/>
  <c r="X150" i="5"/>
  <c r="V150" i="5"/>
  <c r="T150" i="5"/>
  <c r="Z149" i="5"/>
  <c r="X149" i="5"/>
  <c r="V149" i="5"/>
  <c r="T149" i="5"/>
  <c r="Z148" i="5"/>
  <c r="X148" i="5"/>
  <c r="V148" i="5"/>
  <c r="T148" i="5"/>
  <c r="Z147" i="5"/>
  <c r="X147" i="5"/>
  <c r="V147" i="5"/>
  <c r="T147" i="5"/>
  <c r="Z146" i="5"/>
  <c r="X146" i="5"/>
  <c r="V146" i="5"/>
  <c r="T146" i="5"/>
  <c r="Z140" i="5"/>
  <c r="X140" i="5"/>
  <c r="V140" i="5"/>
  <c r="T140" i="5"/>
  <c r="Z139" i="5"/>
  <c r="X139" i="5"/>
  <c r="V139" i="5"/>
  <c r="T139" i="5"/>
  <c r="Z138" i="5"/>
  <c r="X138" i="5"/>
  <c r="V138" i="5"/>
  <c r="T138" i="5"/>
  <c r="Z137" i="5"/>
  <c r="X137" i="5"/>
  <c r="V137" i="5"/>
  <c r="T137" i="5"/>
  <c r="Z136" i="5"/>
  <c r="X136" i="5"/>
  <c r="V136" i="5"/>
  <c r="T136" i="5"/>
  <c r="Z135" i="5"/>
  <c r="X135" i="5"/>
  <c r="V135" i="5"/>
  <c r="T135" i="5"/>
  <c r="Z134" i="5"/>
  <c r="X134" i="5"/>
  <c r="V134" i="5"/>
  <c r="T134" i="5"/>
  <c r="Z133" i="5"/>
  <c r="X133" i="5"/>
  <c r="V133" i="5"/>
  <c r="T133" i="5"/>
  <c r="Z132" i="5"/>
  <c r="X132" i="5"/>
  <c r="V132" i="5"/>
  <c r="T132" i="5"/>
  <c r="Z131" i="5"/>
  <c r="X131" i="5"/>
  <c r="V131" i="5"/>
  <c r="T131" i="5"/>
  <c r="Z125" i="5"/>
  <c r="X125" i="5"/>
  <c r="V125" i="5"/>
  <c r="T125" i="5"/>
  <c r="Z124" i="5"/>
  <c r="X124" i="5"/>
  <c r="V124" i="5"/>
  <c r="T124" i="5"/>
  <c r="Z123" i="5"/>
  <c r="X123" i="5"/>
  <c r="V123" i="5"/>
  <c r="T123" i="5"/>
  <c r="Z122" i="5"/>
  <c r="X122" i="5"/>
  <c r="V122" i="5"/>
  <c r="T122" i="5"/>
  <c r="Z121" i="5"/>
  <c r="X121" i="5"/>
  <c r="V121" i="5"/>
  <c r="T121" i="5"/>
  <c r="Z120" i="5"/>
  <c r="X120" i="5"/>
  <c r="V120" i="5"/>
  <c r="T120" i="5"/>
  <c r="Z119" i="5"/>
  <c r="X119" i="5"/>
  <c r="V119" i="5"/>
  <c r="T119" i="5"/>
  <c r="Z118" i="5"/>
  <c r="X118" i="5"/>
  <c r="V118" i="5"/>
  <c r="T118" i="5"/>
  <c r="Z117" i="5"/>
  <c r="X117" i="5"/>
  <c r="V117" i="5"/>
  <c r="T117" i="5"/>
  <c r="Z116" i="5"/>
  <c r="X116" i="5"/>
  <c r="V116" i="5"/>
  <c r="T116" i="5"/>
  <c r="U110" i="5"/>
  <c r="T110" i="5"/>
  <c r="R110" i="5"/>
  <c r="U109" i="5"/>
  <c r="T109" i="5"/>
  <c r="R109" i="5"/>
  <c r="U108" i="5"/>
  <c r="T108" i="5"/>
  <c r="R108" i="5"/>
  <c r="U107" i="5"/>
  <c r="T107" i="5"/>
  <c r="R107" i="5"/>
  <c r="U106" i="5"/>
  <c r="T106" i="5"/>
  <c r="R106" i="5"/>
  <c r="U105" i="5"/>
  <c r="T105" i="5"/>
  <c r="R105" i="5"/>
  <c r="U99" i="5"/>
  <c r="T99" i="5"/>
  <c r="R99" i="5"/>
  <c r="U98" i="5"/>
  <c r="T98" i="5"/>
  <c r="R98" i="5"/>
  <c r="U97" i="5"/>
  <c r="T97" i="5"/>
  <c r="R97" i="5"/>
  <c r="U96" i="5"/>
  <c r="T96" i="5"/>
  <c r="R96" i="5"/>
  <c r="U95" i="5"/>
  <c r="T95" i="5"/>
  <c r="R95" i="5"/>
  <c r="U94" i="5"/>
  <c r="T94" i="5"/>
  <c r="R94" i="5"/>
  <c r="U88" i="5"/>
  <c r="T88" i="5"/>
  <c r="R88" i="5"/>
  <c r="U87" i="5"/>
  <c r="T87" i="5"/>
  <c r="R87" i="5"/>
  <c r="U86" i="5"/>
  <c r="T86" i="5"/>
  <c r="R86" i="5"/>
  <c r="U85" i="5"/>
  <c r="T85" i="5"/>
  <c r="R85" i="5"/>
  <c r="U84" i="5"/>
  <c r="T84" i="5"/>
  <c r="R84" i="5"/>
  <c r="U83" i="5"/>
  <c r="T83" i="5"/>
  <c r="R83" i="5"/>
  <c r="U77" i="5"/>
  <c r="T77" i="5"/>
  <c r="R77" i="5"/>
  <c r="U76" i="5"/>
  <c r="T76" i="5"/>
  <c r="R76" i="5"/>
  <c r="U75" i="5"/>
  <c r="T75" i="5"/>
  <c r="R75" i="5"/>
  <c r="U74" i="5"/>
  <c r="T74" i="5"/>
  <c r="R74" i="5"/>
  <c r="U73" i="5"/>
  <c r="T73" i="5"/>
  <c r="R73" i="5"/>
  <c r="U72" i="5"/>
  <c r="T72" i="5"/>
  <c r="R72" i="5"/>
  <c r="U71" i="5"/>
  <c r="T71" i="5"/>
  <c r="R71" i="5"/>
  <c r="U70" i="5"/>
  <c r="T70" i="5"/>
  <c r="R70" i="5"/>
  <c r="U69" i="5"/>
  <c r="T69" i="5"/>
  <c r="R69" i="5"/>
  <c r="U68" i="5"/>
  <c r="T68" i="5"/>
  <c r="R68" i="5"/>
  <c r="U62" i="5"/>
  <c r="T62" i="5"/>
  <c r="R62" i="5"/>
  <c r="U61" i="5"/>
  <c r="T61" i="5"/>
  <c r="R61" i="5"/>
  <c r="U60" i="5"/>
  <c r="T60" i="5"/>
  <c r="R60" i="5"/>
  <c r="U59" i="5"/>
  <c r="T59" i="5"/>
  <c r="R59" i="5"/>
  <c r="U58" i="5"/>
  <c r="T58" i="5"/>
  <c r="R58" i="5"/>
  <c r="U57" i="5"/>
  <c r="T57" i="5"/>
  <c r="R57" i="5"/>
  <c r="U56" i="5"/>
  <c r="T56" i="5"/>
  <c r="R56" i="5"/>
  <c r="U55" i="5"/>
  <c r="T55" i="5"/>
  <c r="R55" i="5"/>
  <c r="U54" i="5"/>
  <c r="T54" i="5"/>
  <c r="R54" i="5"/>
  <c r="U53" i="5"/>
  <c r="T53" i="5"/>
  <c r="R53" i="5"/>
  <c r="U47" i="5"/>
  <c r="T47" i="5"/>
  <c r="R47" i="5"/>
  <c r="U46" i="5"/>
  <c r="T46" i="5"/>
  <c r="R46" i="5"/>
  <c r="U45" i="5"/>
  <c r="T45" i="5"/>
  <c r="R45" i="5"/>
  <c r="U44" i="5"/>
  <c r="T44" i="5"/>
  <c r="R44" i="5"/>
  <c r="U43" i="5"/>
  <c r="T43" i="5"/>
  <c r="R43" i="5"/>
  <c r="U42" i="5"/>
  <c r="T42" i="5"/>
  <c r="R42" i="5"/>
  <c r="U41" i="5"/>
  <c r="T41" i="5"/>
  <c r="R41" i="5"/>
  <c r="U40" i="5"/>
  <c r="T40" i="5"/>
  <c r="R40" i="5"/>
  <c r="U39" i="5"/>
  <c r="T39" i="5"/>
  <c r="R39" i="5"/>
  <c r="U38" i="5"/>
  <c r="T38" i="5"/>
  <c r="R38" i="5"/>
  <c r="S9" i="5"/>
  <c r="R9" i="5"/>
  <c r="S8" i="5"/>
  <c r="R8" i="5"/>
  <c r="S7" i="5"/>
  <c r="R7" i="5"/>
  <c r="S6" i="5"/>
  <c r="R6" i="5"/>
  <c r="S5" i="5"/>
  <c r="R5" i="5"/>
  <c r="S4" i="5"/>
  <c r="R4" i="5"/>
  <c r="S32" i="5"/>
  <c r="R32" i="5"/>
  <c r="S31" i="5"/>
  <c r="R31" i="5"/>
  <c r="S30" i="5"/>
  <c r="R30" i="5"/>
  <c r="S29" i="5"/>
  <c r="R29" i="5"/>
  <c r="S28" i="5"/>
  <c r="R28" i="5"/>
  <c r="S27" i="5"/>
  <c r="R27" i="5"/>
  <c r="S20" i="5"/>
  <c r="R20" i="5"/>
  <c r="S19" i="5"/>
  <c r="R19" i="5"/>
  <c r="S18" i="5"/>
  <c r="R18" i="5"/>
  <c r="S17" i="5"/>
  <c r="R17" i="5"/>
  <c r="S16" i="5"/>
  <c r="R16" i="5"/>
  <c r="S15" i="5"/>
  <c r="R15" i="5"/>
  <c r="G13" i="4"/>
  <c r="G12" i="4"/>
  <c r="G11" i="4"/>
  <c r="G10" i="4"/>
  <c r="G9" i="4"/>
  <c r="G8" i="4"/>
  <c r="G7" i="4"/>
  <c r="G6" i="4"/>
  <c r="G5" i="4"/>
  <c r="G4" i="4"/>
  <c r="G3" i="4"/>
  <c r="G2" i="4"/>
  <c r="G92" i="2"/>
  <c r="G87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80" i="2"/>
  <c r="G79" i="2"/>
  <c r="G78" i="2"/>
  <c r="G77" i="2"/>
  <c r="G76" i="2"/>
  <c r="G75" i="2"/>
  <c r="G74" i="2"/>
  <c r="G73" i="2"/>
  <c r="G72" i="2"/>
  <c r="G71" i="2"/>
  <c r="G70" i="2"/>
  <c r="G69" i="2"/>
  <c r="G62" i="2"/>
  <c r="G40" i="2"/>
  <c r="G39" i="2"/>
  <c r="G38" i="2"/>
  <c r="G43" i="2"/>
  <c r="G42" i="2"/>
  <c r="G41" i="2"/>
  <c r="G49" i="2"/>
  <c r="G48" i="2"/>
  <c r="G47" i="2"/>
  <c r="G46" i="2"/>
  <c r="G45" i="2"/>
  <c r="G44" i="2"/>
  <c r="G31" i="2"/>
  <c r="G30" i="2"/>
  <c r="G29" i="2"/>
  <c r="G28" i="2"/>
  <c r="G27" i="2"/>
  <c r="G26" i="2"/>
  <c r="G34" i="2"/>
  <c r="G33" i="2"/>
  <c r="G32" i="2"/>
  <c r="G37" i="2"/>
  <c r="G36" i="2"/>
  <c r="G35" i="2"/>
  <c r="U512" i="1"/>
  <c r="T512" i="1"/>
  <c r="R512" i="1"/>
  <c r="U511" i="1"/>
  <c r="T511" i="1"/>
  <c r="R511" i="1"/>
  <c r="U510" i="1"/>
  <c r="T510" i="1"/>
  <c r="R510" i="1"/>
  <c r="U509" i="1"/>
  <c r="T509" i="1"/>
  <c r="R509" i="1"/>
  <c r="U508" i="1"/>
  <c r="T508" i="1"/>
  <c r="R508" i="1"/>
  <c r="U507" i="1"/>
  <c r="T507" i="1"/>
  <c r="R507" i="1"/>
  <c r="U506" i="1"/>
  <c r="T506" i="1"/>
  <c r="R506" i="1"/>
  <c r="U505" i="1"/>
  <c r="T505" i="1"/>
  <c r="R505" i="1"/>
  <c r="U504" i="1"/>
  <c r="T504" i="1"/>
  <c r="R504" i="1"/>
  <c r="U503" i="1"/>
  <c r="T503" i="1"/>
  <c r="R503" i="1"/>
  <c r="U496" i="1"/>
  <c r="T496" i="1"/>
  <c r="R496" i="1"/>
  <c r="U495" i="1"/>
  <c r="T495" i="1"/>
  <c r="R495" i="1"/>
  <c r="U494" i="1"/>
  <c r="T494" i="1"/>
  <c r="R494" i="1"/>
  <c r="U493" i="1"/>
  <c r="T493" i="1"/>
  <c r="R493" i="1"/>
  <c r="U492" i="1"/>
  <c r="T492" i="1"/>
  <c r="R492" i="1"/>
  <c r="U491" i="1"/>
  <c r="T491" i="1"/>
  <c r="R491" i="1"/>
  <c r="U490" i="1"/>
  <c r="T490" i="1"/>
  <c r="R490" i="1"/>
  <c r="U489" i="1"/>
  <c r="T489" i="1"/>
  <c r="R489" i="1"/>
  <c r="U488" i="1"/>
  <c r="T488" i="1"/>
  <c r="R488" i="1"/>
  <c r="U487" i="1"/>
  <c r="T487" i="1"/>
  <c r="R487" i="1"/>
  <c r="S481" i="1"/>
  <c r="R481" i="1"/>
  <c r="S480" i="1"/>
  <c r="R480" i="1"/>
  <c r="S479" i="1"/>
  <c r="R479" i="1"/>
  <c r="S478" i="1"/>
  <c r="R478" i="1"/>
  <c r="S477" i="1"/>
  <c r="R477" i="1"/>
  <c r="S476" i="1"/>
  <c r="R476" i="1"/>
  <c r="S470" i="1"/>
  <c r="R470" i="1"/>
  <c r="S469" i="1"/>
  <c r="R469" i="1"/>
  <c r="S468" i="1"/>
  <c r="R468" i="1"/>
  <c r="S467" i="1"/>
  <c r="R467" i="1"/>
  <c r="S466" i="1"/>
  <c r="R466" i="1"/>
  <c r="S465" i="1"/>
  <c r="R465" i="1"/>
  <c r="S459" i="1"/>
  <c r="R459" i="1"/>
  <c r="S458" i="1"/>
  <c r="R458" i="1"/>
  <c r="S457" i="1"/>
  <c r="R457" i="1"/>
  <c r="S456" i="1"/>
  <c r="R456" i="1"/>
  <c r="S455" i="1"/>
  <c r="R455" i="1"/>
  <c r="S454" i="1"/>
  <c r="R454" i="1"/>
  <c r="G15" i="2"/>
  <c r="G16" i="2"/>
  <c r="G17" i="2"/>
  <c r="G18" i="2"/>
  <c r="G19" i="2"/>
  <c r="G20" i="2"/>
  <c r="G21" i="2"/>
  <c r="G22" i="2"/>
  <c r="G23" i="2"/>
  <c r="G24" i="2"/>
  <c r="G25" i="2"/>
  <c r="G14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1" i="2"/>
  <c r="G90" i="2"/>
  <c r="G89" i="2"/>
  <c r="G88" i="2"/>
  <c r="G138" i="2" s="1"/>
  <c r="G86" i="2"/>
  <c r="G85" i="2"/>
  <c r="G84" i="2"/>
  <c r="G83" i="2"/>
  <c r="G82" i="2"/>
  <c r="G81" i="2"/>
  <c r="G68" i="2"/>
  <c r="G50" i="2"/>
  <c r="G52" i="2"/>
  <c r="G51" i="2"/>
  <c r="G53" i="2"/>
  <c r="G54" i="2"/>
  <c r="G55" i="2"/>
  <c r="G56" i="2"/>
  <c r="G57" i="2"/>
  <c r="G58" i="2"/>
  <c r="G59" i="2"/>
  <c r="G60" i="2"/>
  <c r="G61" i="2"/>
  <c r="G63" i="2"/>
  <c r="G64" i="2"/>
  <c r="G65" i="2"/>
  <c r="G66" i="2"/>
  <c r="G67" i="2"/>
  <c r="S447" i="1"/>
  <c r="R447" i="1"/>
  <c r="S446" i="1"/>
  <c r="R446" i="1"/>
  <c r="S445" i="1"/>
  <c r="R445" i="1"/>
  <c r="S444" i="1"/>
  <c r="R444" i="1"/>
  <c r="S443" i="1"/>
  <c r="R443" i="1"/>
  <c r="S442" i="1"/>
  <c r="R442" i="1"/>
  <c r="S436" i="1"/>
  <c r="R436" i="1"/>
  <c r="S435" i="1"/>
  <c r="R435" i="1"/>
  <c r="S434" i="1"/>
  <c r="R434" i="1"/>
  <c r="S433" i="1"/>
  <c r="R433" i="1"/>
  <c r="S432" i="1"/>
  <c r="R432" i="1"/>
  <c r="S431" i="1"/>
  <c r="R431" i="1"/>
  <c r="U425" i="1"/>
  <c r="T425" i="1"/>
  <c r="R425" i="1"/>
  <c r="U424" i="1"/>
  <c r="T424" i="1"/>
  <c r="R424" i="1"/>
  <c r="U423" i="1"/>
  <c r="T423" i="1"/>
  <c r="R423" i="1"/>
  <c r="U422" i="1"/>
  <c r="T422" i="1"/>
  <c r="R422" i="1"/>
  <c r="U421" i="1"/>
  <c r="T421" i="1"/>
  <c r="R421" i="1"/>
  <c r="U420" i="1"/>
  <c r="T420" i="1"/>
  <c r="R420" i="1"/>
  <c r="U413" i="1"/>
  <c r="T413" i="1"/>
  <c r="R413" i="1"/>
  <c r="U412" i="1"/>
  <c r="T412" i="1"/>
  <c r="R412" i="1"/>
  <c r="U411" i="1"/>
  <c r="T411" i="1"/>
  <c r="R411" i="1"/>
  <c r="U410" i="1"/>
  <c r="T410" i="1"/>
  <c r="R410" i="1"/>
  <c r="U409" i="1"/>
  <c r="T409" i="1"/>
  <c r="R409" i="1"/>
  <c r="U408" i="1"/>
  <c r="T408" i="1"/>
  <c r="R408" i="1"/>
  <c r="U407" i="1"/>
  <c r="T407" i="1"/>
  <c r="R407" i="1"/>
  <c r="U406" i="1"/>
  <c r="T406" i="1"/>
  <c r="R406" i="1"/>
  <c r="U405" i="1"/>
  <c r="T405" i="1"/>
  <c r="R405" i="1"/>
  <c r="U404" i="1"/>
  <c r="T404" i="1"/>
  <c r="R404" i="1"/>
  <c r="U398" i="1"/>
  <c r="T398" i="1"/>
  <c r="R398" i="1"/>
  <c r="U397" i="1"/>
  <c r="T397" i="1"/>
  <c r="R397" i="1"/>
  <c r="U396" i="1"/>
  <c r="T396" i="1"/>
  <c r="R396" i="1"/>
  <c r="U395" i="1"/>
  <c r="T395" i="1"/>
  <c r="R395" i="1"/>
  <c r="U394" i="1"/>
  <c r="T394" i="1"/>
  <c r="R394" i="1"/>
  <c r="U393" i="1"/>
  <c r="T393" i="1"/>
  <c r="R393" i="1"/>
  <c r="U392" i="1"/>
  <c r="T392" i="1"/>
  <c r="R392" i="1"/>
  <c r="U391" i="1"/>
  <c r="T391" i="1"/>
  <c r="R391" i="1"/>
  <c r="U390" i="1"/>
  <c r="T390" i="1"/>
  <c r="R390" i="1"/>
  <c r="U389" i="1"/>
  <c r="T389" i="1"/>
  <c r="R389" i="1"/>
  <c r="Z382" i="1"/>
  <c r="X382" i="1"/>
  <c r="V382" i="1"/>
  <c r="T382" i="1"/>
  <c r="Z381" i="1"/>
  <c r="X381" i="1"/>
  <c r="V381" i="1"/>
  <c r="T381" i="1"/>
  <c r="Z380" i="1"/>
  <c r="X380" i="1"/>
  <c r="V380" i="1"/>
  <c r="T380" i="1"/>
  <c r="Z379" i="1"/>
  <c r="X379" i="1"/>
  <c r="V379" i="1"/>
  <c r="T379" i="1"/>
  <c r="Z378" i="1"/>
  <c r="X378" i="1"/>
  <c r="V378" i="1"/>
  <c r="T378" i="1"/>
  <c r="Z377" i="1"/>
  <c r="X377" i="1"/>
  <c r="V377" i="1"/>
  <c r="T377" i="1"/>
  <c r="Z376" i="1"/>
  <c r="X376" i="1"/>
  <c r="V376" i="1"/>
  <c r="T376" i="1"/>
  <c r="Z375" i="1"/>
  <c r="X375" i="1"/>
  <c r="V375" i="1"/>
  <c r="T375" i="1"/>
  <c r="Z374" i="1"/>
  <c r="X374" i="1"/>
  <c r="V374" i="1"/>
  <c r="T374" i="1"/>
  <c r="Z373" i="1"/>
  <c r="X373" i="1"/>
  <c r="V373" i="1"/>
  <c r="T373" i="1"/>
  <c r="Z367" i="1"/>
  <c r="X367" i="1"/>
  <c r="V367" i="1"/>
  <c r="T367" i="1"/>
  <c r="Z366" i="1"/>
  <c r="X366" i="1"/>
  <c r="V366" i="1"/>
  <c r="T366" i="1"/>
  <c r="Z365" i="1"/>
  <c r="X365" i="1"/>
  <c r="V365" i="1"/>
  <c r="T365" i="1"/>
  <c r="Z364" i="1"/>
  <c r="X364" i="1"/>
  <c r="V364" i="1"/>
  <c r="T364" i="1"/>
  <c r="Z363" i="1"/>
  <c r="X363" i="1"/>
  <c r="V363" i="1"/>
  <c r="T363" i="1"/>
  <c r="Z362" i="1"/>
  <c r="X362" i="1"/>
  <c r="V362" i="1"/>
  <c r="T362" i="1"/>
  <c r="Z361" i="1"/>
  <c r="X361" i="1"/>
  <c r="V361" i="1"/>
  <c r="T361" i="1"/>
  <c r="Z360" i="1"/>
  <c r="X360" i="1"/>
  <c r="V360" i="1"/>
  <c r="T360" i="1"/>
  <c r="Z359" i="1"/>
  <c r="X359" i="1"/>
  <c r="V359" i="1"/>
  <c r="T359" i="1"/>
  <c r="Z358" i="1"/>
  <c r="X358" i="1"/>
  <c r="V358" i="1"/>
  <c r="T358" i="1"/>
  <c r="Z352" i="1"/>
  <c r="X352" i="1"/>
  <c r="V352" i="1"/>
  <c r="T352" i="1"/>
  <c r="Z351" i="1"/>
  <c r="X351" i="1"/>
  <c r="V351" i="1"/>
  <c r="T351" i="1"/>
  <c r="Z350" i="1"/>
  <c r="X350" i="1"/>
  <c r="V350" i="1"/>
  <c r="T350" i="1"/>
  <c r="Z349" i="1"/>
  <c r="X349" i="1"/>
  <c r="V349" i="1"/>
  <c r="T349" i="1"/>
  <c r="Z348" i="1"/>
  <c r="X348" i="1"/>
  <c r="V348" i="1"/>
  <c r="T348" i="1"/>
  <c r="Z347" i="1"/>
  <c r="X347" i="1"/>
  <c r="V347" i="1"/>
  <c r="T347" i="1"/>
  <c r="Z346" i="1"/>
  <c r="X346" i="1"/>
  <c r="V346" i="1"/>
  <c r="T346" i="1"/>
  <c r="Z345" i="1"/>
  <c r="X345" i="1"/>
  <c r="V345" i="1"/>
  <c r="T345" i="1"/>
  <c r="Z344" i="1"/>
  <c r="X344" i="1"/>
  <c r="V344" i="1"/>
  <c r="T344" i="1"/>
  <c r="Z343" i="1"/>
  <c r="X343" i="1"/>
  <c r="V343" i="1"/>
  <c r="T343" i="1"/>
  <c r="Z337" i="1"/>
  <c r="X337" i="1"/>
  <c r="V337" i="1"/>
  <c r="T337" i="1"/>
  <c r="Z336" i="1"/>
  <c r="X336" i="1"/>
  <c r="V336" i="1"/>
  <c r="T336" i="1"/>
  <c r="Z335" i="1"/>
  <c r="X335" i="1"/>
  <c r="V335" i="1"/>
  <c r="T335" i="1"/>
  <c r="Z334" i="1"/>
  <c r="X334" i="1"/>
  <c r="V334" i="1"/>
  <c r="T334" i="1"/>
  <c r="Z333" i="1"/>
  <c r="X333" i="1"/>
  <c r="V333" i="1"/>
  <c r="T333" i="1"/>
  <c r="Z332" i="1"/>
  <c r="X332" i="1"/>
  <c r="V332" i="1"/>
  <c r="T332" i="1"/>
  <c r="Z331" i="1"/>
  <c r="X331" i="1"/>
  <c r="V331" i="1"/>
  <c r="T331" i="1"/>
  <c r="Z330" i="1"/>
  <c r="X330" i="1"/>
  <c r="V330" i="1"/>
  <c r="T330" i="1"/>
  <c r="Z329" i="1"/>
  <c r="X329" i="1"/>
  <c r="V329" i="1"/>
  <c r="T329" i="1"/>
  <c r="Z328" i="1"/>
  <c r="X328" i="1"/>
  <c r="V328" i="1"/>
  <c r="T328" i="1"/>
  <c r="T322" i="1"/>
  <c r="T321" i="1"/>
  <c r="T320" i="1"/>
  <c r="T319" i="1"/>
  <c r="T318" i="1"/>
  <c r="T317" i="1"/>
  <c r="T316" i="1"/>
  <c r="T315" i="1"/>
  <c r="T314" i="1"/>
  <c r="T313" i="1"/>
  <c r="T307" i="1"/>
  <c r="T306" i="1"/>
  <c r="T305" i="1"/>
  <c r="T304" i="1"/>
  <c r="T303" i="1"/>
  <c r="T302" i="1"/>
  <c r="T301" i="1"/>
  <c r="T300" i="1"/>
  <c r="T299" i="1"/>
  <c r="T298" i="1"/>
  <c r="T292" i="1"/>
  <c r="T291" i="1"/>
  <c r="T290" i="1"/>
  <c r="T289" i="1"/>
  <c r="T288" i="1"/>
  <c r="T287" i="1"/>
  <c r="T286" i="1"/>
  <c r="T285" i="1"/>
  <c r="T284" i="1"/>
  <c r="T283" i="1"/>
  <c r="T277" i="1"/>
  <c r="T276" i="1"/>
  <c r="T275" i="1"/>
  <c r="T274" i="1"/>
  <c r="T273" i="1"/>
  <c r="T272" i="1"/>
  <c r="T271" i="1"/>
  <c r="T270" i="1"/>
  <c r="T269" i="1"/>
  <c r="T268" i="1"/>
  <c r="U262" i="1"/>
  <c r="T262" i="1"/>
  <c r="R262" i="1"/>
  <c r="U261" i="1"/>
  <c r="T261" i="1"/>
  <c r="R261" i="1"/>
  <c r="U260" i="1"/>
  <c r="T260" i="1"/>
  <c r="R260" i="1"/>
  <c r="U259" i="1"/>
  <c r="T259" i="1"/>
  <c r="R259" i="1"/>
  <c r="U258" i="1"/>
  <c r="T258" i="1"/>
  <c r="R258" i="1"/>
  <c r="U257" i="1"/>
  <c r="T257" i="1"/>
  <c r="R257" i="1"/>
  <c r="U251" i="1"/>
  <c r="T251" i="1"/>
  <c r="R251" i="1"/>
  <c r="U250" i="1"/>
  <c r="T250" i="1"/>
  <c r="R250" i="1"/>
  <c r="U249" i="1"/>
  <c r="T249" i="1"/>
  <c r="R249" i="1"/>
  <c r="U248" i="1"/>
  <c r="T248" i="1"/>
  <c r="R248" i="1"/>
  <c r="U247" i="1"/>
  <c r="T247" i="1"/>
  <c r="R247" i="1"/>
  <c r="U246" i="1"/>
  <c r="T246" i="1"/>
  <c r="R246" i="1"/>
  <c r="U240" i="1"/>
  <c r="T240" i="1"/>
  <c r="R240" i="1"/>
  <c r="U239" i="1"/>
  <c r="T239" i="1"/>
  <c r="R239" i="1"/>
  <c r="U238" i="1"/>
  <c r="T238" i="1"/>
  <c r="R238" i="1"/>
  <c r="U237" i="1"/>
  <c r="T237" i="1"/>
  <c r="R237" i="1"/>
  <c r="U236" i="1"/>
  <c r="T236" i="1"/>
  <c r="R236" i="1"/>
  <c r="U235" i="1"/>
  <c r="T235" i="1"/>
  <c r="R235" i="1"/>
  <c r="U229" i="1"/>
  <c r="T229" i="1"/>
  <c r="R229" i="1"/>
  <c r="U228" i="1"/>
  <c r="T228" i="1"/>
  <c r="R228" i="1"/>
  <c r="U227" i="1"/>
  <c r="T227" i="1"/>
  <c r="R227" i="1"/>
  <c r="U226" i="1"/>
  <c r="T226" i="1"/>
  <c r="R226" i="1"/>
  <c r="U225" i="1"/>
  <c r="T225" i="1"/>
  <c r="R225" i="1"/>
  <c r="U224" i="1"/>
  <c r="T224" i="1"/>
  <c r="R224" i="1"/>
  <c r="U223" i="1"/>
  <c r="T223" i="1"/>
  <c r="R223" i="1"/>
  <c r="U222" i="1"/>
  <c r="T222" i="1"/>
  <c r="R222" i="1"/>
  <c r="U221" i="1"/>
  <c r="T221" i="1"/>
  <c r="R221" i="1"/>
  <c r="U220" i="1"/>
  <c r="T220" i="1"/>
  <c r="R220" i="1"/>
  <c r="U214" i="1"/>
  <c r="T214" i="1"/>
  <c r="R214" i="1"/>
  <c r="U213" i="1"/>
  <c r="T213" i="1"/>
  <c r="R213" i="1"/>
  <c r="U212" i="1"/>
  <c r="T212" i="1"/>
  <c r="R212" i="1"/>
  <c r="U211" i="1"/>
  <c r="T211" i="1"/>
  <c r="R211" i="1"/>
  <c r="U210" i="1"/>
  <c r="T210" i="1"/>
  <c r="R210" i="1"/>
  <c r="U209" i="1"/>
  <c r="T209" i="1"/>
  <c r="R209" i="1"/>
  <c r="U208" i="1"/>
  <c r="T208" i="1"/>
  <c r="R208" i="1"/>
  <c r="U207" i="1"/>
  <c r="T207" i="1"/>
  <c r="R207" i="1"/>
  <c r="U206" i="1"/>
  <c r="T206" i="1"/>
  <c r="R206" i="1"/>
  <c r="U205" i="1"/>
  <c r="T205" i="1"/>
  <c r="R205" i="1"/>
  <c r="U199" i="1"/>
  <c r="T199" i="1"/>
  <c r="R199" i="1"/>
  <c r="U198" i="1"/>
  <c r="T198" i="1"/>
  <c r="R198" i="1"/>
  <c r="U197" i="1"/>
  <c r="T197" i="1"/>
  <c r="R197" i="1"/>
  <c r="U196" i="1"/>
  <c r="T196" i="1"/>
  <c r="R196" i="1"/>
  <c r="U195" i="1"/>
  <c r="T195" i="1"/>
  <c r="R195" i="1"/>
  <c r="U194" i="1"/>
  <c r="T194" i="1"/>
  <c r="R194" i="1"/>
  <c r="U193" i="1"/>
  <c r="T193" i="1"/>
  <c r="R193" i="1"/>
  <c r="U192" i="1"/>
  <c r="T192" i="1"/>
  <c r="R192" i="1"/>
  <c r="U191" i="1"/>
  <c r="T191" i="1"/>
  <c r="R191" i="1"/>
  <c r="U190" i="1"/>
  <c r="T190" i="1"/>
  <c r="R190" i="1"/>
  <c r="U184" i="1"/>
  <c r="T184" i="1"/>
  <c r="R184" i="1"/>
  <c r="U183" i="1"/>
  <c r="T183" i="1"/>
  <c r="R183" i="1"/>
  <c r="U182" i="1"/>
  <c r="T182" i="1"/>
  <c r="R182" i="1"/>
  <c r="U181" i="1"/>
  <c r="T181" i="1"/>
  <c r="R181" i="1"/>
  <c r="U180" i="1"/>
  <c r="T180" i="1"/>
  <c r="R180" i="1"/>
  <c r="U179" i="1"/>
  <c r="T179" i="1"/>
  <c r="R179" i="1"/>
  <c r="U178" i="1"/>
  <c r="T178" i="1"/>
  <c r="R178" i="1"/>
  <c r="U177" i="1"/>
  <c r="T177" i="1"/>
  <c r="R177" i="1"/>
  <c r="U176" i="1"/>
  <c r="T176" i="1"/>
  <c r="R176" i="1"/>
  <c r="U175" i="1"/>
  <c r="T175" i="1"/>
  <c r="R175" i="1"/>
  <c r="R163" i="1"/>
  <c r="S168" i="1"/>
  <c r="R168" i="1"/>
  <c r="S167" i="1"/>
  <c r="R167" i="1"/>
  <c r="S166" i="1"/>
  <c r="R166" i="1"/>
  <c r="S165" i="1"/>
  <c r="R165" i="1"/>
  <c r="S164" i="1"/>
  <c r="R164" i="1"/>
  <c r="S163" i="1"/>
  <c r="S157" i="1"/>
  <c r="R157" i="1"/>
  <c r="S156" i="1"/>
  <c r="R156" i="1"/>
  <c r="S155" i="1"/>
  <c r="R155" i="1"/>
  <c r="S154" i="1"/>
  <c r="R154" i="1"/>
  <c r="S153" i="1"/>
  <c r="R153" i="1"/>
  <c r="S152" i="1"/>
  <c r="R152" i="1"/>
  <c r="S146" i="1"/>
  <c r="R146" i="1"/>
  <c r="S145" i="1"/>
  <c r="R145" i="1"/>
  <c r="S144" i="1"/>
  <c r="R144" i="1"/>
  <c r="S143" i="1"/>
  <c r="R143" i="1"/>
  <c r="S142" i="1"/>
  <c r="R142" i="1"/>
  <c r="S141" i="1"/>
  <c r="R141" i="1"/>
  <c r="S135" i="1"/>
  <c r="R135" i="1"/>
  <c r="S134" i="1"/>
  <c r="R134" i="1"/>
  <c r="S133" i="1"/>
  <c r="R133" i="1"/>
  <c r="S132" i="1"/>
  <c r="R132" i="1"/>
  <c r="S131" i="1"/>
  <c r="R131" i="1"/>
  <c r="S130" i="1"/>
  <c r="R130" i="1"/>
  <c r="Z123" i="1"/>
  <c r="X123" i="1"/>
  <c r="V123" i="1"/>
  <c r="T123" i="1"/>
  <c r="Z122" i="1"/>
  <c r="X122" i="1"/>
  <c r="V122" i="1"/>
  <c r="T122" i="1"/>
  <c r="Z121" i="1"/>
  <c r="X121" i="1"/>
  <c r="V121" i="1"/>
  <c r="T121" i="1"/>
  <c r="Z120" i="1"/>
  <c r="X120" i="1"/>
  <c r="V120" i="1"/>
  <c r="T120" i="1"/>
  <c r="Z119" i="1"/>
  <c r="X119" i="1"/>
  <c r="V119" i="1"/>
  <c r="T119" i="1"/>
  <c r="Z118" i="1"/>
  <c r="X118" i="1"/>
  <c r="V118" i="1"/>
  <c r="T118" i="1"/>
  <c r="Z117" i="1"/>
  <c r="X117" i="1"/>
  <c r="V117" i="1"/>
  <c r="T117" i="1"/>
  <c r="Z116" i="1"/>
  <c r="X116" i="1"/>
  <c r="V116" i="1"/>
  <c r="T116" i="1"/>
  <c r="Z115" i="1"/>
  <c r="X115" i="1"/>
  <c r="V115" i="1"/>
  <c r="T115" i="1"/>
  <c r="Z114" i="1"/>
  <c r="X114" i="1"/>
  <c r="V114" i="1"/>
  <c r="T114" i="1"/>
  <c r="Z108" i="1"/>
  <c r="X108" i="1"/>
  <c r="V108" i="1"/>
  <c r="T108" i="1"/>
  <c r="Z107" i="1"/>
  <c r="X107" i="1"/>
  <c r="V107" i="1"/>
  <c r="T107" i="1"/>
  <c r="Z106" i="1"/>
  <c r="X106" i="1"/>
  <c r="V106" i="1"/>
  <c r="T106" i="1"/>
  <c r="Z105" i="1"/>
  <c r="X105" i="1"/>
  <c r="V105" i="1"/>
  <c r="T105" i="1"/>
  <c r="Z104" i="1"/>
  <c r="X104" i="1"/>
  <c r="V104" i="1"/>
  <c r="T104" i="1"/>
  <c r="Z103" i="1"/>
  <c r="X103" i="1"/>
  <c r="V103" i="1"/>
  <c r="T103" i="1"/>
  <c r="Z102" i="1"/>
  <c r="X102" i="1"/>
  <c r="V102" i="1"/>
  <c r="T102" i="1"/>
  <c r="Z101" i="1"/>
  <c r="X101" i="1"/>
  <c r="V101" i="1"/>
  <c r="T101" i="1"/>
  <c r="Z100" i="1"/>
  <c r="X100" i="1"/>
  <c r="V100" i="1"/>
  <c r="T100" i="1"/>
  <c r="Z99" i="1"/>
  <c r="X99" i="1"/>
  <c r="V99" i="1"/>
  <c r="T99" i="1"/>
  <c r="Z93" i="1"/>
  <c r="X93" i="1"/>
  <c r="V93" i="1"/>
  <c r="T93" i="1"/>
  <c r="Z92" i="1"/>
  <c r="X92" i="1"/>
  <c r="V92" i="1"/>
  <c r="T92" i="1"/>
  <c r="Z91" i="1"/>
  <c r="X91" i="1"/>
  <c r="V91" i="1"/>
  <c r="T91" i="1"/>
  <c r="Z90" i="1"/>
  <c r="X90" i="1"/>
  <c r="V90" i="1"/>
  <c r="T90" i="1"/>
  <c r="Z89" i="1"/>
  <c r="X89" i="1"/>
  <c r="V89" i="1"/>
  <c r="T89" i="1"/>
  <c r="Z88" i="1"/>
  <c r="X88" i="1"/>
  <c r="V88" i="1"/>
  <c r="T88" i="1"/>
  <c r="Z87" i="1"/>
  <c r="X87" i="1"/>
  <c r="V87" i="1"/>
  <c r="T87" i="1"/>
  <c r="Z86" i="1"/>
  <c r="X86" i="1"/>
  <c r="V86" i="1"/>
  <c r="T86" i="1"/>
  <c r="Z85" i="1"/>
  <c r="X85" i="1"/>
  <c r="V85" i="1"/>
  <c r="T85" i="1"/>
  <c r="Z84" i="1"/>
  <c r="X84" i="1"/>
  <c r="V84" i="1"/>
  <c r="T84" i="1"/>
  <c r="S78" i="1"/>
  <c r="R78" i="1"/>
  <c r="S77" i="1"/>
  <c r="R77" i="1"/>
  <c r="S76" i="1"/>
  <c r="R76" i="1"/>
  <c r="S75" i="1"/>
  <c r="R75" i="1"/>
  <c r="S74" i="1"/>
  <c r="R74" i="1"/>
  <c r="S73" i="1"/>
  <c r="R73" i="1"/>
  <c r="U9" i="1"/>
  <c r="T9" i="1"/>
  <c r="R9" i="1"/>
  <c r="U8" i="1"/>
  <c r="T8" i="1"/>
  <c r="R8" i="1"/>
  <c r="U7" i="1"/>
  <c r="T7" i="1"/>
  <c r="R7" i="1"/>
  <c r="U6" i="1"/>
  <c r="T6" i="1"/>
  <c r="R6" i="1"/>
  <c r="U5" i="1"/>
  <c r="T5" i="1"/>
  <c r="R5" i="1"/>
  <c r="U4" i="1"/>
  <c r="T4" i="1"/>
  <c r="R4" i="1"/>
  <c r="U20" i="1"/>
  <c r="T20" i="1"/>
  <c r="R20" i="1"/>
  <c r="U19" i="1"/>
  <c r="T19" i="1"/>
  <c r="R19" i="1"/>
  <c r="U18" i="1"/>
  <c r="T18" i="1"/>
  <c r="R18" i="1"/>
  <c r="U17" i="1"/>
  <c r="T17" i="1"/>
  <c r="R17" i="1"/>
  <c r="U16" i="1"/>
  <c r="T16" i="1"/>
  <c r="R16" i="1"/>
  <c r="U15" i="1"/>
  <c r="T15" i="1"/>
  <c r="R15" i="1"/>
  <c r="U32" i="1"/>
  <c r="T32" i="1"/>
  <c r="R32" i="1"/>
  <c r="U31" i="1"/>
  <c r="T31" i="1"/>
  <c r="R31" i="1"/>
  <c r="U30" i="1"/>
  <c r="T30" i="1"/>
  <c r="R30" i="1"/>
  <c r="U29" i="1"/>
  <c r="T29" i="1"/>
  <c r="R29" i="1"/>
  <c r="U28" i="1"/>
  <c r="T28" i="1"/>
  <c r="R28" i="1"/>
  <c r="U27" i="1"/>
  <c r="T27" i="1"/>
  <c r="R27" i="1"/>
  <c r="U43" i="1"/>
  <c r="T43" i="1"/>
  <c r="R43" i="1"/>
  <c r="U42" i="1"/>
  <c r="T42" i="1"/>
  <c r="R42" i="1"/>
  <c r="U41" i="1"/>
  <c r="T41" i="1"/>
  <c r="R41" i="1"/>
  <c r="U40" i="1"/>
  <c r="T40" i="1"/>
  <c r="R40" i="1"/>
  <c r="U39" i="1"/>
  <c r="T39" i="1"/>
  <c r="R39" i="1"/>
  <c r="U38" i="1"/>
  <c r="T38" i="1"/>
  <c r="R38" i="1"/>
  <c r="S54" i="1"/>
  <c r="R54" i="1"/>
  <c r="S53" i="1"/>
  <c r="R53" i="1"/>
  <c r="S52" i="1"/>
  <c r="R52" i="1"/>
  <c r="S51" i="1"/>
  <c r="R51" i="1"/>
  <c r="S50" i="1"/>
  <c r="R50" i="1"/>
  <c r="S49" i="1"/>
  <c r="R49" i="1"/>
  <c r="S66" i="1"/>
  <c r="R66" i="1"/>
  <c r="S65" i="1"/>
  <c r="R65" i="1"/>
  <c r="S64" i="1"/>
  <c r="R64" i="1"/>
  <c r="S63" i="1"/>
  <c r="R63" i="1"/>
  <c r="S62" i="1"/>
  <c r="R62" i="1"/>
  <c r="S61" i="1"/>
  <c r="R61" i="1"/>
  <c r="G131" i="2" l="1"/>
</calcChain>
</file>

<file path=xl/sharedStrings.xml><?xml version="1.0" encoding="utf-8"?>
<sst xmlns="http://schemas.openxmlformats.org/spreadsheetml/2006/main" count="12111" uniqueCount="414">
  <si>
    <t>Element</t>
  </si>
  <si>
    <t>Signal Type</t>
  </si>
  <si>
    <t>Line</t>
  </si>
  <si>
    <t>Apparent Concentration</t>
  </si>
  <si>
    <t>k Ratio</t>
  </si>
  <si>
    <t>Wt%</t>
  </si>
  <si>
    <t>Wt% Sigma</t>
  </si>
  <si>
    <t>Atomic %</t>
  </si>
  <si>
    <t>Oxide</t>
  </si>
  <si>
    <t>Oxide %</t>
  </si>
  <si>
    <t>Oxide % Sigma</t>
  </si>
  <si>
    <t>Number of Ions</t>
  </si>
  <si>
    <t>Standard Name</t>
  </si>
  <si>
    <t>Factory Standard</t>
  </si>
  <si>
    <t>Standardization Date</t>
  </si>
  <si>
    <t>O</t>
  </si>
  <si>
    <t>K series</t>
  </si>
  <si>
    <t>Mg</t>
  </si>
  <si>
    <t>EDS</t>
  </si>
  <si>
    <t>MgO</t>
  </si>
  <si>
    <t>Diopside</t>
  </si>
  <si>
    <t>No</t>
  </si>
  <si>
    <t>Si</t>
  </si>
  <si>
    <t>SiO2</t>
  </si>
  <si>
    <t>Nepheline</t>
  </si>
  <si>
    <t>Ca</t>
  </si>
  <si>
    <t>CaO</t>
  </si>
  <si>
    <t>Mn</t>
  </si>
  <si>
    <t>MnO</t>
  </si>
  <si>
    <t>Fe</t>
  </si>
  <si>
    <t>FeO</t>
  </si>
  <si>
    <t>Fe_metal</t>
  </si>
  <si>
    <t>Ni</t>
  </si>
  <si>
    <t>NiO</t>
  </si>
  <si>
    <t>|Ni</t>
  </si>
  <si>
    <t>Total</t>
  </si>
  <si>
    <t>3.00 (Cation sum)</t>
  </si>
  <si>
    <t>Cu</t>
  </si>
  <si>
    <t>CuO</t>
  </si>
  <si>
    <t>Yes</t>
  </si>
  <si>
    <t>3.01 (Cation sum)</t>
  </si>
  <si>
    <t>UCB_pref</t>
  </si>
  <si>
    <t>1sigma (%)</t>
  </si>
  <si>
    <t>MAC_pref</t>
  </si>
  <si>
    <t>MacFo_Tues_6s_morn_1</t>
  </si>
  <si>
    <t>MacFo_Tues_6s_morn_2</t>
  </si>
  <si>
    <t>MacFo_Tues_6s_morn_3</t>
  </si>
  <si>
    <t>SanCarlos_c2_Tues_6s_morn_1</t>
  </si>
  <si>
    <t>SanCarlos_c2_line_Tues_morn</t>
  </si>
  <si>
    <t>SanCarlos_c2_Tues_6s_morn_2</t>
  </si>
  <si>
    <t>SanCarlos_c2_Tues_6s_morn_3</t>
  </si>
  <si>
    <t>Na</t>
  </si>
  <si>
    <t>Na2O</t>
  </si>
  <si>
    <t>Al</t>
  </si>
  <si>
    <t>Al2O3</t>
  </si>
  <si>
    <t>K</t>
  </si>
  <si>
    <t>K2O</t>
  </si>
  <si>
    <t>Orthoclase</t>
  </si>
  <si>
    <t>Ti</t>
  </si>
  <si>
    <t>TiO2</t>
  </si>
  <si>
    <t>2.58 (Cation sum)</t>
  </si>
  <si>
    <t>Ross</t>
  </si>
  <si>
    <t>MPIDING</t>
  </si>
  <si>
    <t>Jochum</t>
  </si>
  <si>
    <t>UCB_PREF</t>
  </si>
  <si>
    <t>P</t>
  </si>
  <si>
    <t>P2O5</t>
  </si>
  <si>
    <t>Chlorapatite</t>
  </si>
  <si>
    <t>2.57 (Cation sum)</t>
  </si>
  <si>
    <t>KL2-G_Tues_6s_noon_1</t>
  </si>
  <si>
    <t>KL2-G_Tues_6s_noon_2</t>
  </si>
  <si>
    <t>KL2-G_Tues_6s_noon_3</t>
  </si>
  <si>
    <t>SanCarlos_c2_Tues_6s_noon_4</t>
  </si>
  <si>
    <t>SanCarlos_c2_Tues_6s_noon_6</t>
  </si>
  <si>
    <t>SanCarlos_c2_Tues_6s_noon_5</t>
  </si>
  <si>
    <t>SanCarlos_c2_Tues_line_noon</t>
  </si>
  <si>
    <t>Lit</t>
  </si>
  <si>
    <t>S</t>
  </si>
  <si>
    <t>SO3</t>
  </si>
  <si>
    <t>FeS2</t>
  </si>
  <si>
    <t>2.59 (Cation sum)</t>
  </si>
  <si>
    <t>JDF_g2_Tues_6s_noon_1</t>
  </si>
  <si>
    <t>JDF_g2_Tues_6s_noon_2</t>
  </si>
  <si>
    <t>JDF_g2_Tues_6s_noon_3</t>
  </si>
  <si>
    <t>JDF_g2_Tues_line_noon</t>
  </si>
  <si>
    <t>MacFo_Tues_6s_noon_4</t>
  </si>
  <si>
    <t>MacFo_Tues_6s_noon_5</t>
  </si>
  <si>
    <t>MacFo_Tues_6s_noon_6</t>
  </si>
  <si>
    <t>KL2-G_Tues_6s_noon_4</t>
  </si>
  <si>
    <t>KL2-G_Tues_6s_noon_5</t>
  </si>
  <si>
    <t>KL2-G_Tues_6s_noon_6</t>
  </si>
  <si>
    <t>2.49 (Cation sum)</t>
  </si>
  <si>
    <t>T1-G_Tues_line_noon</t>
  </si>
  <si>
    <t>KL2-G_Tues_12s_noon_7</t>
  </si>
  <si>
    <t>JDF_g2_Tues_12s_noon_4</t>
  </si>
  <si>
    <t>JDF_g2_Tues_12s_noon_5</t>
  </si>
  <si>
    <t>MacFo_Tues_12s_noon_6</t>
  </si>
  <si>
    <t>SanCarlos_c2_Tues_6s_noon_7</t>
  </si>
  <si>
    <t>SanCarlos_c2_Tues_12s_noon_8</t>
  </si>
  <si>
    <t>SC</t>
  </si>
  <si>
    <t>JD</t>
  </si>
  <si>
    <t>KL2</t>
  </si>
  <si>
    <t>MacFo</t>
  </si>
  <si>
    <t>Name</t>
  </si>
  <si>
    <t>MI name</t>
  </si>
  <si>
    <t>Area #</t>
  </si>
  <si>
    <t># of points</t>
  </si>
  <si>
    <t>Pass live time</t>
  </si>
  <si>
    <t>Comment</t>
  </si>
  <si>
    <t>Type</t>
  </si>
  <si>
    <t>Standard</t>
  </si>
  <si>
    <t>Livetime(s)</t>
  </si>
  <si>
    <t>Standard Block 1</t>
  </si>
  <si>
    <t>KA611_c210_MIB</t>
  </si>
  <si>
    <t>KA79_c220_MIB_horizontal</t>
  </si>
  <si>
    <t>KA79_c220_MIB_vertical</t>
  </si>
  <si>
    <t>Sample</t>
  </si>
  <si>
    <t>KA79_c220_MIC</t>
  </si>
  <si>
    <t>KA79_c219_MIB</t>
  </si>
  <si>
    <t>KA79_c214_MIA</t>
  </si>
  <si>
    <t>KA79_c213_MIB</t>
  </si>
  <si>
    <t>KA79_c203b_MID</t>
  </si>
  <si>
    <t>KA79_c203b_MIC</t>
  </si>
  <si>
    <t>KA79_c204_MIA</t>
  </si>
  <si>
    <t>KA79_c204_MIB</t>
  </si>
  <si>
    <t>KA79_c203a_MIA</t>
  </si>
  <si>
    <t>KA79_c202_MIA</t>
  </si>
  <si>
    <t>KA79_c205_MIA</t>
  </si>
  <si>
    <t>KA79_c217_MIA</t>
  </si>
  <si>
    <t>KA79_c216_MIB</t>
  </si>
  <si>
    <t>KA79_c207_MIA</t>
  </si>
  <si>
    <t>KA79_c207_MIA_orthogonal</t>
  </si>
  <si>
    <t>KA79_c223_MIA</t>
  </si>
  <si>
    <t>KA69_c204_MIC</t>
  </si>
  <si>
    <t>KA69_c209_MIA</t>
  </si>
  <si>
    <t>KA69_c209_MIB</t>
  </si>
  <si>
    <t>KA69_c205_MIB</t>
  </si>
  <si>
    <t>KA69_c205_MIC</t>
  </si>
  <si>
    <t>KA69_c222_MIA</t>
  </si>
  <si>
    <t>KA69_c202_MIA</t>
  </si>
  <si>
    <t>KA69_c202_MID</t>
  </si>
  <si>
    <t>KA69_c206_MIB</t>
  </si>
  <si>
    <t>KA78_c101_MIA</t>
  </si>
  <si>
    <t>KA79_c201_MIB</t>
  </si>
  <si>
    <t>KA71_c216_MI1</t>
  </si>
  <si>
    <t>KA71_c216_MI2</t>
  </si>
  <si>
    <t>KA71_c215_MI1</t>
  </si>
  <si>
    <t>KA71_c207_MIA</t>
  </si>
  <si>
    <t>KA71_c210_MI1</t>
  </si>
  <si>
    <t>KA71_c210_MI3</t>
  </si>
  <si>
    <t>KA71_c211_MI2</t>
  </si>
  <si>
    <t>KA71_c211_MI4</t>
  </si>
  <si>
    <t>KA71_c213_MI2</t>
  </si>
  <si>
    <t>KA71_c203x2_MI1</t>
  </si>
  <si>
    <t>KA71_c203x4_MI1</t>
  </si>
  <si>
    <t>KA71_c204_MI1</t>
  </si>
  <si>
    <t>KA71_c205_MI4</t>
  </si>
  <si>
    <t>KA71_c206_MI1</t>
  </si>
  <si>
    <t>KA71_c201_MI1</t>
  </si>
  <si>
    <t>KA71_c215_MI1_cross</t>
  </si>
  <si>
    <t>KA71_c210_MI1_alongthroughbub</t>
  </si>
  <si>
    <t>KA71_c203x4_MI1_otherside</t>
  </si>
  <si>
    <t>KA71_c205_MI4_closetospin</t>
  </si>
  <si>
    <t>KA71_c206_MI2</t>
  </si>
  <si>
    <t>KA71_c206_MI3</t>
  </si>
  <si>
    <t>KA71_c206_MI3_across</t>
  </si>
  <si>
    <t>KA71_c201_MI1_across</t>
  </si>
  <si>
    <t>Standard_Block_3</t>
  </si>
  <si>
    <t>Standard_Block_4</t>
  </si>
  <si>
    <t>Standard_Block_2</t>
  </si>
  <si>
    <t>Separation</t>
  </si>
  <si>
    <t>SanCarlos_c2_Tues_6s_eve_11</t>
  </si>
  <si>
    <t>SanCarlos_c2_Tues_6s_eve_10</t>
  </si>
  <si>
    <t>JDF_g2_Tues_12s_eve_7</t>
  </si>
  <si>
    <t>JDF_g2_Tues_6s_eve_6</t>
  </si>
  <si>
    <t>Standard_Block_1</t>
  </si>
  <si>
    <t>Standard_Block_5</t>
  </si>
  <si>
    <t>KA79_c203a_MIA_long</t>
  </si>
  <si>
    <t>KA611_c217_MIA</t>
  </si>
  <si>
    <t>KA69_c205_MIB_tobub</t>
  </si>
  <si>
    <t>dummy points not sure how many it was</t>
  </si>
  <si>
    <t>KA69_c202_MIE</t>
  </si>
  <si>
    <t>along</t>
  </si>
  <si>
    <t>across</t>
  </si>
  <si>
    <t>1.923 nA</t>
  </si>
  <si>
    <t>20kV</t>
  </si>
  <si>
    <t>10 mm WD</t>
  </si>
  <si>
    <t>STPPC40</t>
  </si>
  <si>
    <t>on Tuesday and Wednesday</t>
  </si>
  <si>
    <t>SanCarlos_c2_Wed_12s_morn_1</t>
  </si>
  <si>
    <t>SanCarlos_c2_Wed_12s_morn_2</t>
  </si>
  <si>
    <t>SanCarlos_c2_Wed_12s_morn_3</t>
  </si>
  <si>
    <t>JDF_g2_Wed_12s_morn_1</t>
  </si>
  <si>
    <t>JDF_g2_Wed_12s_morn_2</t>
  </si>
  <si>
    <t>JDF_g2_Wed_12s_morn_3</t>
  </si>
  <si>
    <t>MacFo_Wed_12s_morn_1</t>
  </si>
  <si>
    <t>MacFo_Wed_12s_morn_3</t>
  </si>
  <si>
    <t>MacFo_Wed_12s_morn_2</t>
  </si>
  <si>
    <t>KL2-G_Wed_12s_morn_1</t>
  </si>
  <si>
    <t>KL2-G_Wed_12s_morn_2</t>
  </si>
  <si>
    <t>KL2-G_Wed_12s_morn_3</t>
  </si>
  <si>
    <t>KA79_c203b_MID_redo_wed_morn</t>
  </si>
  <si>
    <t>KA79_c219_MIB_redo_wed_morn</t>
  </si>
  <si>
    <t>KA79_c204_MIB_redo_wed_morn</t>
  </si>
  <si>
    <t>KA79_c223_MIA_redo_wed_morn</t>
  </si>
  <si>
    <t>KA69_c204_MIC_redo_wed_morn</t>
  </si>
  <si>
    <t>KA69_c222_MIA_redo_wed_morn</t>
  </si>
  <si>
    <t>KA79_c201_MIB_redo_wed_morn</t>
  </si>
  <si>
    <t>KA71_c216_MI1_redo_wed_morn</t>
  </si>
  <si>
    <t>KA71_c216_MI2_redo_wed_morn</t>
  </si>
  <si>
    <t>KA71_c215_MI1_cross_redo_wed_morn</t>
  </si>
  <si>
    <t>KA71_c210_MI3_redo_wed_morn</t>
  </si>
  <si>
    <t>KA71_c211_MI2_redo_wed_morn</t>
  </si>
  <si>
    <t>KA71_c211_MI4_redo_wed_morn</t>
  </si>
  <si>
    <t>KA71_c213_MI2_redo_wed_morn</t>
  </si>
  <si>
    <t>KA71_c201_MI1_across_redo_wed_morn</t>
  </si>
  <si>
    <t>KA79_c203b_MIC_redo_wed_morn</t>
  </si>
  <si>
    <t>Image time(s)</t>
  </si>
  <si>
    <t>Total time (s)</t>
  </si>
  <si>
    <t>considers ~2s per point for movement and 10 s for extra movement</t>
  </si>
  <si>
    <t>MacFo_line_wed_night_1</t>
  </si>
  <si>
    <t>SanCarlos_line_wed_night_1</t>
  </si>
  <si>
    <t>KA611_c208_line_wed_night</t>
  </si>
  <si>
    <t>Total time (min)</t>
  </si>
  <si>
    <t>KA611_c209_line_wed_night</t>
  </si>
  <si>
    <t>Separation (um)</t>
  </si>
  <si>
    <t>KA611_c212_line_wed_night</t>
  </si>
  <si>
    <t>KA79_c203b_line_wed_night</t>
  </si>
  <si>
    <t>KA79_c203a_line_wed_night</t>
  </si>
  <si>
    <t>KA79_c202_line_wed_night</t>
  </si>
  <si>
    <t>KA79_c205_line_wed_night</t>
  </si>
  <si>
    <t>KA79_c214_line_wed_night</t>
  </si>
  <si>
    <t>KA79_c207_line_wed_night</t>
  </si>
  <si>
    <t>KA79_c220_line_wed_night</t>
  </si>
  <si>
    <t>MacFo_line_wed_night_2</t>
  </si>
  <si>
    <t>SanCarlos_line_wed_night_2</t>
  </si>
  <si>
    <t>KA79_c222_line_wed_night</t>
  </si>
  <si>
    <t>KA69_c205_line_wed_night</t>
  </si>
  <si>
    <t>KA69_c209_line_wed_night</t>
  </si>
  <si>
    <t>KA69_cpx_attached_to_c209_line_wed_night</t>
  </si>
  <si>
    <t>KA78_c101_line_wed_night</t>
  </si>
  <si>
    <t>KA78_c101grain_c2_line_wed_night</t>
  </si>
  <si>
    <t>KA78_c101grain_c3_line_wed_night</t>
  </si>
  <si>
    <t>KA78_c103_line_wed_night</t>
  </si>
  <si>
    <t>KA79_c201_line_wed_night</t>
  </si>
  <si>
    <t>KA69_c206_line_wed_night</t>
  </si>
  <si>
    <t>Jhyp_line_wed_night_1</t>
  </si>
  <si>
    <t>Jhyp_line_wed_night_2</t>
  </si>
  <si>
    <t>KA69_c202_line_wed_night</t>
  </si>
  <si>
    <t>KA69_c201_line_wed_night</t>
  </si>
  <si>
    <t>KA71_c216_line_wed_night</t>
  </si>
  <si>
    <t>KA71_c215_line_wed_night</t>
  </si>
  <si>
    <t>KA71_c213_line_wed_night</t>
  </si>
  <si>
    <t>KA71_c211_line_wed_night</t>
  </si>
  <si>
    <t>KA71_c203x4_line_wed_night</t>
  </si>
  <si>
    <t>KA71_c204_line_wed_night</t>
  </si>
  <si>
    <t>KA71_c203x2_line_wed_night</t>
  </si>
  <si>
    <t>KA71_c205_p2_line_wed_night</t>
  </si>
  <si>
    <t>KA71_c205_p1_line_wed_night</t>
  </si>
  <si>
    <t>KA71_c201_line_wed_night</t>
  </si>
  <si>
    <t>KA71_c206_line_wed_night</t>
  </si>
  <si>
    <t>KA71_c207_line_wed_night</t>
  </si>
  <si>
    <t>KA71_c202grain_c1_line_wed_night</t>
  </si>
  <si>
    <t>KA71_c203_line_wed_night</t>
  </si>
  <si>
    <t>MacFo_line_wed_night_3</t>
  </si>
  <si>
    <t>SanCarlos_line_wed_night_3</t>
  </si>
  <si>
    <t>Jhyp_line_wed_night_3</t>
  </si>
  <si>
    <t>MacFo_line_wed_night_4</t>
  </si>
  <si>
    <t>SanCarlos_line_wed_night_4</t>
  </si>
  <si>
    <t>KL2-G_line_wed_night_2</t>
  </si>
  <si>
    <t>KL2-G_line_wed_night_1</t>
  </si>
  <si>
    <t>SanCarlos_c2_Wed_12s_aftnoon_4</t>
  </si>
  <si>
    <t>SanCarlos_c2_Wed_12s_aftnoon_5</t>
  </si>
  <si>
    <t>SanCarlos_c2_Wed_12s_aftnoon_6</t>
  </si>
  <si>
    <t>JDF_g2_Wed_12s_aftnoon_4</t>
  </si>
  <si>
    <t>JDF_g2_Wed_12s_aftnoon_5</t>
  </si>
  <si>
    <t>JDF_g2_Wed_12s_aftnoon_6</t>
  </si>
  <si>
    <t>MacFo_Wed_12s_aftnoon_4</t>
  </si>
  <si>
    <t>MacFo_Wed_12s_aftnoon_5</t>
  </si>
  <si>
    <t>MacFo_Wed_12s_aftnoon_6</t>
  </si>
  <si>
    <t>KL2-G_Wed_12s_aftnoon_4</t>
  </si>
  <si>
    <t>KL2-G_Wed_12s_aftnoon_5</t>
  </si>
  <si>
    <t>KL2-G_Wed_12s_aftnoon_6</t>
  </si>
  <si>
    <t>SanCarlos_c2_line_Wed_aftnoon_60s</t>
  </si>
  <si>
    <t>Site1</t>
  </si>
  <si>
    <t>SanCarlos_c2_line_Wed_aftnoon_60s_Site1</t>
  </si>
  <si>
    <t>SanCarlos_c2_line_Wed_aftnoon_60s_Site2</t>
  </si>
  <si>
    <t>SanCarlos_c2_line_Wed_aftnoon_60s_Site3</t>
  </si>
  <si>
    <t>Label</t>
  </si>
  <si>
    <t>Stage X (µm)</t>
  </si>
  <si>
    <t>Stage Y (µm)</t>
  </si>
  <si>
    <t>Distance From Start (µm)</t>
  </si>
  <si>
    <t>Project Path (1)</t>
  </si>
  <si>
    <t>Project Path (2)</t>
  </si>
  <si>
    <t>Project Path (3)</t>
  </si>
  <si>
    <t>Project Path (4)</t>
  </si>
  <si>
    <t>Project Path (5)</t>
  </si>
  <si>
    <t>KAMI_linescans_redo_07222025</t>
  </si>
  <si>
    <t>Standards_Wednesday</t>
  </si>
  <si>
    <t>Points</t>
  </si>
  <si>
    <t>Site 1</t>
  </si>
  <si>
    <t>Site 2</t>
  </si>
  <si>
    <t>Site 3</t>
  </si>
  <si>
    <t>Statistic</t>
  </si>
  <si>
    <t>Max</t>
  </si>
  <si>
    <t>Min</t>
  </si>
  <si>
    <t>Average</t>
  </si>
  <si>
    <t>Standard Deviation</t>
  </si>
  <si>
    <t>MacFo_line_Wed_aftnoon_60s</t>
  </si>
  <si>
    <t>MacFo_line_Wed_aftnoon_60s_Site1</t>
  </si>
  <si>
    <t>Cr</t>
  </si>
  <si>
    <t>MacFo_line_Wed_aftnoon_60s_Site2</t>
  </si>
  <si>
    <t>MacFo_line_Wed_aftnoon_60s_Site3</t>
  </si>
  <si>
    <t>KL2-G_Wed_morn_line_Site1</t>
  </si>
  <si>
    <t>KL2-G_Wed_morn_line_Site4</t>
  </si>
  <si>
    <t>KL2-G_Wed_morn_line_Site3</t>
  </si>
  <si>
    <t>KL2-G_Wed_morn_line_Site2</t>
  </si>
  <si>
    <t>KL2-G_Wed_morn_line2_Site1</t>
  </si>
  <si>
    <t>KL2-G_Wed_morn_line2_Site2</t>
  </si>
  <si>
    <t>KL2-G_Wed_morn_line2_Site3</t>
  </si>
  <si>
    <t>Cr2O3</t>
  </si>
  <si>
    <t>2.64 (Cation sum)</t>
  </si>
  <si>
    <t>Cl</t>
  </si>
  <si>
    <t>NaCl</t>
  </si>
  <si>
    <t>2.66 (Cation sum)</t>
  </si>
  <si>
    <t>2.69 (Cation sum)</t>
  </si>
  <si>
    <t>2.68 (Cation sum)</t>
  </si>
  <si>
    <t>2.62 (Cation sum)</t>
  </si>
  <si>
    <t>2.55 (Cation sum)</t>
  </si>
  <si>
    <t>2.60 (Cation sum)</t>
  </si>
  <si>
    <t>2.61 (Cation sum)</t>
  </si>
  <si>
    <t>2.65 (Cation sum)</t>
  </si>
  <si>
    <t>MacFo_Tues_12s_eve_7</t>
  </si>
  <si>
    <t>MacFo_Tues_6s_eve_8</t>
  </si>
  <si>
    <t>KL2-G_Tues_12s_eve_8</t>
  </si>
  <si>
    <t>KL2-G_Tues_6s_eve_9</t>
  </si>
  <si>
    <t>T1-G_Tues_6s_noon_1</t>
  </si>
  <si>
    <t>T1-G_Tues_6s_noon_2</t>
  </si>
  <si>
    <t>T1-G_Tues_6s_noon_3</t>
  </si>
  <si>
    <t>For Tuesday I copied the data but need to rename the standards properly according to the blocks in linelist</t>
  </si>
  <si>
    <t>I only copied the linescans errors for Wednesday, too many in Tuesday</t>
  </si>
  <si>
    <t>ELECTRON IMAGE 153</t>
  </si>
  <si>
    <t>ELECTRON IMAGE 154</t>
  </si>
  <si>
    <t>ELECTRON IMAGE 155</t>
  </si>
  <si>
    <t>ELECTRON IMAGE 156</t>
  </si>
  <si>
    <t>ELECTRON IMAGE 157</t>
  </si>
  <si>
    <t>ELECTRON IMAGE 158</t>
  </si>
  <si>
    <t>ELECTRON IMAGE 159</t>
  </si>
  <si>
    <t>ELECTRON IMAGE 160</t>
  </si>
  <si>
    <t>ELECTRON IMAGE 161</t>
  </si>
  <si>
    <t>ELECTRON IMAGE 162</t>
  </si>
  <si>
    <t>ELECTRON IMAGE 163</t>
  </si>
  <si>
    <t>ELECTRON IMAGE 164</t>
  </si>
  <si>
    <t>ELECTRON IMAGE 165</t>
  </si>
  <si>
    <t>ELECTRON IMAGE 166</t>
  </si>
  <si>
    <t>ELECTRON IMAGE 167</t>
  </si>
  <si>
    <t>ELECTRON IMAGE 168</t>
  </si>
  <si>
    <t>ELECTRON IMAGE 169</t>
  </si>
  <si>
    <t>ELECTRON IMAGE 170</t>
  </si>
  <si>
    <t>ELECTRON IMAGE 171</t>
  </si>
  <si>
    <t>ELECTRON IMAGE 172</t>
  </si>
  <si>
    <t>ELECTRON IMAGE 173</t>
  </si>
  <si>
    <t>ELECTRON IMAGE 174</t>
  </si>
  <si>
    <t>ELECTRON IMAGE 175</t>
  </si>
  <si>
    <t>ELECTRON IMAGE 176</t>
  </si>
  <si>
    <t>ELECTRON IMAGE 177</t>
  </si>
  <si>
    <t>ELECTRON IMAGE 178</t>
  </si>
  <si>
    <t>ELECTRON IMAGE 179</t>
  </si>
  <si>
    <t>ELECTRON IMAGE 180</t>
  </si>
  <si>
    <t>ELECTRON IMAGE 181</t>
  </si>
  <si>
    <t>ELECTRON IMAGE 182</t>
  </si>
  <si>
    <t>ELECTRON IMAGE 183</t>
  </si>
  <si>
    <t>ELECTRON IMAGE 184</t>
  </si>
  <si>
    <t>ELECTRON IMAGE 185</t>
  </si>
  <si>
    <t>ELECTRON IMAGE 186</t>
  </si>
  <si>
    <t>ELECTRON IMAGE 187</t>
  </si>
  <si>
    <t>ELECTRON IMAGE 188</t>
  </si>
  <si>
    <t>ELECTRON IMAGE 189</t>
  </si>
  <si>
    <t>ELECTRON IMAGE 190</t>
  </si>
  <si>
    <t>ELECTRON IMAGE 152</t>
  </si>
  <si>
    <t>ELECTRON IMAGE 134</t>
  </si>
  <si>
    <t>ELECTRON IMAGE 135</t>
  </si>
  <si>
    <t>ELECTRON IMAGE 136</t>
  </si>
  <si>
    <t>ELECTRON IMAGE 137</t>
  </si>
  <si>
    <t>ELECTRON IMAGE 138</t>
  </si>
  <si>
    <t>ELECTRON IMAGE 139</t>
  </si>
  <si>
    <t>ELECTRON IMAGE 140</t>
  </si>
  <si>
    <t>ELECTRON IMAGE 141</t>
  </si>
  <si>
    <t>ELECTRON IMAGE 142</t>
  </si>
  <si>
    <t>ELECTRON IMAGE 143</t>
  </si>
  <si>
    <t>ELECTRON IMAGE 144</t>
  </si>
  <si>
    <t>ELECTRON IMAGE 145</t>
  </si>
  <si>
    <t>ELECTRON IMAGE 146</t>
  </si>
  <si>
    <t>ELECTRON IMAGE 147</t>
  </si>
  <si>
    <t>ELECTRON IMAGE 148</t>
  </si>
  <si>
    <t>ELECTRON IMAGE 149</t>
  </si>
  <si>
    <t>ELECTRON IMAGE 150</t>
  </si>
  <si>
    <t>ELECTRON IMAGE 151</t>
  </si>
  <si>
    <t>KA611_209_MIA_12s_top_redo</t>
  </si>
  <si>
    <t>KA611_208_MIA_long</t>
  </si>
  <si>
    <t>KA611_208_MIA_short</t>
  </si>
  <si>
    <t>KA611_218_MIA_1.5um</t>
  </si>
  <si>
    <t xml:space="preserve">KA611_218_MIA_3um_12s </t>
  </si>
  <si>
    <t>KA611_214_MIA_top</t>
  </si>
  <si>
    <t>KA611_214_MIA_bottom</t>
  </si>
  <si>
    <t>KA611_212_MIA_12s_top_repeat</t>
  </si>
  <si>
    <t>KA611_212_MIA_12s_bottom</t>
  </si>
  <si>
    <t>KA611_212_MIC</t>
  </si>
  <si>
    <t>ELECTRON IMAGE 28</t>
  </si>
  <si>
    <t>KA611_213_MIB</t>
  </si>
  <si>
    <t>KA611_209_MIA_bottom</t>
  </si>
  <si>
    <t>ELECTRON IMAGE 29</t>
  </si>
  <si>
    <t>ELECTRON IMAGE 30</t>
  </si>
  <si>
    <t>ELECTRON IMAGE 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</si>
</sst>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22" fontId="0" fillId="0" borderId="0" xfId="0" applyNumberFormat="1"/>
    <xf numFmtId="164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</cellXfs>
  <cellStyles count="1">
    <cellStyle name="Normal" xfId="0" builtinId="0"/>
  </cellStyles>
  <dxfs count="130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BFCEE-88ED-4649-8859-2A4E77478DC4}">
  <dimension ref="A1:Z566"/>
  <sheetViews>
    <sheetView topLeftCell="A491" zoomScale="60" zoomScaleNormal="60" workbookViewId="0">
      <selection activeCell="A311" sqref="A311"/>
    </sheetView>
  </sheetViews>
  <sheetFormatPr defaultRowHeight="15" x14ac:dyDescent="0.25"/>
  <cols>
    <col min="1" max="1" width="31.7109375" customWidth="1"/>
  </cols>
  <sheetData>
    <row r="1" spans="1:21" x14ac:dyDescent="0.25">
      <c r="A1" t="s">
        <v>44</v>
      </c>
    </row>
    <row r="2" spans="1:21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S2" s="2"/>
    </row>
    <row r="3" spans="1:21" x14ac:dyDescent="0.25">
      <c r="A3" t="s">
        <v>15</v>
      </c>
      <c r="C3" t="s">
        <v>16</v>
      </c>
      <c r="F3">
        <v>43.247700000000002</v>
      </c>
      <c r="H3">
        <v>57.1038</v>
      </c>
      <c r="L3">
        <v>4</v>
      </c>
      <c r="Q3" t="s">
        <v>43</v>
      </c>
      <c r="S3" s="2" t="s">
        <v>41</v>
      </c>
      <c r="U3" t="s">
        <v>42</v>
      </c>
    </row>
    <row r="4" spans="1:21" x14ac:dyDescent="0.25">
      <c r="A4" t="s">
        <v>17</v>
      </c>
      <c r="B4" t="s">
        <v>18</v>
      </c>
      <c r="C4" t="s">
        <v>16</v>
      </c>
      <c r="D4">
        <v>30.3</v>
      </c>
      <c r="E4">
        <v>0.15031</v>
      </c>
      <c r="F4">
        <v>29.7501</v>
      </c>
      <c r="G4">
        <v>0.1147</v>
      </c>
      <c r="H4">
        <v>25.850100000000001</v>
      </c>
      <c r="I4" t="s">
        <v>19</v>
      </c>
      <c r="J4">
        <v>49.327800000000003</v>
      </c>
      <c r="K4">
        <v>0.19020000000000001</v>
      </c>
      <c r="L4">
        <v>1.81</v>
      </c>
      <c r="M4" t="s">
        <v>20</v>
      </c>
      <c r="N4" t="s">
        <v>21</v>
      </c>
      <c r="O4" s="1">
        <v>45790.760671296295</v>
      </c>
      <c r="Q4" s="3">
        <v>49.74</v>
      </c>
      <c r="R4">
        <f t="shared" ref="R4:R9" si="0">100*J4/Q4</f>
        <v>99.171290711700848</v>
      </c>
      <c r="S4" s="2">
        <v>49.570859999999968</v>
      </c>
      <c r="T4">
        <f t="shared" ref="T4:T9" si="1">100*J4/S4</f>
        <v>99.509671609490013</v>
      </c>
      <c r="U4">
        <f t="shared" ref="U4:U8" si="2">K4*100/J4</f>
        <v>0.38558378845194796</v>
      </c>
    </row>
    <row r="5" spans="1:21" x14ac:dyDescent="0.25">
      <c r="A5" t="s">
        <v>22</v>
      </c>
      <c r="B5" t="s">
        <v>18</v>
      </c>
      <c r="C5" t="s">
        <v>16</v>
      </c>
      <c r="D5">
        <v>18.18</v>
      </c>
      <c r="E5">
        <v>9.8229999999999998E-2</v>
      </c>
      <c r="F5">
        <v>18.889299999999999</v>
      </c>
      <c r="G5">
        <v>9.8299999999999998E-2</v>
      </c>
      <c r="H5">
        <v>14.207599999999999</v>
      </c>
      <c r="I5" t="s">
        <v>23</v>
      </c>
      <c r="J5">
        <v>40.409700000000001</v>
      </c>
      <c r="K5">
        <v>0.2102</v>
      </c>
      <c r="L5">
        <v>1</v>
      </c>
      <c r="M5" t="s">
        <v>24</v>
      </c>
      <c r="N5" t="s">
        <v>21</v>
      </c>
      <c r="O5" s="1">
        <v>45790.760520833333</v>
      </c>
      <c r="Q5" s="3">
        <v>40.409999999999997</v>
      </c>
      <c r="R5">
        <f t="shared" si="0"/>
        <v>99.999257609502607</v>
      </c>
      <c r="S5" s="2">
        <v>40.696406451612894</v>
      </c>
      <c r="T5">
        <f t="shared" si="1"/>
        <v>99.295499341068904</v>
      </c>
      <c r="U5">
        <f t="shared" si="2"/>
        <v>0.52017213688792541</v>
      </c>
    </row>
    <row r="6" spans="1:21" x14ac:dyDescent="0.25">
      <c r="A6" t="s">
        <v>25</v>
      </c>
      <c r="B6" t="s">
        <v>18</v>
      </c>
      <c r="C6" t="s">
        <v>16</v>
      </c>
      <c r="D6">
        <v>7.0000000000000007E-2</v>
      </c>
      <c r="E6">
        <v>6.4000000000000005E-4</v>
      </c>
      <c r="F6">
        <v>7.5999999999999998E-2</v>
      </c>
      <c r="G6">
        <v>2.3699999999999999E-2</v>
      </c>
      <c r="H6">
        <v>4.0099999999999997E-2</v>
      </c>
      <c r="I6" t="s">
        <v>26</v>
      </c>
      <c r="J6">
        <v>0.10639999999999999</v>
      </c>
      <c r="K6">
        <v>3.32E-2</v>
      </c>
      <c r="L6">
        <v>0</v>
      </c>
      <c r="M6" t="s">
        <v>20</v>
      </c>
      <c r="N6" t="s">
        <v>21</v>
      </c>
      <c r="O6" s="1">
        <v>45790.760775462964</v>
      </c>
      <c r="Q6" s="3">
        <v>0.13</v>
      </c>
      <c r="R6">
        <f t="shared" si="0"/>
        <v>81.84615384615384</v>
      </c>
      <c r="S6" s="2">
        <v>9.9772258064516145E-2</v>
      </c>
      <c r="T6">
        <f t="shared" si="1"/>
        <v>106.64287053741745</v>
      </c>
      <c r="U6">
        <f t="shared" si="2"/>
        <v>31.203007518796994</v>
      </c>
    </row>
    <row r="7" spans="1:21" x14ac:dyDescent="0.25">
      <c r="A7" t="s">
        <v>27</v>
      </c>
      <c r="B7" t="s">
        <v>18</v>
      </c>
      <c r="C7" t="s">
        <v>16</v>
      </c>
      <c r="D7">
        <v>0.11</v>
      </c>
      <c r="E7">
        <v>1.0300000000000001E-3</v>
      </c>
      <c r="F7">
        <v>0.12590000000000001</v>
      </c>
      <c r="G7">
        <v>3.85E-2</v>
      </c>
      <c r="H7">
        <v>4.8399999999999999E-2</v>
      </c>
      <c r="I7" t="s">
        <v>28</v>
      </c>
      <c r="J7">
        <v>0.16250000000000001</v>
      </c>
      <c r="K7">
        <v>4.9700000000000001E-2</v>
      </c>
      <c r="L7">
        <v>0</v>
      </c>
      <c r="M7" t="s">
        <v>28</v>
      </c>
      <c r="N7" t="s">
        <v>21</v>
      </c>
      <c r="O7" s="1">
        <v>45777.737511574072</v>
      </c>
      <c r="Q7" s="3">
        <v>0.14000000000000001</v>
      </c>
      <c r="R7">
        <f t="shared" si="0"/>
        <v>116.07142857142856</v>
      </c>
      <c r="S7" s="2">
        <v>0.12956580645161295</v>
      </c>
      <c r="T7">
        <f t="shared" si="1"/>
        <v>125.41889287794963</v>
      </c>
      <c r="U7">
        <f t="shared" si="2"/>
        <v>30.584615384615383</v>
      </c>
    </row>
    <row r="8" spans="1:21" x14ac:dyDescent="0.25">
      <c r="A8" t="s">
        <v>29</v>
      </c>
      <c r="B8" t="s">
        <v>18</v>
      </c>
      <c r="C8" t="s">
        <v>16</v>
      </c>
      <c r="D8">
        <v>5.84</v>
      </c>
      <c r="E8">
        <v>5.8400000000000001E-2</v>
      </c>
      <c r="F8">
        <v>6.9897</v>
      </c>
      <c r="G8">
        <v>9.3299999999999994E-2</v>
      </c>
      <c r="H8">
        <v>2.6438999999999999</v>
      </c>
      <c r="I8" t="s">
        <v>30</v>
      </c>
      <c r="J8">
        <v>8.9921000000000006</v>
      </c>
      <c r="K8">
        <v>0.1201</v>
      </c>
      <c r="L8">
        <v>0.19</v>
      </c>
      <c r="M8" t="s">
        <v>31</v>
      </c>
      <c r="N8" t="s">
        <v>21</v>
      </c>
      <c r="O8" s="1">
        <v>45856.83011574074</v>
      </c>
      <c r="Q8" s="3">
        <v>9.31</v>
      </c>
      <c r="R8">
        <f t="shared" si="0"/>
        <v>96.585392051557463</v>
      </c>
      <c r="S8" s="2">
        <v>8.8597890322580657</v>
      </c>
      <c r="T8">
        <f t="shared" si="1"/>
        <v>101.49338733981358</v>
      </c>
      <c r="U8">
        <f t="shared" si="2"/>
        <v>1.3356168192079714</v>
      </c>
    </row>
    <row r="9" spans="1:21" x14ac:dyDescent="0.25">
      <c r="A9" t="s">
        <v>32</v>
      </c>
      <c r="B9" t="s">
        <v>18</v>
      </c>
      <c r="C9" t="s">
        <v>16</v>
      </c>
      <c r="D9">
        <v>0.25</v>
      </c>
      <c r="E9">
        <v>2.47E-3</v>
      </c>
      <c r="F9">
        <v>0.2949</v>
      </c>
      <c r="G9">
        <v>5.4300000000000001E-2</v>
      </c>
      <c r="H9">
        <v>0.1061</v>
      </c>
      <c r="I9" t="s">
        <v>33</v>
      </c>
      <c r="J9">
        <v>0.37519999999999998</v>
      </c>
      <c r="K9">
        <v>6.9099999999999995E-2</v>
      </c>
      <c r="L9">
        <v>0.01</v>
      </c>
      <c r="M9" t="s">
        <v>34</v>
      </c>
      <c r="N9" t="s">
        <v>21</v>
      </c>
      <c r="O9" s="1">
        <v>45775.967442129629</v>
      </c>
      <c r="Q9" s="3">
        <v>0.27</v>
      </c>
      <c r="R9">
        <f t="shared" si="0"/>
        <v>138.96296296296293</v>
      </c>
      <c r="S9" s="2">
        <v>0.39601999999999998</v>
      </c>
      <c r="T9">
        <f t="shared" si="1"/>
        <v>94.742689763143275</v>
      </c>
      <c r="U9">
        <f>K9*100/J9</f>
        <v>18.416844349680169</v>
      </c>
    </row>
    <row r="10" spans="1:21" x14ac:dyDescent="0.25">
      <c r="A10" t="s">
        <v>35</v>
      </c>
      <c r="F10">
        <v>99.373599999999996</v>
      </c>
      <c r="H10">
        <v>100</v>
      </c>
      <c r="J10">
        <v>99.373599999999996</v>
      </c>
      <c r="L10" t="s">
        <v>36</v>
      </c>
    </row>
    <row r="12" spans="1:21" x14ac:dyDescent="0.25">
      <c r="A12" t="s">
        <v>45</v>
      </c>
    </row>
    <row r="13" spans="1:21" x14ac:dyDescent="0.25">
      <c r="A13" t="s">
        <v>0</v>
      </c>
      <c r="B13" t="s">
        <v>1</v>
      </c>
      <c r="C13" t="s">
        <v>2</v>
      </c>
      <c r="D13" t="s">
        <v>3</v>
      </c>
      <c r="E13" t="s">
        <v>4</v>
      </c>
      <c r="F13" t="s">
        <v>5</v>
      </c>
      <c r="G13" t="s">
        <v>6</v>
      </c>
      <c r="H13" t="s">
        <v>7</v>
      </c>
      <c r="I13" t="s">
        <v>8</v>
      </c>
      <c r="J13" t="s">
        <v>9</v>
      </c>
      <c r="K13" t="s">
        <v>10</v>
      </c>
      <c r="L13" t="s">
        <v>11</v>
      </c>
      <c r="M13" t="s">
        <v>12</v>
      </c>
      <c r="N13" t="s">
        <v>13</v>
      </c>
      <c r="O13" t="s">
        <v>14</v>
      </c>
      <c r="S13" s="2"/>
    </row>
    <row r="14" spans="1:21" x14ac:dyDescent="0.25">
      <c r="A14" t="s">
        <v>15</v>
      </c>
      <c r="C14" t="s">
        <v>16</v>
      </c>
      <c r="F14">
        <v>43.411000000000001</v>
      </c>
      <c r="H14">
        <v>57.145499999999998</v>
      </c>
      <c r="L14">
        <v>4</v>
      </c>
      <c r="Q14" t="s">
        <v>43</v>
      </c>
      <c r="S14" s="2" t="s">
        <v>41</v>
      </c>
      <c r="U14" t="s">
        <v>42</v>
      </c>
    </row>
    <row r="15" spans="1:21" x14ac:dyDescent="0.25">
      <c r="A15" t="s">
        <v>17</v>
      </c>
      <c r="B15" t="s">
        <v>18</v>
      </c>
      <c r="C15" t="s">
        <v>16</v>
      </c>
      <c r="D15">
        <v>30.44</v>
      </c>
      <c r="E15">
        <v>0.15099000000000001</v>
      </c>
      <c r="F15">
        <v>29.803000000000001</v>
      </c>
      <c r="G15">
        <v>0.1149</v>
      </c>
      <c r="H15">
        <v>25.817599999999999</v>
      </c>
      <c r="I15" t="s">
        <v>19</v>
      </c>
      <c r="J15">
        <v>49.415500000000002</v>
      </c>
      <c r="K15">
        <v>0.1905</v>
      </c>
      <c r="L15">
        <v>1.81</v>
      </c>
      <c r="M15" t="s">
        <v>20</v>
      </c>
      <c r="N15" t="s">
        <v>21</v>
      </c>
      <c r="O15" s="1">
        <v>45790.760671296295</v>
      </c>
      <c r="Q15" s="3">
        <v>49.74</v>
      </c>
      <c r="R15">
        <f t="shared" ref="R15:R20" si="3">100*J15/Q15</f>
        <v>99.3476075593084</v>
      </c>
      <c r="S15" s="2">
        <v>49.570859999999968</v>
      </c>
      <c r="T15">
        <f t="shared" ref="T15:T20" si="4">100*J15/S15</f>
        <v>99.686590065211774</v>
      </c>
      <c r="U15">
        <f t="shared" ref="U15:U19" si="5">K15*100/J15</f>
        <v>0.38550657182462994</v>
      </c>
    </row>
    <row r="16" spans="1:21" x14ac:dyDescent="0.25">
      <c r="A16" t="s">
        <v>22</v>
      </c>
      <c r="B16" t="s">
        <v>18</v>
      </c>
      <c r="C16" t="s">
        <v>16</v>
      </c>
      <c r="D16">
        <v>18.36</v>
      </c>
      <c r="E16">
        <v>9.9210000000000007E-2</v>
      </c>
      <c r="F16">
        <v>19.058</v>
      </c>
      <c r="G16">
        <v>9.8400000000000001E-2</v>
      </c>
      <c r="H16">
        <v>14.291</v>
      </c>
      <c r="I16" t="s">
        <v>23</v>
      </c>
      <c r="J16">
        <v>40.770499999999998</v>
      </c>
      <c r="K16">
        <v>0.21049999999999999</v>
      </c>
      <c r="L16">
        <v>1</v>
      </c>
      <c r="M16" t="s">
        <v>24</v>
      </c>
      <c r="N16" t="s">
        <v>21</v>
      </c>
      <c r="O16" s="1">
        <v>45790.760520833333</v>
      </c>
      <c r="Q16" s="3">
        <v>40.409999999999997</v>
      </c>
      <c r="R16">
        <f t="shared" si="3"/>
        <v>100.89210591437764</v>
      </c>
      <c r="S16" s="2">
        <v>40.696406451612894</v>
      </c>
      <c r="T16">
        <f t="shared" si="4"/>
        <v>100.18206410552538</v>
      </c>
      <c r="U16">
        <f t="shared" si="5"/>
        <v>0.51630468108068339</v>
      </c>
    </row>
    <row r="17" spans="1:21" x14ac:dyDescent="0.25">
      <c r="A17" t="s">
        <v>25</v>
      </c>
      <c r="B17" t="s">
        <v>18</v>
      </c>
      <c r="C17" t="s">
        <v>16</v>
      </c>
      <c r="D17">
        <v>0.05</v>
      </c>
      <c r="E17">
        <v>4.6000000000000001E-4</v>
      </c>
      <c r="F17">
        <v>5.4399999999999997E-2</v>
      </c>
      <c r="G17">
        <v>2.3699999999999999E-2</v>
      </c>
      <c r="H17">
        <v>2.86E-2</v>
      </c>
      <c r="I17" t="s">
        <v>26</v>
      </c>
      <c r="J17">
        <v>7.5999999999999998E-2</v>
      </c>
      <c r="K17">
        <v>3.32E-2</v>
      </c>
      <c r="L17">
        <v>0</v>
      </c>
      <c r="M17" t="s">
        <v>20</v>
      </c>
      <c r="N17" t="s">
        <v>21</v>
      </c>
      <c r="O17" s="1">
        <v>45790.760775462964</v>
      </c>
      <c r="Q17" s="3">
        <v>0.13</v>
      </c>
      <c r="R17">
        <f t="shared" si="3"/>
        <v>58.46153846153846</v>
      </c>
      <c r="S17" s="2">
        <v>9.9772258064516145E-2</v>
      </c>
      <c r="T17">
        <f t="shared" si="4"/>
        <v>76.173478955298179</v>
      </c>
      <c r="U17">
        <f t="shared" si="5"/>
        <v>43.684210526315788</v>
      </c>
    </row>
    <row r="18" spans="1:21" x14ac:dyDescent="0.25">
      <c r="A18" t="s">
        <v>27</v>
      </c>
      <c r="B18" t="s">
        <v>18</v>
      </c>
      <c r="C18" t="s">
        <v>16</v>
      </c>
      <c r="D18">
        <v>0.08</v>
      </c>
      <c r="E18">
        <v>7.2000000000000005E-4</v>
      </c>
      <c r="F18">
        <v>8.8200000000000001E-2</v>
      </c>
      <c r="G18">
        <v>3.8300000000000001E-2</v>
      </c>
      <c r="H18">
        <v>3.3799999999999997E-2</v>
      </c>
      <c r="I18" t="s">
        <v>28</v>
      </c>
      <c r="J18">
        <v>0.1139</v>
      </c>
      <c r="K18">
        <v>4.9399999999999999E-2</v>
      </c>
      <c r="L18">
        <v>0</v>
      </c>
      <c r="M18" t="s">
        <v>28</v>
      </c>
      <c r="N18" t="s">
        <v>21</v>
      </c>
      <c r="O18" s="1">
        <v>45777.737511574072</v>
      </c>
      <c r="Q18" s="3">
        <v>0.14000000000000001</v>
      </c>
      <c r="R18">
        <f t="shared" si="3"/>
        <v>81.357142857142847</v>
      </c>
      <c r="S18" s="2">
        <v>0.12956580645161295</v>
      </c>
      <c r="T18">
        <f t="shared" si="4"/>
        <v>87.908996300298242</v>
      </c>
      <c r="U18">
        <f t="shared" si="5"/>
        <v>43.371378402107105</v>
      </c>
    </row>
    <row r="19" spans="1:21" x14ac:dyDescent="0.25">
      <c r="A19" t="s">
        <v>29</v>
      </c>
      <c r="B19" t="s">
        <v>18</v>
      </c>
      <c r="C19" t="s">
        <v>16</v>
      </c>
      <c r="D19">
        <v>5.68</v>
      </c>
      <c r="E19">
        <v>5.6809999999999999E-2</v>
      </c>
      <c r="F19">
        <v>6.8011999999999997</v>
      </c>
      <c r="G19">
        <v>9.2299999999999993E-2</v>
      </c>
      <c r="H19">
        <v>2.5649000000000002</v>
      </c>
      <c r="I19" t="s">
        <v>30</v>
      </c>
      <c r="J19">
        <v>8.7495999999999992</v>
      </c>
      <c r="K19">
        <v>0.1187</v>
      </c>
      <c r="L19">
        <v>0.18</v>
      </c>
      <c r="M19" t="s">
        <v>31</v>
      </c>
      <c r="N19" t="s">
        <v>21</v>
      </c>
      <c r="O19" s="1">
        <v>45856.83011574074</v>
      </c>
      <c r="Q19" s="3">
        <v>9.31</v>
      </c>
      <c r="R19">
        <f t="shared" si="3"/>
        <v>93.980665950590748</v>
      </c>
      <c r="S19" s="2">
        <v>8.8597890322580657</v>
      </c>
      <c r="T19">
        <f t="shared" si="4"/>
        <v>98.756301850338943</v>
      </c>
      <c r="U19">
        <f t="shared" si="5"/>
        <v>1.3566334461003933</v>
      </c>
    </row>
    <row r="20" spans="1:21" x14ac:dyDescent="0.25">
      <c r="A20" t="s">
        <v>32</v>
      </c>
      <c r="B20" t="s">
        <v>18</v>
      </c>
      <c r="C20" t="s">
        <v>16</v>
      </c>
      <c r="D20">
        <v>0.28000000000000003</v>
      </c>
      <c r="E20">
        <v>2.7599999999999999E-3</v>
      </c>
      <c r="F20">
        <v>0.33069999999999999</v>
      </c>
      <c r="G20">
        <v>5.4800000000000001E-2</v>
      </c>
      <c r="H20">
        <v>0.1186</v>
      </c>
      <c r="I20" t="s">
        <v>33</v>
      </c>
      <c r="J20">
        <v>0.4209</v>
      </c>
      <c r="K20">
        <v>6.9699999999999998E-2</v>
      </c>
      <c r="L20">
        <v>0.01</v>
      </c>
      <c r="M20" t="s">
        <v>34</v>
      </c>
      <c r="N20" t="s">
        <v>21</v>
      </c>
      <c r="O20" s="1">
        <v>45775.967442129629</v>
      </c>
      <c r="Q20" s="3">
        <v>0.27</v>
      </c>
      <c r="R20">
        <f t="shared" si="3"/>
        <v>155.88888888888886</v>
      </c>
      <c r="S20" s="2">
        <v>0.39601999999999998</v>
      </c>
      <c r="T20">
        <f t="shared" si="4"/>
        <v>106.28251098429372</v>
      </c>
      <c r="U20">
        <f>K20*100/J20</f>
        <v>16.559752910430031</v>
      </c>
    </row>
    <row r="21" spans="1:21" x14ac:dyDescent="0.25">
      <c r="A21" t="s">
        <v>35</v>
      </c>
      <c r="F21">
        <v>99.546599999999998</v>
      </c>
      <c r="H21">
        <v>100</v>
      </c>
      <c r="J21">
        <v>99.546599999999998</v>
      </c>
      <c r="L21" t="s">
        <v>36</v>
      </c>
    </row>
    <row r="24" spans="1:21" x14ac:dyDescent="0.25">
      <c r="A24" t="s">
        <v>46</v>
      </c>
    </row>
    <row r="25" spans="1:21" x14ac:dyDescent="0.25">
      <c r="A25" t="s">
        <v>0</v>
      </c>
      <c r="B25" t="s">
        <v>1</v>
      </c>
      <c r="C25" t="s">
        <v>2</v>
      </c>
      <c r="D25" t="s">
        <v>3</v>
      </c>
      <c r="E25" t="s">
        <v>4</v>
      </c>
      <c r="F25" t="s">
        <v>5</v>
      </c>
      <c r="G25" t="s">
        <v>6</v>
      </c>
      <c r="H25" t="s">
        <v>7</v>
      </c>
      <c r="I25" t="s">
        <v>8</v>
      </c>
      <c r="J25" t="s">
        <v>9</v>
      </c>
      <c r="K25" t="s">
        <v>10</v>
      </c>
      <c r="L25" t="s">
        <v>11</v>
      </c>
      <c r="M25" t="s">
        <v>12</v>
      </c>
      <c r="N25" t="s">
        <v>13</v>
      </c>
      <c r="O25" t="s">
        <v>14</v>
      </c>
      <c r="S25" s="2"/>
    </row>
    <row r="26" spans="1:21" x14ac:dyDescent="0.25">
      <c r="A26" t="s">
        <v>15</v>
      </c>
      <c r="C26" t="s">
        <v>16</v>
      </c>
      <c r="F26">
        <v>43.209400000000002</v>
      </c>
      <c r="H26">
        <v>57.119100000000003</v>
      </c>
      <c r="L26">
        <v>4</v>
      </c>
      <c r="Q26" t="s">
        <v>43</v>
      </c>
      <c r="S26" s="2" t="s">
        <v>41</v>
      </c>
      <c r="U26" t="s">
        <v>42</v>
      </c>
    </row>
    <row r="27" spans="1:21" x14ac:dyDescent="0.25">
      <c r="A27" t="s">
        <v>17</v>
      </c>
      <c r="B27" t="s">
        <v>18</v>
      </c>
      <c r="C27" t="s">
        <v>16</v>
      </c>
      <c r="D27">
        <v>30.31</v>
      </c>
      <c r="E27">
        <v>0.15035999999999999</v>
      </c>
      <c r="F27">
        <v>29.7178</v>
      </c>
      <c r="G27">
        <v>0.11459999999999999</v>
      </c>
      <c r="H27">
        <v>25.851800000000001</v>
      </c>
      <c r="I27" t="s">
        <v>19</v>
      </c>
      <c r="J27">
        <v>49.2742</v>
      </c>
      <c r="K27">
        <v>0.19009999999999999</v>
      </c>
      <c r="L27">
        <v>1.81</v>
      </c>
      <c r="M27" t="s">
        <v>20</v>
      </c>
      <c r="N27" t="s">
        <v>21</v>
      </c>
      <c r="O27" s="1">
        <v>45790.760671296295</v>
      </c>
      <c r="Q27" s="3">
        <v>49.74</v>
      </c>
      <c r="R27">
        <f t="shared" ref="R27:R32" si="6">100*J27/Q27</f>
        <v>99.06353035786087</v>
      </c>
      <c r="S27" s="2">
        <v>49.570859999999968</v>
      </c>
      <c r="T27">
        <f t="shared" ref="T27:T32" si="7">100*J27/S27</f>
        <v>99.401543568136674</v>
      </c>
      <c r="U27">
        <f t="shared" ref="U27:U31" si="8">K27*100/J27</f>
        <v>0.38580027681829432</v>
      </c>
    </row>
    <row r="28" spans="1:21" x14ac:dyDescent="0.25">
      <c r="A28" t="s">
        <v>22</v>
      </c>
      <c r="B28" t="s">
        <v>18</v>
      </c>
      <c r="C28" t="s">
        <v>16</v>
      </c>
      <c r="D28">
        <v>18.2</v>
      </c>
      <c r="E28">
        <v>9.8369999999999999E-2</v>
      </c>
      <c r="F28">
        <v>18.908200000000001</v>
      </c>
      <c r="G28">
        <v>9.8299999999999998E-2</v>
      </c>
      <c r="H28">
        <v>14.238200000000001</v>
      </c>
      <c r="I28" t="s">
        <v>23</v>
      </c>
      <c r="J28">
        <v>40.450000000000003</v>
      </c>
      <c r="K28">
        <v>0.21029999999999999</v>
      </c>
      <c r="L28">
        <v>1</v>
      </c>
      <c r="M28" t="s">
        <v>24</v>
      </c>
      <c r="N28" t="s">
        <v>21</v>
      </c>
      <c r="O28" s="1">
        <v>45790.760520833333</v>
      </c>
      <c r="Q28" s="3">
        <v>40.409999999999997</v>
      </c>
      <c r="R28">
        <f t="shared" si="6"/>
        <v>100.09898539965357</v>
      </c>
      <c r="S28" s="2">
        <v>40.696406451612894</v>
      </c>
      <c r="T28">
        <f t="shared" si="7"/>
        <v>99.394525283440288</v>
      </c>
      <c r="U28">
        <f t="shared" si="8"/>
        <v>0.51990111248454873</v>
      </c>
    </row>
    <row r="29" spans="1:21" x14ac:dyDescent="0.25">
      <c r="A29" t="s">
        <v>25</v>
      </c>
      <c r="B29" t="s">
        <v>18</v>
      </c>
      <c r="C29" t="s">
        <v>16</v>
      </c>
      <c r="D29">
        <v>0.04</v>
      </c>
      <c r="E29">
        <v>3.2000000000000003E-4</v>
      </c>
      <c r="F29">
        <v>3.7600000000000001E-2</v>
      </c>
      <c r="G29">
        <v>2.3699999999999999E-2</v>
      </c>
      <c r="H29">
        <v>1.9800000000000002E-2</v>
      </c>
      <c r="I29" t="s">
        <v>26</v>
      </c>
      <c r="J29">
        <v>5.2600000000000001E-2</v>
      </c>
      <c r="K29">
        <v>3.3099999999999997E-2</v>
      </c>
      <c r="L29">
        <v>0</v>
      </c>
      <c r="M29" t="s">
        <v>20</v>
      </c>
      <c r="N29" t="s">
        <v>21</v>
      </c>
      <c r="O29" s="1">
        <v>45790.760775462964</v>
      </c>
      <c r="Q29" s="3">
        <v>0.13</v>
      </c>
      <c r="R29">
        <f t="shared" si="6"/>
        <v>40.46153846153846</v>
      </c>
      <c r="S29" s="2">
        <v>9.9772258064516145E-2</v>
      </c>
      <c r="T29">
        <f t="shared" si="7"/>
        <v>52.720065698009002</v>
      </c>
      <c r="U29">
        <f t="shared" si="8"/>
        <v>62.92775665399239</v>
      </c>
    </row>
    <row r="30" spans="1:21" x14ac:dyDescent="0.25">
      <c r="A30" t="s">
        <v>27</v>
      </c>
      <c r="B30" t="s">
        <v>18</v>
      </c>
      <c r="C30" t="s">
        <v>16</v>
      </c>
      <c r="D30">
        <v>0.09</v>
      </c>
      <c r="E30">
        <v>8.1999999999999998E-4</v>
      </c>
      <c r="F30">
        <v>0.1</v>
      </c>
      <c r="G30">
        <v>3.8199999999999998E-2</v>
      </c>
      <c r="H30">
        <v>3.85E-2</v>
      </c>
      <c r="I30" t="s">
        <v>28</v>
      </c>
      <c r="J30">
        <v>0.12909999999999999</v>
      </c>
      <c r="K30">
        <v>4.9399999999999999E-2</v>
      </c>
      <c r="L30">
        <v>0</v>
      </c>
      <c r="M30" t="s">
        <v>28</v>
      </c>
      <c r="N30" t="s">
        <v>21</v>
      </c>
      <c r="O30" s="1">
        <v>45777.737511574072</v>
      </c>
      <c r="Q30" s="3">
        <v>0.14000000000000001</v>
      </c>
      <c r="R30">
        <f t="shared" si="6"/>
        <v>92.214285714285708</v>
      </c>
      <c r="S30" s="2">
        <v>0.12956580645161295</v>
      </c>
      <c r="T30">
        <f t="shared" si="7"/>
        <v>99.640486587958762</v>
      </c>
      <c r="U30">
        <f t="shared" si="8"/>
        <v>38.264910921766074</v>
      </c>
    </row>
    <row r="31" spans="1:21" x14ac:dyDescent="0.25">
      <c r="A31" t="s">
        <v>29</v>
      </c>
      <c r="B31" t="s">
        <v>18</v>
      </c>
      <c r="C31" t="s">
        <v>16</v>
      </c>
      <c r="D31">
        <v>5.82</v>
      </c>
      <c r="E31">
        <v>5.8189999999999999E-2</v>
      </c>
      <c r="F31">
        <v>6.9656000000000002</v>
      </c>
      <c r="G31">
        <v>9.3100000000000002E-2</v>
      </c>
      <c r="H31">
        <v>2.6379000000000001</v>
      </c>
      <c r="I31" t="s">
        <v>30</v>
      </c>
      <c r="J31">
        <v>8.9611000000000001</v>
      </c>
      <c r="K31">
        <v>0.1197</v>
      </c>
      <c r="L31">
        <v>0.18</v>
      </c>
      <c r="M31" t="s">
        <v>31</v>
      </c>
      <c r="N31" t="s">
        <v>21</v>
      </c>
      <c r="O31" s="1">
        <v>45856.83011574074</v>
      </c>
      <c r="Q31" s="3">
        <v>9.31</v>
      </c>
      <c r="R31">
        <f t="shared" si="6"/>
        <v>96.252416756176146</v>
      </c>
      <c r="S31" s="2">
        <v>8.8597890322580657</v>
      </c>
      <c r="T31">
        <f t="shared" si="7"/>
        <v>101.14349187517972</v>
      </c>
      <c r="U31">
        <f t="shared" si="8"/>
        <v>1.3357735099485555</v>
      </c>
    </row>
    <row r="32" spans="1:21" x14ac:dyDescent="0.25">
      <c r="A32" t="s">
        <v>32</v>
      </c>
      <c r="B32" t="s">
        <v>18</v>
      </c>
      <c r="C32" t="s">
        <v>16</v>
      </c>
      <c r="D32">
        <v>0.22</v>
      </c>
      <c r="E32">
        <v>2.2000000000000001E-3</v>
      </c>
      <c r="F32">
        <v>0.26279999999999998</v>
      </c>
      <c r="G32">
        <v>5.3900000000000003E-2</v>
      </c>
      <c r="H32">
        <v>9.4700000000000006E-2</v>
      </c>
      <c r="I32" t="s">
        <v>33</v>
      </c>
      <c r="J32">
        <v>0.33439999999999998</v>
      </c>
      <c r="K32">
        <v>6.8599999999999994E-2</v>
      </c>
      <c r="L32">
        <v>0.01</v>
      </c>
      <c r="M32" t="s">
        <v>34</v>
      </c>
      <c r="N32" t="s">
        <v>21</v>
      </c>
      <c r="O32" s="1">
        <v>45775.967442129629</v>
      </c>
      <c r="Q32" s="3">
        <v>0.27</v>
      </c>
      <c r="R32">
        <f t="shared" si="6"/>
        <v>123.85185185185183</v>
      </c>
      <c r="S32" s="2">
        <v>0.39601999999999998</v>
      </c>
      <c r="T32">
        <f t="shared" si="7"/>
        <v>84.440179788899542</v>
      </c>
      <c r="U32">
        <f>K32*100/J32</f>
        <v>20.514354066985646</v>
      </c>
    </row>
    <row r="33" spans="1:21" x14ac:dyDescent="0.25">
      <c r="A33" t="s">
        <v>35</v>
      </c>
      <c r="F33">
        <v>99.201300000000003</v>
      </c>
      <c r="H33">
        <v>100</v>
      </c>
      <c r="J33">
        <v>99.201300000000003</v>
      </c>
      <c r="L33" t="s">
        <v>36</v>
      </c>
    </row>
    <row r="35" spans="1:21" x14ac:dyDescent="0.25">
      <c r="A35" t="s">
        <v>47</v>
      </c>
    </row>
    <row r="36" spans="1:21" x14ac:dyDescent="0.25">
      <c r="A36" t="s">
        <v>0</v>
      </c>
      <c r="B36" t="s">
        <v>1</v>
      </c>
      <c r="C36" t="s">
        <v>2</v>
      </c>
      <c r="D36" t="s">
        <v>3</v>
      </c>
      <c r="E36" t="s">
        <v>4</v>
      </c>
      <c r="F36" t="s">
        <v>5</v>
      </c>
      <c r="G36" t="s">
        <v>6</v>
      </c>
      <c r="H36" t="s">
        <v>7</v>
      </c>
      <c r="I36" t="s">
        <v>8</v>
      </c>
      <c r="J36" t="s">
        <v>9</v>
      </c>
      <c r="K36" t="s">
        <v>10</v>
      </c>
      <c r="L36" t="s">
        <v>11</v>
      </c>
      <c r="M36" t="s">
        <v>12</v>
      </c>
      <c r="N36" t="s">
        <v>13</v>
      </c>
      <c r="O36" t="s">
        <v>14</v>
      </c>
      <c r="S36" s="2"/>
    </row>
    <row r="37" spans="1:21" x14ac:dyDescent="0.25">
      <c r="A37" t="s">
        <v>15</v>
      </c>
      <c r="C37" t="s">
        <v>16</v>
      </c>
      <c r="F37">
        <v>43.148400000000002</v>
      </c>
      <c r="H37">
        <v>57.1021</v>
      </c>
      <c r="L37">
        <v>4</v>
      </c>
      <c r="Q37" t="s">
        <v>43</v>
      </c>
      <c r="S37" s="2" t="s">
        <v>41</v>
      </c>
      <c r="U37" t="s">
        <v>42</v>
      </c>
    </row>
    <row r="38" spans="1:21" x14ac:dyDescent="0.25">
      <c r="A38" t="s">
        <v>17</v>
      </c>
      <c r="B38" t="s">
        <v>18</v>
      </c>
      <c r="C38" t="s">
        <v>16</v>
      </c>
      <c r="D38">
        <v>29.53</v>
      </c>
      <c r="E38">
        <v>0.14648</v>
      </c>
      <c r="F38">
        <v>29.345500000000001</v>
      </c>
      <c r="G38">
        <v>0.1148</v>
      </c>
      <c r="H38">
        <v>25.5565</v>
      </c>
      <c r="I38" t="s">
        <v>19</v>
      </c>
      <c r="J38">
        <v>48.6569</v>
      </c>
      <c r="K38">
        <v>0.19040000000000001</v>
      </c>
      <c r="L38">
        <v>1.79</v>
      </c>
      <c r="M38" t="s">
        <v>20</v>
      </c>
      <c r="N38" t="s">
        <v>21</v>
      </c>
      <c r="O38" s="1">
        <v>45790.760671296295</v>
      </c>
      <c r="Q38" s="3">
        <v>49.74</v>
      </c>
      <c r="R38">
        <f t="shared" ref="R38:R43" si="9">100*J38/Q38</f>
        <v>97.822476879774811</v>
      </c>
      <c r="S38" s="2">
        <v>49.570859999999968</v>
      </c>
      <c r="T38">
        <f t="shared" ref="T38:T43" si="10">100*J38/S38</f>
        <v>98.156255509789474</v>
      </c>
      <c r="U38">
        <f t="shared" ref="U38:U42" si="11">K38*100/J38</f>
        <v>0.39131140701524353</v>
      </c>
    </row>
    <row r="39" spans="1:21" x14ac:dyDescent="0.25">
      <c r="A39" t="s">
        <v>22</v>
      </c>
      <c r="B39" t="s">
        <v>18</v>
      </c>
      <c r="C39" t="s">
        <v>16</v>
      </c>
      <c r="D39">
        <v>18.14</v>
      </c>
      <c r="E39">
        <v>9.8040000000000002E-2</v>
      </c>
      <c r="F39">
        <v>18.841999999999999</v>
      </c>
      <c r="G39">
        <v>9.8199999999999996E-2</v>
      </c>
      <c r="H39">
        <v>14.2042</v>
      </c>
      <c r="I39" t="s">
        <v>23</v>
      </c>
      <c r="J39">
        <v>40.308300000000003</v>
      </c>
      <c r="K39">
        <v>0.21</v>
      </c>
      <c r="L39">
        <v>1</v>
      </c>
      <c r="M39" t="s">
        <v>24</v>
      </c>
      <c r="N39" t="s">
        <v>21</v>
      </c>
      <c r="O39" s="1">
        <v>45790.760520833333</v>
      </c>
      <c r="Q39" s="3">
        <v>40.409999999999997</v>
      </c>
      <c r="R39">
        <f t="shared" si="9"/>
        <v>99.748329621380861</v>
      </c>
      <c r="S39" s="2">
        <v>40.696406451612894</v>
      </c>
      <c r="T39">
        <f t="shared" si="10"/>
        <v>99.046337292521542</v>
      </c>
      <c r="U39">
        <f t="shared" si="11"/>
        <v>0.5209845118747255</v>
      </c>
    </row>
    <row r="40" spans="1:21" x14ac:dyDescent="0.25">
      <c r="A40" t="s">
        <v>25</v>
      </c>
      <c r="B40" t="s">
        <v>18</v>
      </c>
      <c r="C40" t="s">
        <v>16</v>
      </c>
      <c r="D40">
        <v>7.0000000000000007E-2</v>
      </c>
      <c r="E40">
        <v>5.9999999999999995E-4</v>
      </c>
      <c r="F40">
        <v>7.0699999999999999E-2</v>
      </c>
      <c r="G40">
        <v>2.4199999999999999E-2</v>
      </c>
      <c r="H40">
        <v>3.73E-2</v>
      </c>
      <c r="I40" t="s">
        <v>26</v>
      </c>
      <c r="J40">
        <v>9.8900000000000002E-2</v>
      </c>
      <c r="K40">
        <v>3.3799999999999997E-2</v>
      </c>
      <c r="L40">
        <v>0</v>
      </c>
      <c r="M40" t="s">
        <v>20</v>
      </c>
      <c r="N40" t="s">
        <v>21</v>
      </c>
      <c r="O40" s="1">
        <v>45790.760775462964</v>
      </c>
      <c r="Q40" s="3">
        <v>0.13</v>
      </c>
      <c r="R40">
        <f t="shared" si="9"/>
        <v>76.07692307692308</v>
      </c>
      <c r="S40" s="2">
        <v>9.9772258064516145E-2</v>
      </c>
      <c r="T40">
        <f t="shared" si="10"/>
        <v>99.125750903670934</v>
      </c>
      <c r="U40">
        <f t="shared" si="11"/>
        <v>34.175935288169867</v>
      </c>
    </row>
    <row r="41" spans="1:21" x14ac:dyDescent="0.25">
      <c r="A41" t="s">
        <v>27</v>
      </c>
      <c r="B41" t="s">
        <v>18</v>
      </c>
      <c r="C41" t="s">
        <v>16</v>
      </c>
      <c r="D41">
        <v>0.11</v>
      </c>
      <c r="E41">
        <v>1.08E-3</v>
      </c>
      <c r="F41">
        <v>0.13139999999999999</v>
      </c>
      <c r="G41">
        <v>3.8300000000000001E-2</v>
      </c>
      <c r="H41">
        <v>5.0599999999999999E-2</v>
      </c>
      <c r="I41" t="s">
        <v>28</v>
      </c>
      <c r="J41">
        <v>0.1696</v>
      </c>
      <c r="K41">
        <v>4.9500000000000002E-2</v>
      </c>
      <c r="L41">
        <v>0</v>
      </c>
      <c r="M41" t="s">
        <v>28</v>
      </c>
      <c r="N41" t="s">
        <v>21</v>
      </c>
      <c r="O41" s="1">
        <v>45777.737511574072</v>
      </c>
      <c r="Q41" s="3">
        <v>0.14000000000000001</v>
      </c>
      <c r="R41">
        <f t="shared" si="9"/>
        <v>121.14285714285714</v>
      </c>
      <c r="S41" s="2">
        <v>0.12956580645161295</v>
      </c>
      <c r="T41">
        <f t="shared" si="10"/>
        <v>130.89873373600159</v>
      </c>
      <c r="U41">
        <f t="shared" si="11"/>
        <v>29.186320754716981</v>
      </c>
    </row>
    <row r="42" spans="1:21" x14ac:dyDescent="0.25">
      <c r="A42" t="s">
        <v>29</v>
      </c>
      <c r="B42" t="s">
        <v>18</v>
      </c>
      <c r="C42" t="s">
        <v>16</v>
      </c>
      <c r="D42">
        <v>6.49</v>
      </c>
      <c r="E42">
        <v>6.4930000000000002E-2</v>
      </c>
      <c r="F42">
        <v>7.7605000000000004</v>
      </c>
      <c r="G42">
        <v>9.6600000000000005E-2</v>
      </c>
      <c r="H42">
        <v>2.9422000000000001</v>
      </c>
      <c r="I42" t="s">
        <v>30</v>
      </c>
      <c r="J42">
        <v>9.9837000000000007</v>
      </c>
      <c r="K42">
        <v>0.12429999999999999</v>
      </c>
      <c r="L42">
        <v>0.21</v>
      </c>
      <c r="M42" t="s">
        <v>31</v>
      </c>
      <c r="N42" t="s">
        <v>21</v>
      </c>
      <c r="O42" s="1">
        <v>45856.83011574074</v>
      </c>
      <c r="Q42" s="3">
        <v>9.31</v>
      </c>
      <c r="R42">
        <f t="shared" si="9"/>
        <v>107.23630504833513</v>
      </c>
      <c r="S42" s="2">
        <v>8.8597890322580657</v>
      </c>
      <c r="T42">
        <f t="shared" si="10"/>
        <v>112.68552742790861</v>
      </c>
      <c r="U42">
        <f t="shared" si="11"/>
        <v>1.2450293979186071</v>
      </c>
    </row>
    <row r="43" spans="1:21" x14ac:dyDescent="0.25">
      <c r="A43" t="s">
        <v>32</v>
      </c>
      <c r="B43" t="s">
        <v>18</v>
      </c>
      <c r="C43" t="s">
        <v>16</v>
      </c>
      <c r="D43">
        <v>0.25</v>
      </c>
      <c r="E43">
        <v>2.48E-3</v>
      </c>
      <c r="F43">
        <v>0.29680000000000001</v>
      </c>
      <c r="G43">
        <v>5.4699999999999999E-2</v>
      </c>
      <c r="H43">
        <v>0.107</v>
      </c>
      <c r="I43" t="s">
        <v>33</v>
      </c>
      <c r="J43">
        <v>0.37769999999999998</v>
      </c>
      <c r="K43">
        <v>6.9599999999999995E-2</v>
      </c>
      <c r="L43">
        <v>0.01</v>
      </c>
      <c r="M43" t="s">
        <v>34</v>
      </c>
      <c r="N43" t="s">
        <v>21</v>
      </c>
      <c r="O43" s="1">
        <v>45775.967442129629</v>
      </c>
      <c r="Q43" s="3">
        <v>0.27</v>
      </c>
      <c r="R43">
        <f t="shared" si="9"/>
        <v>139.88888888888886</v>
      </c>
      <c r="S43" s="2">
        <v>0.39601999999999998</v>
      </c>
      <c r="T43">
        <f t="shared" si="10"/>
        <v>95.373971011565061</v>
      </c>
      <c r="U43">
        <f>K43*100/J43</f>
        <v>18.427323272438443</v>
      </c>
    </row>
    <row r="44" spans="1:21" x14ac:dyDescent="0.25">
      <c r="A44" t="s">
        <v>35</v>
      </c>
      <c r="F44">
        <v>99.595200000000006</v>
      </c>
      <c r="H44">
        <v>100</v>
      </c>
      <c r="J44">
        <v>99.595200000000006</v>
      </c>
      <c r="L44" t="s">
        <v>36</v>
      </c>
    </row>
    <row r="46" spans="1:21" x14ac:dyDescent="0.25">
      <c r="A46" t="s">
        <v>48</v>
      </c>
    </row>
    <row r="47" spans="1:21" x14ac:dyDescent="0.25">
      <c r="A47" t="s">
        <v>0</v>
      </c>
      <c r="B47" t="s">
        <v>1</v>
      </c>
      <c r="C47" t="s">
        <v>2</v>
      </c>
      <c r="D47" t="s">
        <v>3</v>
      </c>
      <c r="E47" t="s">
        <v>4</v>
      </c>
      <c r="F47" t="s">
        <v>5</v>
      </c>
      <c r="G47" t="s">
        <v>6</v>
      </c>
      <c r="H47" t="s">
        <v>7</v>
      </c>
      <c r="I47" t="s">
        <v>8</v>
      </c>
      <c r="J47" t="s">
        <v>9</v>
      </c>
      <c r="K47" t="s">
        <v>10</v>
      </c>
      <c r="L47" t="s">
        <v>11</v>
      </c>
      <c r="M47" t="s">
        <v>12</v>
      </c>
      <c r="N47" t="s">
        <v>13</v>
      </c>
      <c r="O47" t="s">
        <v>14</v>
      </c>
    </row>
    <row r="48" spans="1:21" x14ac:dyDescent="0.25">
      <c r="A48" t="s">
        <v>15</v>
      </c>
      <c r="C48" t="s">
        <v>16</v>
      </c>
      <c r="F48">
        <v>43.465400000000002</v>
      </c>
      <c r="H48">
        <v>57.073700000000002</v>
      </c>
      <c r="L48">
        <v>4</v>
      </c>
      <c r="Q48" t="s">
        <v>41</v>
      </c>
      <c r="S48" t="s">
        <v>42</v>
      </c>
    </row>
    <row r="49" spans="1:19" x14ac:dyDescent="0.25">
      <c r="A49" t="s">
        <v>17</v>
      </c>
      <c r="B49" t="s">
        <v>18</v>
      </c>
      <c r="C49" t="s">
        <v>16</v>
      </c>
      <c r="D49">
        <v>29.72</v>
      </c>
      <c r="E49">
        <v>0.14743999999999999</v>
      </c>
      <c r="F49">
        <v>29.640999999999998</v>
      </c>
      <c r="G49">
        <v>0.1153</v>
      </c>
      <c r="H49">
        <v>25.6127</v>
      </c>
      <c r="I49" t="s">
        <v>19</v>
      </c>
      <c r="J49">
        <v>49.146799999999999</v>
      </c>
      <c r="K49">
        <v>0.19120000000000001</v>
      </c>
      <c r="L49">
        <v>1.8</v>
      </c>
      <c r="M49" t="s">
        <v>20</v>
      </c>
      <c r="N49" t="s">
        <v>21</v>
      </c>
      <c r="O49" s="1">
        <v>45790.760671296295</v>
      </c>
      <c r="Q49">
        <v>48.652406315789484</v>
      </c>
      <c r="R49">
        <f>100*J49/Q49</f>
        <v>101.01617519388773</v>
      </c>
      <c r="S49">
        <f>K49*100/J49</f>
        <v>0.38903855388346753</v>
      </c>
    </row>
    <row r="50" spans="1:19" x14ac:dyDescent="0.25">
      <c r="A50" t="s">
        <v>22</v>
      </c>
      <c r="B50" t="s">
        <v>18</v>
      </c>
      <c r="C50" t="s">
        <v>16</v>
      </c>
      <c r="D50">
        <v>18.170000000000002</v>
      </c>
      <c r="E50">
        <v>9.8220000000000002E-2</v>
      </c>
      <c r="F50">
        <v>18.913799999999998</v>
      </c>
      <c r="G50">
        <v>9.8299999999999998E-2</v>
      </c>
      <c r="H50">
        <v>14.1473</v>
      </c>
      <c r="I50" t="s">
        <v>23</v>
      </c>
      <c r="J50">
        <v>40.4621</v>
      </c>
      <c r="K50">
        <v>0.21029999999999999</v>
      </c>
      <c r="L50">
        <v>0.99</v>
      </c>
      <c r="M50" t="s">
        <v>24</v>
      </c>
      <c r="N50" t="s">
        <v>21</v>
      </c>
      <c r="O50" s="1">
        <v>45790.760520833333</v>
      </c>
      <c r="Q50">
        <v>40.465835789473722</v>
      </c>
      <c r="R50">
        <f t="shared" ref="R50:R54" si="12">100*J50/Q50</f>
        <v>99.990768040741429</v>
      </c>
      <c r="S50">
        <f t="shared" ref="S50:S54" si="13">K50*100/J50</f>
        <v>0.51974563851110045</v>
      </c>
    </row>
    <row r="51" spans="1:19" x14ac:dyDescent="0.25">
      <c r="A51" t="s">
        <v>25</v>
      </c>
      <c r="B51" t="s">
        <v>18</v>
      </c>
      <c r="C51" t="s">
        <v>16</v>
      </c>
      <c r="D51">
        <v>0.09</v>
      </c>
      <c r="E51">
        <v>8.0999999999999996E-4</v>
      </c>
      <c r="F51">
        <v>9.6199999999999994E-2</v>
      </c>
      <c r="G51">
        <v>2.3900000000000001E-2</v>
      </c>
      <c r="H51">
        <v>5.04E-2</v>
      </c>
      <c r="I51" t="s">
        <v>26</v>
      </c>
      <c r="J51">
        <v>0.1346</v>
      </c>
      <c r="K51">
        <v>3.3500000000000002E-2</v>
      </c>
      <c r="L51">
        <v>0</v>
      </c>
      <c r="M51" t="s">
        <v>20</v>
      </c>
      <c r="N51" t="s">
        <v>21</v>
      </c>
      <c r="O51" s="1">
        <v>45790.760775462964</v>
      </c>
      <c r="Q51">
        <v>9.850519480519479E-2</v>
      </c>
      <c r="R51">
        <f t="shared" si="12"/>
        <v>136.6425397829899</v>
      </c>
      <c r="S51">
        <f t="shared" si="13"/>
        <v>24.888558692421991</v>
      </c>
    </row>
    <row r="52" spans="1:19" x14ac:dyDescent="0.25">
      <c r="A52" t="s">
        <v>27</v>
      </c>
      <c r="B52" t="s">
        <v>18</v>
      </c>
      <c r="C52" t="s">
        <v>16</v>
      </c>
      <c r="D52">
        <v>0.1</v>
      </c>
      <c r="E52">
        <v>9.2000000000000003E-4</v>
      </c>
      <c r="F52">
        <v>0.11219999999999999</v>
      </c>
      <c r="G52">
        <v>3.9199999999999999E-2</v>
      </c>
      <c r="H52">
        <v>4.2900000000000001E-2</v>
      </c>
      <c r="I52" t="s">
        <v>28</v>
      </c>
      <c r="J52">
        <v>0.1449</v>
      </c>
      <c r="K52">
        <v>5.0700000000000002E-2</v>
      </c>
      <c r="L52">
        <v>0</v>
      </c>
      <c r="M52" t="s">
        <v>28</v>
      </c>
      <c r="N52" t="s">
        <v>21</v>
      </c>
      <c r="O52" s="1">
        <v>45777.737511574072</v>
      </c>
      <c r="Q52">
        <v>0.14698461538461538</v>
      </c>
      <c r="R52">
        <f t="shared" si="12"/>
        <v>98.581745865606038</v>
      </c>
      <c r="S52">
        <f t="shared" si="13"/>
        <v>34.989648033126294</v>
      </c>
    </row>
    <row r="53" spans="1:19" x14ac:dyDescent="0.25">
      <c r="A53" t="s">
        <v>29</v>
      </c>
      <c r="B53" t="s">
        <v>18</v>
      </c>
      <c r="C53" t="s">
        <v>16</v>
      </c>
      <c r="D53">
        <v>6.31</v>
      </c>
      <c r="E53">
        <v>6.3100000000000003E-2</v>
      </c>
      <c r="F53">
        <v>7.5316999999999998</v>
      </c>
      <c r="G53">
        <v>9.6299999999999997E-2</v>
      </c>
      <c r="H53">
        <v>2.8332000000000002</v>
      </c>
      <c r="I53" t="s">
        <v>30</v>
      </c>
      <c r="J53">
        <v>9.6893999999999991</v>
      </c>
      <c r="K53">
        <v>0.1239</v>
      </c>
      <c r="L53">
        <v>0.2</v>
      </c>
      <c r="M53" t="s">
        <v>31</v>
      </c>
      <c r="N53" t="s">
        <v>21</v>
      </c>
      <c r="O53" s="1">
        <v>45856.83011574074</v>
      </c>
      <c r="Q53">
        <v>9.7511221052631569</v>
      </c>
      <c r="R53">
        <f t="shared" si="12"/>
        <v>99.367025614110162</v>
      </c>
      <c r="S53">
        <f t="shared" si="13"/>
        <v>1.2787169484178587</v>
      </c>
    </row>
    <row r="54" spans="1:19" x14ac:dyDescent="0.25">
      <c r="A54" t="s">
        <v>32</v>
      </c>
      <c r="B54" t="s">
        <v>18</v>
      </c>
      <c r="C54" t="s">
        <v>16</v>
      </c>
      <c r="D54">
        <v>0.33</v>
      </c>
      <c r="E54">
        <v>3.29E-3</v>
      </c>
      <c r="F54">
        <v>0.39379999999999998</v>
      </c>
      <c r="G54">
        <v>5.4699999999999999E-2</v>
      </c>
      <c r="H54">
        <v>0.1409</v>
      </c>
      <c r="I54" t="s">
        <v>33</v>
      </c>
      <c r="J54">
        <v>0.50109999999999999</v>
      </c>
      <c r="K54">
        <v>6.9599999999999995E-2</v>
      </c>
      <c r="L54">
        <v>0.01</v>
      </c>
      <c r="M54" t="s">
        <v>34</v>
      </c>
      <c r="N54" t="s">
        <v>21</v>
      </c>
      <c r="O54" s="1">
        <v>45775.967442129629</v>
      </c>
      <c r="Q54">
        <v>0.37617500000000004</v>
      </c>
      <c r="R54">
        <f t="shared" si="12"/>
        <v>133.20927759686316</v>
      </c>
      <c r="S54">
        <f t="shared" si="13"/>
        <v>13.889443224905207</v>
      </c>
    </row>
    <row r="55" spans="1:19" x14ac:dyDescent="0.25">
      <c r="A55" t="s">
        <v>37</v>
      </c>
      <c r="B55" t="s">
        <v>18</v>
      </c>
      <c r="C55" t="s">
        <v>16</v>
      </c>
      <c r="D55">
        <v>0.24</v>
      </c>
      <c r="E55">
        <v>2.3800000000000002E-3</v>
      </c>
      <c r="F55">
        <v>0.2989</v>
      </c>
      <c r="G55">
        <v>6.4100000000000004E-2</v>
      </c>
      <c r="H55">
        <v>9.8799999999999999E-2</v>
      </c>
      <c r="I55" t="s">
        <v>38</v>
      </c>
      <c r="J55">
        <v>0.37409999999999999</v>
      </c>
      <c r="K55">
        <v>8.0199999999999994E-2</v>
      </c>
      <c r="L55">
        <v>0.01</v>
      </c>
      <c r="M55" t="s">
        <v>37</v>
      </c>
      <c r="N55" t="s">
        <v>39</v>
      </c>
    </row>
    <row r="56" spans="1:19" x14ac:dyDescent="0.25">
      <c r="A56" t="s">
        <v>35</v>
      </c>
      <c r="F56">
        <v>100.45310000000001</v>
      </c>
      <c r="H56">
        <v>100</v>
      </c>
      <c r="J56">
        <v>100.45310000000001</v>
      </c>
      <c r="L56" t="s">
        <v>40</v>
      </c>
    </row>
    <row r="58" spans="1:19" x14ac:dyDescent="0.25">
      <c r="A58" t="s">
        <v>49</v>
      </c>
    </row>
    <row r="59" spans="1:19" x14ac:dyDescent="0.25">
      <c r="A59" t="s">
        <v>0</v>
      </c>
      <c r="B59" t="s">
        <v>1</v>
      </c>
      <c r="C59" t="s">
        <v>2</v>
      </c>
      <c r="D59" t="s">
        <v>3</v>
      </c>
      <c r="E59" t="s">
        <v>4</v>
      </c>
      <c r="F59" t="s">
        <v>5</v>
      </c>
      <c r="G59" t="s">
        <v>6</v>
      </c>
      <c r="H59" t="s">
        <v>7</v>
      </c>
      <c r="I59" t="s">
        <v>8</v>
      </c>
      <c r="J59" t="s">
        <v>9</v>
      </c>
      <c r="K59" t="s">
        <v>10</v>
      </c>
      <c r="L59" t="s">
        <v>11</v>
      </c>
      <c r="M59" t="s">
        <v>12</v>
      </c>
      <c r="N59" t="s">
        <v>13</v>
      </c>
      <c r="O59" t="s">
        <v>14</v>
      </c>
    </row>
    <row r="60" spans="1:19" x14ac:dyDescent="0.25">
      <c r="A60" t="s">
        <v>15</v>
      </c>
      <c r="C60" t="s">
        <v>16</v>
      </c>
      <c r="F60">
        <v>43.241599999999998</v>
      </c>
      <c r="H60">
        <v>57.100900000000003</v>
      </c>
      <c r="L60">
        <v>4</v>
      </c>
      <c r="Q60" t="s">
        <v>41</v>
      </c>
      <c r="S60" t="s">
        <v>42</v>
      </c>
    </row>
    <row r="61" spans="1:19" x14ac:dyDescent="0.25">
      <c r="A61" t="s">
        <v>17</v>
      </c>
      <c r="B61" t="s">
        <v>18</v>
      </c>
      <c r="C61" t="s">
        <v>16</v>
      </c>
      <c r="D61">
        <v>29.72</v>
      </c>
      <c r="E61">
        <v>0.14743000000000001</v>
      </c>
      <c r="F61">
        <v>29.4755</v>
      </c>
      <c r="G61">
        <v>0.1147</v>
      </c>
      <c r="H61">
        <v>25.613800000000001</v>
      </c>
      <c r="I61" t="s">
        <v>19</v>
      </c>
      <c r="J61">
        <v>48.872500000000002</v>
      </c>
      <c r="K61">
        <v>0.19009999999999999</v>
      </c>
      <c r="L61">
        <v>1.79</v>
      </c>
      <c r="M61" t="s">
        <v>20</v>
      </c>
      <c r="N61" t="s">
        <v>21</v>
      </c>
      <c r="O61" s="1">
        <v>45790.760671296295</v>
      </c>
      <c r="Q61">
        <v>48.652406315789484</v>
      </c>
      <c r="R61">
        <f>100*J61/Q61</f>
        <v>100.45237985307848</v>
      </c>
      <c r="S61">
        <f>K61*100/J61</f>
        <v>0.38897130287994264</v>
      </c>
    </row>
    <row r="62" spans="1:19" x14ac:dyDescent="0.25">
      <c r="A62" t="s">
        <v>22</v>
      </c>
      <c r="B62" t="s">
        <v>18</v>
      </c>
      <c r="C62" t="s">
        <v>16</v>
      </c>
      <c r="D62">
        <v>18.170000000000002</v>
      </c>
      <c r="E62">
        <v>9.8220000000000002E-2</v>
      </c>
      <c r="F62">
        <v>18.879799999999999</v>
      </c>
      <c r="G62">
        <v>9.8100000000000007E-2</v>
      </c>
      <c r="H62">
        <v>14.201700000000001</v>
      </c>
      <c r="I62" t="s">
        <v>23</v>
      </c>
      <c r="J62">
        <v>40.389299999999999</v>
      </c>
      <c r="K62">
        <v>0.2099</v>
      </c>
      <c r="L62">
        <v>0.99</v>
      </c>
      <c r="M62" t="s">
        <v>24</v>
      </c>
      <c r="N62" t="s">
        <v>21</v>
      </c>
      <c r="O62" s="1">
        <v>45790.760520833333</v>
      </c>
      <c r="Q62">
        <v>40.465835789473722</v>
      </c>
      <c r="R62">
        <f t="shared" ref="R62:R66" si="14">100*J62/Q62</f>
        <v>99.810863193653262</v>
      </c>
      <c r="S62">
        <f t="shared" ref="S62:S66" si="15">K62*100/J62</f>
        <v>0.51969209666916738</v>
      </c>
    </row>
    <row r="63" spans="1:19" x14ac:dyDescent="0.25">
      <c r="A63" t="s">
        <v>25</v>
      </c>
      <c r="B63" t="s">
        <v>18</v>
      </c>
      <c r="C63" t="s">
        <v>16</v>
      </c>
      <c r="D63">
        <v>0.1</v>
      </c>
      <c r="E63">
        <v>8.1999999999999998E-4</v>
      </c>
      <c r="F63">
        <v>9.6799999999999997E-2</v>
      </c>
      <c r="G63">
        <v>2.3900000000000001E-2</v>
      </c>
      <c r="H63">
        <v>5.0999999999999997E-2</v>
      </c>
      <c r="I63" t="s">
        <v>26</v>
      </c>
      <c r="J63">
        <v>0.13550000000000001</v>
      </c>
      <c r="K63">
        <v>3.3500000000000002E-2</v>
      </c>
      <c r="L63">
        <v>0</v>
      </c>
      <c r="M63" t="s">
        <v>20</v>
      </c>
      <c r="N63" t="s">
        <v>21</v>
      </c>
      <c r="O63" s="1">
        <v>45790.760775462964</v>
      </c>
      <c r="Q63">
        <v>9.850519480519479E-2</v>
      </c>
      <c r="R63">
        <f t="shared" si="14"/>
        <v>137.55619718124171</v>
      </c>
      <c r="S63">
        <f t="shared" si="15"/>
        <v>24.723247232472325</v>
      </c>
    </row>
    <row r="64" spans="1:19" x14ac:dyDescent="0.25">
      <c r="A64" t="s">
        <v>27</v>
      </c>
      <c r="B64" t="s">
        <v>18</v>
      </c>
      <c r="C64" t="s">
        <v>16</v>
      </c>
      <c r="D64">
        <v>0.1</v>
      </c>
      <c r="E64">
        <v>9.3000000000000005E-4</v>
      </c>
      <c r="F64">
        <v>0.1133</v>
      </c>
      <c r="G64">
        <v>3.9300000000000002E-2</v>
      </c>
      <c r="H64">
        <v>4.36E-2</v>
      </c>
      <c r="I64" t="s">
        <v>28</v>
      </c>
      <c r="J64">
        <v>0.14630000000000001</v>
      </c>
      <c r="K64">
        <v>5.0700000000000002E-2</v>
      </c>
      <c r="L64">
        <v>0</v>
      </c>
      <c r="M64" t="s">
        <v>28</v>
      </c>
      <c r="N64" t="s">
        <v>21</v>
      </c>
      <c r="O64" s="1">
        <v>45777.737511574072</v>
      </c>
      <c r="Q64">
        <v>0.14698461538461538</v>
      </c>
      <c r="R64">
        <f t="shared" si="14"/>
        <v>99.534226501988698</v>
      </c>
      <c r="S64">
        <f t="shared" si="15"/>
        <v>34.654818865345177</v>
      </c>
    </row>
    <row r="65" spans="1:19" x14ac:dyDescent="0.25">
      <c r="A65" t="s">
        <v>29</v>
      </c>
      <c r="B65" t="s">
        <v>18</v>
      </c>
      <c r="C65" t="s">
        <v>16</v>
      </c>
      <c r="D65">
        <v>6.31</v>
      </c>
      <c r="E65">
        <v>6.3100000000000003E-2</v>
      </c>
      <c r="F65">
        <v>7.5414000000000003</v>
      </c>
      <c r="G65">
        <v>9.64E-2</v>
      </c>
      <c r="H65">
        <v>2.8529</v>
      </c>
      <c r="I65" t="s">
        <v>30</v>
      </c>
      <c r="J65">
        <v>9.7018000000000004</v>
      </c>
      <c r="K65">
        <v>0.124</v>
      </c>
      <c r="L65">
        <v>0.2</v>
      </c>
      <c r="M65" t="s">
        <v>31</v>
      </c>
      <c r="N65" t="s">
        <v>21</v>
      </c>
      <c r="O65" s="1">
        <v>45856.83011574074</v>
      </c>
      <c r="Q65">
        <v>9.7511221052631569</v>
      </c>
      <c r="R65">
        <f t="shared" si="14"/>
        <v>99.49419046617686</v>
      </c>
      <c r="S65">
        <f t="shared" si="15"/>
        <v>1.2781133397926159</v>
      </c>
    </row>
    <row r="66" spans="1:19" x14ac:dyDescent="0.25">
      <c r="A66" t="s">
        <v>32</v>
      </c>
      <c r="B66" t="s">
        <v>18</v>
      </c>
      <c r="C66" t="s">
        <v>16</v>
      </c>
      <c r="D66">
        <v>0.32</v>
      </c>
      <c r="E66">
        <v>3.16E-3</v>
      </c>
      <c r="F66">
        <v>0.37819999999999998</v>
      </c>
      <c r="G66">
        <v>5.4699999999999999E-2</v>
      </c>
      <c r="H66">
        <v>0.1361</v>
      </c>
      <c r="I66" t="s">
        <v>33</v>
      </c>
      <c r="J66">
        <v>0.48120000000000002</v>
      </c>
      <c r="K66">
        <v>6.9599999999999995E-2</v>
      </c>
      <c r="L66">
        <v>0.01</v>
      </c>
      <c r="M66" t="s">
        <v>34</v>
      </c>
      <c r="N66" t="s">
        <v>21</v>
      </c>
      <c r="O66" s="1">
        <v>45775.967442129629</v>
      </c>
      <c r="Q66">
        <v>0.37617500000000004</v>
      </c>
      <c r="R66">
        <f t="shared" si="14"/>
        <v>127.91918654881371</v>
      </c>
      <c r="S66">
        <f t="shared" si="15"/>
        <v>14.463840399002491</v>
      </c>
    </row>
    <row r="67" spans="1:19" x14ac:dyDescent="0.25">
      <c r="A67" t="s">
        <v>35</v>
      </c>
      <c r="F67">
        <v>99.726600000000005</v>
      </c>
      <c r="H67">
        <v>100</v>
      </c>
      <c r="J67">
        <v>99.726600000000005</v>
      </c>
      <c r="L67" t="s">
        <v>40</v>
      </c>
    </row>
    <row r="70" spans="1:19" x14ac:dyDescent="0.25">
      <c r="A70" t="s">
        <v>50</v>
      </c>
    </row>
    <row r="71" spans="1:19" x14ac:dyDescent="0.25">
      <c r="A71" t="s">
        <v>0</v>
      </c>
      <c r="B71" t="s">
        <v>1</v>
      </c>
      <c r="C71" t="s">
        <v>2</v>
      </c>
      <c r="D71" t="s">
        <v>3</v>
      </c>
      <c r="E71" t="s">
        <v>4</v>
      </c>
      <c r="F71" t="s">
        <v>5</v>
      </c>
      <c r="G71" t="s">
        <v>6</v>
      </c>
      <c r="H71" t="s">
        <v>7</v>
      </c>
      <c r="I71" t="s">
        <v>8</v>
      </c>
      <c r="J71" t="s">
        <v>9</v>
      </c>
      <c r="K71" t="s">
        <v>10</v>
      </c>
      <c r="L71" t="s">
        <v>11</v>
      </c>
      <c r="M71" t="s">
        <v>12</v>
      </c>
      <c r="N71" t="s">
        <v>13</v>
      </c>
      <c r="O71" t="s">
        <v>14</v>
      </c>
    </row>
    <row r="72" spans="1:19" x14ac:dyDescent="0.25">
      <c r="A72" t="s">
        <v>15</v>
      </c>
      <c r="C72" t="s">
        <v>16</v>
      </c>
      <c r="F72">
        <v>43.247399999999999</v>
      </c>
      <c r="H72">
        <v>57.132100000000001</v>
      </c>
      <c r="L72">
        <v>4</v>
      </c>
      <c r="Q72" t="s">
        <v>41</v>
      </c>
      <c r="S72" t="s">
        <v>42</v>
      </c>
    </row>
    <row r="73" spans="1:19" x14ac:dyDescent="0.25">
      <c r="A73" t="s">
        <v>17</v>
      </c>
      <c r="B73" t="s">
        <v>18</v>
      </c>
      <c r="C73" t="s">
        <v>16</v>
      </c>
      <c r="D73">
        <v>29.65</v>
      </c>
      <c r="E73">
        <v>0.14709</v>
      </c>
      <c r="F73">
        <v>29.380600000000001</v>
      </c>
      <c r="G73">
        <v>0.1144</v>
      </c>
      <c r="H73">
        <v>25.541899999999998</v>
      </c>
      <c r="I73" t="s">
        <v>19</v>
      </c>
      <c r="J73">
        <v>48.715200000000003</v>
      </c>
      <c r="K73">
        <v>0.18970000000000001</v>
      </c>
      <c r="L73">
        <v>1.79</v>
      </c>
      <c r="M73" t="s">
        <v>20</v>
      </c>
      <c r="N73" t="s">
        <v>21</v>
      </c>
      <c r="O73" s="1">
        <v>45790.760671296295</v>
      </c>
      <c r="Q73">
        <v>48.652406315789484</v>
      </c>
      <c r="R73">
        <f>100*J73/Q73</f>
        <v>100.12906593725897</v>
      </c>
      <c r="S73">
        <f>K73*100/J73</f>
        <v>0.38940618123296222</v>
      </c>
    </row>
    <row r="74" spans="1:19" x14ac:dyDescent="0.25">
      <c r="A74" t="s">
        <v>22</v>
      </c>
      <c r="B74" t="s">
        <v>18</v>
      </c>
      <c r="C74" t="s">
        <v>16</v>
      </c>
      <c r="D74">
        <v>18.27</v>
      </c>
      <c r="E74">
        <v>9.8739999999999994E-2</v>
      </c>
      <c r="F74">
        <v>18.955100000000002</v>
      </c>
      <c r="G74">
        <v>9.8400000000000001E-2</v>
      </c>
      <c r="H74">
        <v>14.2643</v>
      </c>
      <c r="I74" t="s">
        <v>23</v>
      </c>
      <c r="J74">
        <v>40.550400000000003</v>
      </c>
      <c r="K74">
        <v>0.21049999999999999</v>
      </c>
      <c r="L74">
        <v>1</v>
      </c>
      <c r="M74" t="s">
        <v>24</v>
      </c>
      <c r="N74" t="s">
        <v>21</v>
      </c>
      <c r="O74" s="1">
        <v>45790.760520833333</v>
      </c>
      <c r="Q74">
        <v>40.465835789473722</v>
      </c>
      <c r="R74">
        <f t="shared" ref="R74:R78" si="16">100*J74/Q74</f>
        <v>100.20897680444865</v>
      </c>
      <c r="S74">
        <f t="shared" ref="S74:S78" si="17">K74*100/J74</f>
        <v>0.51910708648989901</v>
      </c>
    </row>
    <row r="75" spans="1:19" x14ac:dyDescent="0.25">
      <c r="A75" t="s">
        <v>25</v>
      </c>
      <c r="B75" t="s">
        <v>18</v>
      </c>
      <c r="C75" t="s">
        <v>16</v>
      </c>
      <c r="D75">
        <v>0.04</v>
      </c>
      <c r="E75">
        <v>3.6000000000000002E-4</v>
      </c>
      <c r="F75">
        <v>4.2299999999999997E-2</v>
      </c>
      <c r="G75">
        <v>2.4E-2</v>
      </c>
      <c r="H75">
        <v>2.23E-2</v>
      </c>
      <c r="I75" t="s">
        <v>26</v>
      </c>
      <c r="J75">
        <v>5.9200000000000003E-2</v>
      </c>
      <c r="K75">
        <v>3.3599999999999998E-2</v>
      </c>
      <c r="L75">
        <v>0</v>
      </c>
      <c r="M75" t="s">
        <v>20</v>
      </c>
      <c r="N75" t="s">
        <v>21</v>
      </c>
      <c r="O75" s="1">
        <v>45790.760775462964</v>
      </c>
      <c r="Q75">
        <v>9.850519480519479E-2</v>
      </c>
      <c r="R75">
        <f t="shared" si="16"/>
        <v>60.098353307228848</v>
      </c>
      <c r="S75">
        <f t="shared" si="17"/>
        <v>56.756756756756751</v>
      </c>
    </row>
    <row r="76" spans="1:19" x14ac:dyDescent="0.25">
      <c r="A76" t="s">
        <v>27</v>
      </c>
      <c r="B76" t="s">
        <v>18</v>
      </c>
      <c r="C76" t="s">
        <v>16</v>
      </c>
      <c r="D76">
        <v>0.11</v>
      </c>
      <c r="E76">
        <v>1.0300000000000001E-3</v>
      </c>
      <c r="F76">
        <v>0.1258</v>
      </c>
      <c r="G76">
        <v>3.8899999999999997E-2</v>
      </c>
      <c r="H76">
        <v>4.8399999999999999E-2</v>
      </c>
      <c r="I76" t="s">
        <v>28</v>
      </c>
      <c r="J76">
        <v>0.16239999999999999</v>
      </c>
      <c r="K76">
        <v>5.0200000000000002E-2</v>
      </c>
      <c r="L76">
        <v>0</v>
      </c>
      <c r="M76" t="s">
        <v>28</v>
      </c>
      <c r="N76" t="s">
        <v>21</v>
      </c>
      <c r="O76" s="1">
        <v>45777.737511574072</v>
      </c>
      <c r="Q76">
        <v>0.14698461538461538</v>
      </c>
      <c r="R76">
        <f t="shared" si="16"/>
        <v>110.48775382038936</v>
      </c>
      <c r="S76">
        <f t="shared" si="17"/>
        <v>30.911330049261089</v>
      </c>
    </row>
    <row r="77" spans="1:19" x14ac:dyDescent="0.25">
      <c r="A77" t="s">
        <v>29</v>
      </c>
      <c r="B77" t="s">
        <v>18</v>
      </c>
      <c r="C77" t="s">
        <v>16</v>
      </c>
      <c r="D77">
        <v>6.46</v>
      </c>
      <c r="E77">
        <v>6.4579999999999999E-2</v>
      </c>
      <c r="F77">
        <v>7.7241</v>
      </c>
      <c r="G77">
        <v>9.6299999999999997E-2</v>
      </c>
      <c r="H77">
        <v>2.9232</v>
      </c>
      <c r="I77" t="s">
        <v>30</v>
      </c>
      <c r="J77">
        <v>9.9368999999999996</v>
      </c>
      <c r="K77">
        <v>0.12379999999999999</v>
      </c>
      <c r="L77">
        <v>0.2</v>
      </c>
      <c r="M77" t="s">
        <v>31</v>
      </c>
      <c r="N77" t="s">
        <v>21</v>
      </c>
      <c r="O77" s="1">
        <v>45856.83011574074</v>
      </c>
      <c r="Q77">
        <v>9.7511221052631569</v>
      </c>
      <c r="R77">
        <f t="shared" si="16"/>
        <v>101.90519504044123</v>
      </c>
      <c r="S77">
        <f t="shared" si="17"/>
        <v>1.2458613853415048</v>
      </c>
    </row>
    <row r="78" spans="1:19" x14ac:dyDescent="0.25">
      <c r="A78" t="s">
        <v>32</v>
      </c>
      <c r="B78" t="s">
        <v>18</v>
      </c>
      <c r="C78" t="s">
        <v>16</v>
      </c>
      <c r="D78">
        <v>0.16</v>
      </c>
      <c r="E78">
        <v>1.57E-3</v>
      </c>
      <c r="F78">
        <v>0.18809999999999999</v>
      </c>
      <c r="G78">
        <v>5.3999999999999999E-2</v>
      </c>
      <c r="H78">
        <v>6.7699999999999996E-2</v>
      </c>
      <c r="I78" t="s">
        <v>33</v>
      </c>
      <c r="J78">
        <v>0.2394</v>
      </c>
      <c r="K78">
        <v>6.8699999999999997E-2</v>
      </c>
      <c r="L78">
        <v>0</v>
      </c>
      <c r="M78" t="s">
        <v>34</v>
      </c>
      <c r="N78" t="s">
        <v>21</v>
      </c>
      <c r="O78" s="1">
        <v>45775.967442129629</v>
      </c>
      <c r="Q78">
        <v>0.37617500000000004</v>
      </c>
      <c r="R78">
        <f t="shared" si="16"/>
        <v>63.640592809197841</v>
      </c>
      <c r="S78">
        <f t="shared" si="17"/>
        <v>28.696741854636592</v>
      </c>
    </row>
    <row r="79" spans="1:19" x14ac:dyDescent="0.25">
      <c r="A79" t="s">
        <v>35</v>
      </c>
      <c r="F79">
        <v>99.663499999999999</v>
      </c>
      <c r="H79">
        <v>100</v>
      </c>
      <c r="J79">
        <v>99.663499999999999</v>
      </c>
      <c r="L79" t="s">
        <v>36</v>
      </c>
    </row>
    <row r="81" spans="1:26" x14ac:dyDescent="0.25">
      <c r="A81" t="s">
        <v>69</v>
      </c>
    </row>
    <row r="82" spans="1:26" x14ac:dyDescent="0.25">
      <c r="A82" t="s">
        <v>0</v>
      </c>
      <c r="B82" t="s">
        <v>1</v>
      </c>
      <c r="C82" t="s">
        <v>2</v>
      </c>
      <c r="D82" t="s">
        <v>3</v>
      </c>
      <c r="E82" t="s">
        <v>4</v>
      </c>
      <c r="F82" t="s">
        <v>5</v>
      </c>
      <c r="G82" t="s">
        <v>6</v>
      </c>
      <c r="H82" t="s">
        <v>7</v>
      </c>
      <c r="I82" t="s">
        <v>8</v>
      </c>
      <c r="J82" t="s">
        <v>9</v>
      </c>
      <c r="K82" t="s">
        <v>10</v>
      </c>
      <c r="L82" t="s">
        <v>11</v>
      </c>
      <c r="M82" t="s">
        <v>12</v>
      </c>
      <c r="N82" t="s">
        <v>13</v>
      </c>
      <c r="O82" t="s">
        <v>14</v>
      </c>
    </row>
    <row r="83" spans="1:26" x14ac:dyDescent="0.25">
      <c r="A83" t="s">
        <v>15</v>
      </c>
      <c r="C83" t="s">
        <v>16</v>
      </c>
      <c r="F83">
        <v>43.767899999999997</v>
      </c>
      <c r="H83">
        <v>60.825200000000002</v>
      </c>
      <c r="L83">
        <v>4</v>
      </c>
      <c r="S83" t="s">
        <v>61</v>
      </c>
      <c r="T83" s="2"/>
      <c r="U83" t="s">
        <v>62</v>
      </c>
      <c r="W83" t="s">
        <v>63</v>
      </c>
      <c r="Y83" t="s">
        <v>64</v>
      </c>
    </row>
    <row r="84" spans="1:26" x14ac:dyDescent="0.25">
      <c r="A84" t="s">
        <v>51</v>
      </c>
      <c r="B84" t="s">
        <v>18</v>
      </c>
      <c r="C84" t="s">
        <v>16</v>
      </c>
      <c r="D84">
        <v>1.34</v>
      </c>
      <c r="E84">
        <v>5.2900000000000004E-3</v>
      </c>
      <c r="F84">
        <v>1.7561</v>
      </c>
      <c r="G84">
        <v>5.7799999999999997E-2</v>
      </c>
      <c r="H84">
        <v>1.6983999999999999</v>
      </c>
      <c r="I84" t="s">
        <v>52</v>
      </c>
      <c r="J84">
        <v>2.3671000000000002</v>
      </c>
      <c r="K84">
        <v>7.7899999999999997E-2</v>
      </c>
      <c r="L84">
        <v>0.11</v>
      </c>
      <c r="M84" t="s">
        <v>24</v>
      </c>
      <c r="N84" t="s">
        <v>21</v>
      </c>
      <c r="O84" s="1">
        <v>45790.760127314818</v>
      </c>
      <c r="R84" t="s">
        <v>51</v>
      </c>
      <c r="S84" s="3">
        <v>2.2799999999999998</v>
      </c>
      <c r="T84" s="2">
        <f>100*$J84/S84</f>
        <v>103.82017543859651</v>
      </c>
      <c r="U84" s="3">
        <v>2.35</v>
      </c>
      <c r="V84">
        <f>100*$J84/U84</f>
        <v>100.72765957446808</v>
      </c>
      <c r="W84" s="3">
        <v>2.2400000000000002</v>
      </c>
      <c r="X84">
        <f>100*$J84/W84</f>
        <v>105.67410714285714</v>
      </c>
      <c r="Y84" s="3">
        <v>2.3481250000000005</v>
      </c>
      <c r="Z84">
        <f>100*$J84/Y84</f>
        <v>100.80809156241681</v>
      </c>
    </row>
    <row r="85" spans="1:26" x14ac:dyDescent="0.25">
      <c r="A85" t="s">
        <v>17</v>
      </c>
      <c r="B85" t="s">
        <v>18</v>
      </c>
      <c r="C85" t="s">
        <v>16</v>
      </c>
      <c r="D85">
        <v>3.92</v>
      </c>
      <c r="E85">
        <v>1.9470000000000001E-2</v>
      </c>
      <c r="F85">
        <v>4.4273999999999996</v>
      </c>
      <c r="G85">
        <v>5.6500000000000002E-2</v>
      </c>
      <c r="H85">
        <v>4.0490000000000004</v>
      </c>
      <c r="I85" t="s">
        <v>19</v>
      </c>
      <c r="J85">
        <v>7.3409000000000004</v>
      </c>
      <c r="K85">
        <v>9.3700000000000006E-2</v>
      </c>
      <c r="L85">
        <v>0.27</v>
      </c>
      <c r="M85" t="s">
        <v>20</v>
      </c>
      <c r="N85" t="s">
        <v>21</v>
      </c>
      <c r="O85" s="1">
        <v>45790.760671296295</v>
      </c>
      <c r="R85" t="s">
        <v>17</v>
      </c>
      <c r="S85" s="3">
        <v>7.42</v>
      </c>
      <c r="T85" s="2">
        <f t="shared" ref="T85:T93" si="18">100*$J85/S85</f>
        <v>98.933962264150949</v>
      </c>
      <c r="U85" s="3">
        <v>7.34</v>
      </c>
      <c r="V85">
        <f t="shared" ref="V85:V93" si="19">100*$J85/U85</f>
        <v>100.01226158038148</v>
      </c>
      <c r="W85" s="3">
        <v>7.35</v>
      </c>
      <c r="X85">
        <f t="shared" ref="X85:X93" si="20">100*$J85/W85</f>
        <v>99.876190476190487</v>
      </c>
      <c r="Y85" s="3">
        <v>7.3013130952380951</v>
      </c>
      <c r="Z85">
        <f t="shared" ref="Z85:Z93" si="21">100*$J85/Y85</f>
        <v>100.54218883980916</v>
      </c>
    </row>
    <row r="86" spans="1:26" x14ac:dyDescent="0.25">
      <c r="A86" t="s">
        <v>53</v>
      </c>
      <c r="B86" t="s">
        <v>18</v>
      </c>
      <c r="C86" t="s">
        <v>16</v>
      </c>
      <c r="D86">
        <v>6.62</v>
      </c>
      <c r="E86">
        <v>3.7470000000000003E-2</v>
      </c>
      <c r="F86">
        <v>7.1234000000000002</v>
      </c>
      <c r="G86">
        <v>6.3500000000000001E-2</v>
      </c>
      <c r="H86">
        <v>5.8699000000000003</v>
      </c>
      <c r="I86" t="s">
        <v>54</v>
      </c>
      <c r="J86">
        <v>13.459099999999999</v>
      </c>
      <c r="K86">
        <v>0.11990000000000001</v>
      </c>
      <c r="L86">
        <v>0.39</v>
      </c>
      <c r="M86" t="s">
        <v>24</v>
      </c>
      <c r="N86" t="s">
        <v>21</v>
      </c>
      <c r="O86" s="1">
        <v>45855.697569444441</v>
      </c>
      <c r="R86" t="s">
        <v>53</v>
      </c>
      <c r="S86" s="3">
        <v>13.19</v>
      </c>
      <c r="T86" s="2">
        <f t="shared" si="18"/>
        <v>102.04018195602728</v>
      </c>
      <c r="U86" s="3">
        <v>13.3</v>
      </c>
      <c r="V86">
        <f t="shared" si="19"/>
        <v>101.19624060150375</v>
      </c>
      <c r="W86" s="3">
        <v>13.2</v>
      </c>
      <c r="X86">
        <f t="shared" si="20"/>
        <v>101.96287878787878</v>
      </c>
      <c r="Y86" s="3">
        <v>13.574008333333339</v>
      </c>
      <c r="Z86">
        <f t="shared" si="21"/>
        <v>99.153467932893761</v>
      </c>
    </row>
    <row r="87" spans="1:26" x14ac:dyDescent="0.25">
      <c r="A87" t="s">
        <v>22</v>
      </c>
      <c r="B87" t="s">
        <v>18</v>
      </c>
      <c r="C87" t="s">
        <v>16</v>
      </c>
      <c r="D87">
        <v>26.4</v>
      </c>
      <c r="E87">
        <v>0.14265</v>
      </c>
      <c r="F87">
        <v>23.799900000000001</v>
      </c>
      <c r="G87">
        <v>0.1028</v>
      </c>
      <c r="H87">
        <v>18.841100000000001</v>
      </c>
      <c r="I87" t="s">
        <v>23</v>
      </c>
      <c r="J87">
        <v>50.914900000000003</v>
      </c>
      <c r="K87">
        <v>0.2198</v>
      </c>
      <c r="L87">
        <v>1.24</v>
      </c>
      <c r="M87" t="s">
        <v>24</v>
      </c>
      <c r="N87" t="s">
        <v>21</v>
      </c>
      <c r="O87" s="1">
        <v>45790.760520833333</v>
      </c>
      <c r="R87" t="s">
        <v>22</v>
      </c>
      <c r="S87" s="3">
        <v>50.73</v>
      </c>
      <c r="T87" s="2">
        <f t="shared" si="18"/>
        <v>100.36447861226101</v>
      </c>
      <c r="U87" s="3">
        <v>50.3</v>
      </c>
      <c r="V87">
        <f t="shared" si="19"/>
        <v>101.22246520874754</v>
      </c>
      <c r="W87" s="3">
        <v>50.5</v>
      </c>
      <c r="X87">
        <f t="shared" si="20"/>
        <v>100.82158415841586</v>
      </c>
      <c r="Y87" s="3">
        <v>50.58873214285714</v>
      </c>
      <c r="Z87">
        <f t="shared" si="21"/>
        <v>100.64474408297446</v>
      </c>
    </row>
    <row r="88" spans="1:26" x14ac:dyDescent="0.25">
      <c r="A88" t="s">
        <v>65</v>
      </c>
      <c r="B88" t="s">
        <v>18</v>
      </c>
      <c r="C88" t="s">
        <v>16</v>
      </c>
      <c r="D88">
        <v>0.08</v>
      </c>
      <c r="E88">
        <v>6.2E-4</v>
      </c>
      <c r="F88">
        <v>0.1208</v>
      </c>
      <c r="G88">
        <v>2.8000000000000001E-2</v>
      </c>
      <c r="H88">
        <v>8.6699999999999999E-2</v>
      </c>
      <c r="I88" t="s">
        <v>66</v>
      </c>
      <c r="J88">
        <v>0.27679999999999999</v>
      </c>
      <c r="K88">
        <v>6.4199999999999993E-2</v>
      </c>
      <c r="L88">
        <v>0.01</v>
      </c>
      <c r="M88" t="s">
        <v>67</v>
      </c>
      <c r="N88" t="s">
        <v>21</v>
      </c>
      <c r="O88" s="1">
        <v>45775.97420138889</v>
      </c>
      <c r="R88" t="s">
        <v>65</v>
      </c>
      <c r="S88" s="3">
        <v>0.27</v>
      </c>
      <c r="T88" s="2">
        <f t="shared" si="18"/>
        <v>102.5185185185185</v>
      </c>
      <c r="U88" s="3">
        <v>0.23200000000000001</v>
      </c>
      <c r="V88">
        <f t="shared" si="19"/>
        <v>119.31034482758621</v>
      </c>
      <c r="W88" s="3">
        <v>0.24</v>
      </c>
      <c r="X88">
        <f t="shared" si="20"/>
        <v>115.33333333333334</v>
      </c>
      <c r="Y88" s="3">
        <v>0.22068767123287664</v>
      </c>
      <c r="Z88">
        <f t="shared" si="21"/>
        <v>125.42612754652336</v>
      </c>
    </row>
    <row r="89" spans="1:26" x14ac:dyDescent="0.25">
      <c r="A89" t="s">
        <v>55</v>
      </c>
      <c r="B89" t="s">
        <v>18</v>
      </c>
      <c r="C89" t="s">
        <v>16</v>
      </c>
      <c r="D89">
        <v>0.44</v>
      </c>
      <c r="E89">
        <v>3.47E-3</v>
      </c>
      <c r="F89">
        <v>0.42680000000000001</v>
      </c>
      <c r="G89">
        <v>2.8299999999999999E-2</v>
      </c>
      <c r="H89">
        <v>0.2427</v>
      </c>
      <c r="I89" t="s">
        <v>56</v>
      </c>
      <c r="J89">
        <v>0.5141</v>
      </c>
      <c r="K89">
        <v>3.4099999999999998E-2</v>
      </c>
      <c r="L89">
        <v>0.02</v>
      </c>
      <c r="M89" t="s">
        <v>57</v>
      </c>
      <c r="N89" t="s">
        <v>21</v>
      </c>
      <c r="O89" s="1">
        <v>45777.738159722219</v>
      </c>
      <c r="R89" t="s">
        <v>55</v>
      </c>
      <c r="S89" s="3">
        <v>0.49</v>
      </c>
      <c r="T89" s="2">
        <f t="shared" si="18"/>
        <v>104.91836734693877</v>
      </c>
      <c r="U89" s="3">
        <v>0.48</v>
      </c>
      <c r="V89">
        <f t="shared" si="19"/>
        <v>107.10416666666666</v>
      </c>
      <c r="W89" s="3">
        <v>0.47199999999999998</v>
      </c>
      <c r="X89">
        <f t="shared" si="20"/>
        <v>108.91949152542372</v>
      </c>
      <c r="Y89" s="3">
        <v>0.49240000000000012</v>
      </c>
      <c r="Z89">
        <f t="shared" si="21"/>
        <v>104.40698619008933</v>
      </c>
    </row>
    <row r="90" spans="1:26" x14ac:dyDescent="0.25">
      <c r="A90" t="s">
        <v>25</v>
      </c>
      <c r="B90" t="s">
        <v>18</v>
      </c>
      <c r="C90" t="s">
        <v>16</v>
      </c>
      <c r="D90">
        <v>7.72</v>
      </c>
      <c r="E90">
        <v>6.6220000000000001E-2</v>
      </c>
      <c r="F90">
        <v>7.6923000000000004</v>
      </c>
      <c r="G90">
        <v>6.2899999999999998E-2</v>
      </c>
      <c r="H90">
        <v>4.2671999999999999</v>
      </c>
      <c r="I90" t="s">
        <v>26</v>
      </c>
      <c r="J90">
        <v>10.7628</v>
      </c>
      <c r="K90">
        <v>8.7999999999999995E-2</v>
      </c>
      <c r="L90">
        <v>0.28000000000000003</v>
      </c>
      <c r="M90" t="s">
        <v>20</v>
      </c>
      <c r="N90" t="s">
        <v>21</v>
      </c>
      <c r="O90" s="1">
        <v>45790.760775462964</v>
      </c>
      <c r="R90" t="s">
        <v>25</v>
      </c>
      <c r="S90" s="3">
        <v>11.27</v>
      </c>
      <c r="T90" s="2">
        <f t="shared" si="18"/>
        <v>95.49955634427684</v>
      </c>
      <c r="U90" s="3">
        <v>10.9</v>
      </c>
      <c r="V90">
        <f t="shared" si="19"/>
        <v>98.741284403669724</v>
      </c>
      <c r="W90" s="3">
        <v>11</v>
      </c>
      <c r="X90">
        <f t="shared" si="20"/>
        <v>97.843636363636364</v>
      </c>
      <c r="Y90" s="3">
        <v>10.80739285714286</v>
      </c>
      <c r="Z90">
        <f t="shared" si="21"/>
        <v>99.587385618971112</v>
      </c>
    </row>
    <row r="91" spans="1:26" x14ac:dyDescent="0.25">
      <c r="A91" t="s">
        <v>58</v>
      </c>
      <c r="B91" t="s">
        <v>18</v>
      </c>
      <c r="C91" t="s">
        <v>16</v>
      </c>
      <c r="D91">
        <v>1.35</v>
      </c>
      <c r="E91">
        <v>1.238E-2</v>
      </c>
      <c r="F91">
        <v>1.5398000000000001</v>
      </c>
      <c r="G91">
        <v>4.36E-2</v>
      </c>
      <c r="H91">
        <v>0.71479999999999999</v>
      </c>
      <c r="I91" t="s">
        <v>59</v>
      </c>
      <c r="J91">
        <v>2.5684999999999998</v>
      </c>
      <c r="K91">
        <v>7.2700000000000001E-2</v>
      </c>
      <c r="L91">
        <v>0.05</v>
      </c>
      <c r="M91" t="s">
        <v>59</v>
      </c>
      <c r="N91" t="s">
        <v>21</v>
      </c>
      <c r="O91" s="1">
        <v>45790.761030092595</v>
      </c>
      <c r="R91" t="s">
        <v>58</v>
      </c>
      <c r="S91" s="3">
        <v>2.56</v>
      </c>
      <c r="T91" s="2">
        <f t="shared" si="18"/>
        <v>100.33203124999999</v>
      </c>
      <c r="U91" s="3">
        <v>2.56</v>
      </c>
      <c r="V91">
        <f t="shared" si="19"/>
        <v>100.33203124999999</v>
      </c>
      <c r="W91" s="3">
        <v>2.52</v>
      </c>
      <c r="X91">
        <f t="shared" si="20"/>
        <v>101.92460317460316</v>
      </c>
      <c r="Y91" s="3">
        <v>2.6532083333333349</v>
      </c>
      <c r="Z91">
        <f t="shared" si="21"/>
        <v>96.807324465662575</v>
      </c>
    </row>
    <row r="92" spans="1:26" x14ac:dyDescent="0.25">
      <c r="A92" t="s">
        <v>27</v>
      </c>
      <c r="B92" t="s">
        <v>18</v>
      </c>
      <c r="C92" t="s">
        <v>16</v>
      </c>
      <c r="D92">
        <v>0.1</v>
      </c>
      <c r="E92">
        <v>8.9999999999999998E-4</v>
      </c>
      <c r="F92">
        <v>0.111</v>
      </c>
      <c r="G92">
        <v>4.0599999999999997E-2</v>
      </c>
      <c r="H92">
        <v>4.4900000000000002E-2</v>
      </c>
      <c r="I92" t="s">
        <v>28</v>
      </c>
      <c r="J92">
        <v>0.14330000000000001</v>
      </c>
      <c r="K92">
        <v>5.2400000000000002E-2</v>
      </c>
      <c r="L92">
        <v>0</v>
      </c>
      <c r="M92" t="s">
        <v>28</v>
      </c>
      <c r="N92" t="s">
        <v>21</v>
      </c>
      <c r="O92" s="1">
        <v>45777.737511574072</v>
      </c>
      <c r="R92" t="s">
        <v>27</v>
      </c>
      <c r="S92" s="3">
        <v>0.16</v>
      </c>
      <c r="T92" s="2">
        <f t="shared" si="18"/>
        <v>89.562500000000014</v>
      </c>
      <c r="U92" s="3">
        <v>0.16500000000000001</v>
      </c>
      <c r="V92">
        <f t="shared" si="19"/>
        <v>86.848484848484858</v>
      </c>
      <c r="W92" s="3">
        <v>0.16300000000000001</v>
      </c>
      <c r="X92">
        <f t="shared" si="20"/>
        <v>87.914110429447859</v>
      </c>
      <c r="Y92" s="3">
        <v>0.16906428571428564</v>
      </c>
      <c r="Z92">
        <f t="shared" si="21"/>
        <v>84.760657399974704</v>
      </c>
    </row>
    <row r="93" spans="1:26" x14ac:dyDescent="0.25">
      <c r="A93" t="s">
        <v>29</v>
      </c>
      <c r="B93" t="s">
        <v>18</v>
      </c>
      <c r="C93" t="s">
        <v>16</v>
      </c>
      <c r="D93">
        <v>7.03</v>
      </c>
      <c r="E93">
        <v>7.0279999999999995E-2</v>
      </c>
      <c r="F93">
        <v>8.4397000000000002</v>
      </c>
      <c r="G93">
        <v>0.1012</v>
      </c>
      <c r="H93">
        <v>3.3601000000000001</v>
      </c>
      <c r="I93" t="s">
        <v>30</v>
      </c>
      <c r="J93">
        <v>10.8575</v>
      </c>
      <c r="K93">
        <v>0.13020000000000001</v>
      </c>
      <c r="L93">
        <v>0.22</v>
      </c>
      <c r="M93" t="s">
        <v>31</v>
      </c>
      <c r="N93" t="s">
        <v>21</v>
      </c>
      <c r="O93" s="1">
        <v>45856.83011574074</v>
      </c>
      <c r="R93" t="s">
        <v>29</v>
      </c>
      <c r="S93" s="3">
        <v>10.87</v>
      </c>
      <c r="T93" s="2">
        <f t="shared" si="18"/>
        <v>99.885004599816014</v>
      </c>
      <c r="U93" s="3">
        <v>10.7</v>
      </c>
      <c r="V93">
        <f t="shared" si="19"/>
        <v>101.47196261682244</v>
      </c>
      <c r="W93" s="3">
        <v>10.7</v>
      </c>
      <c r="X93">
        <f t="shared" si="20"/>
        <v>101.47196261682244</v>
      </c>
      <c r="Y93" s="3">
        <v>10.682679761904765</v>
      </c>
      <c r="Z93">
        <f t="shared" si="21"/>
        <v>101.63648299856986</v>
      </c>
    </row>
    <row r="94" spans="1:26" x14ac:dyDescent="0.25">
      <c r="A94" t="s">
        <v>35</v>
      </c>
      <c r="F94">
        <v>99.205100000000002</v>
      </c>
      <c r="H94">
        <v>100</v>
      </c>
      <c r="J94">
        <v>99.205100000000002</v>
      </c>
      <c r="L94" t="s">
        <v>60</v>
      </c>
    </row>
    <row r="96" spans="1:26" x14ac:dyDescent="0.25">
      <c r="A96" t="s">
        <v>70</v>
      </c>
    </row>
    <row r="97" spans="1:26" x14ac:dyDescent="0.25">
      <c r="A97" t="s">
        <v>0</v>
      </c>
      <c r="B97" t="s">
        <v>1</v>
      </c>
      <c r="C97" t="s">
        <v>2</v>
      </c>
      <c r="D97" t="s">
        <v>3</v>
      </c>
      <c r="E97" t="s">
        <v>4</v>
      </c>
      <c r="F97" t="s">
        <v>5</v>
      </c>
      <c r="G97" t="s">
        <v>6</v>
      </c>
      <c r="H97" t="s">
        <v>7</v>
      </c>
      <c r="I97" t="s">
        <v>8</v>
      </c>
      <c r="J97" t="s">
        <v>9</v>
      </c>
      <c r="K97" t="s">
        <v>10</v>
      </c>
      <c r="L97" t="s">
        <v>11</v>
      </c>
      <c r="M97" t="s">
        <v>12</v>
      </c>
      <c r="N97" t="s">
        <v>13</v>
      </c>
      <c r="O97" t="s">
        <v>14</v>
      </c>
    </row>
    <row r="98" spans="1:26" x14ac:dyDescent="0.25">
      <c r="A98" t="s">
        <v>15</v>
      </c>
      <c r="C98" t="s">
        <v>16</v>
      </c>
      <c r="F98">
        <v>43.872599999999998</v>
      </c>
      <c r="H98">
        <v>60.848399999999998</v>
      </c>
      <c r="L98">
        <v>4</v>
      </c>
      <c r="S98" t="s">
        <v>61</v>
      </c>
      <c r="T98" s="2"/>
      <c r="U98" t="s">
        <v>62</v>
      </c>
      <c r="W98" t="s">
        <v>63</v>
      </c>
      <c r="Y98" t="s">
        <v>64</v>
      </c>
    </row>
    <row r="99" spans="1:26" x14ac:dyDescent="0.25">
      <c r="A99" t="s">
        <v>51</v>
      </c>
      <c r="B99" t="s">
        <v>18</v>
      </c>
      <c r="C99" t="s">
        <v>16</v>
      </c>
      <c r="D99">
        <v>1.29</v>
      </c>
      <c r="E99">
        <v>5.1200000000000004E-3</v>
      </c>
      <c r="F99">
        <v>1.6990000000000001</v>
      </c>
      <c r="G99">
        <v>5.8200000000000002E-2</v>
      </c>
      <c r="H99">
        <v>1.6397999999999999</v>
      </c>
      <c r="I99" t="s">
        <v>52</v>
      </c>
      <c r="J99">
        <v>2.2900999999999998</v>
      </c>
      <c r="K99">
        <v>7.8399999999999997E-2</v>
      </c>
      <c r="L99">
        <v>0.11</v>
      </c>
      <c r="M99" t="s">
        <v>24</v>
      </c>
      <c r="N99" t="s">
        <v>21</v>
      </c>
      <c r="O99" s="1">
        <v>45790.760127314818</v>
      </c>
      <c r="R99" t="s">
        <v>51</v>
      </c>
      <c r="S99" s="3">
        <v>2.2799999999999998</v>
      </c>
      <c r="T99" s="2">
        <f>100*$J99/S99</f>
        <v>100.44298245614036</v>
      </c>
      <c r="U99" s="3">
        <v>2.35</v>
      </c>
      <c r="V99">
        <f>100*$J99/U99</f>
        <v>97.45106382978723</v>
      </c>
      <c r="W99" s="3">
        <v>2.2400000000000002</v>
      </c>
      <c r="X99">
        <f>100*$J99/W99</f>
        <v>102.23660714285712</v>
      </c>
      <c r="Y99" s="3">
        <v>2.3481250000000005</v>
      </c>
      <c r="Z99">
        <f>100*$J99/Y99</f>
        <v>97.528879425073171</v>
      </c>
    </row>
    <row r="100" spans="1:26" x14ac:dyDescent="0.25">
      <c r="A100" t="s">
        <v>17</v>
      </c>
      <c r="B100" t="s">
        <v>18</v>
      </c>
      <c r="C100" t="s">
        <v>16</v>
      </c>
      <c r="D100">
        <v>3.97</v>
      </c>
      <c r="E100">
        <v>1.9709999999999998E-2</v>
      </c>
      <c r="F100">
        <v>4.4752999999999998</v>
      </c>
      <c r="G100">
        <v>5.6899999999999999E-2</v>
      </c>
      <c r="H100">
        <v>4.0846</v>
      </c>
      <c r="I100" t="s">
        <v>19</v>
      </c>
      <c r="J100">
        <v>7.4203000000000001</v>
      </c>
      <c r="K100">
        <v>9.4399999999999998E-2</v>
      </c>
      <c r="L100">
        <v>0.27</v>
      </c>
      <c r="M100" t="s">
        <v>20</v>
      </c>
      <c r="N100" t="s">
        <v>21</v>
      </c>
      <c r="O100" s="1">
        <v>45790.760671296295</v>
      </c>
      <c r="R100" t="s">
        <v>17</v>
      </c>
      <c r="S100" s="3">
        <v>7.42</v>
      </c>
      <c r="T100" s="2">
        <f t="shared" ref="T100:T108" si="22">100*$J100/S100</f>
        <v>100.00404312668464</v>
      </c>
      <c r="U100" s="3">
        <v>7.34</v>
      </c>
      <c r="V100">
        <f t="shared" ref="V100:V108" si="23">100*$J100/U100</f>
        <v>101.09400544959128</v>
      </c>
      <c r="W100" s="3">
        <v>7.35</v>
      </c>
      <c r="X100">
        <f t="shared" ref="X100:X108" si="24">100*$J100/W100</f>
        <v>100.95646258503402</v>
      </c>
      <c r="Y100" s="3">
        <v>7.3013130952380951</v>
      </c>
      <c r="Z100">
        <f t="shared" ref="Z100:Z108" si="25">100*$J100/Y100</f>
        <v>101.6296644618556</v>
      </c>
    </row>
    <row r="101" spans="1:26" x14ac:dyDescent="0.25">
      <c r="A101" t="s">
        <v>53</v>
      </c>
      <c r="B101" t="s">
        <v>18</v>
      </c>
      <c r="C101" t="s">
        <v>16</v>
      </c>
      <c r="D101">
        <v>6.67</v>
      </c>
      <c r="E101">
        <v>3.7749999999999999E-2</v>
      </c>
      <c r="F101">
        <v>7.1738999999999997</v>
      </c>
      <c r="G101">
        <v>6.3399999999999998E-2</v>
      </c>
      <c r="H101">
        <v>5.8997000000000002</v>
      </c>
      <c r="I101" t="s">
        <v>54</v>
      </c>
      <c r="J101">
        <v>13.554600000000001</v>
      </c>
      <c r="K101">
        <v>0.1198</v>
      </c>
      <c r="L101">
        <v>0.39</v>
      </c>
      <c r="M101" t="s">
        <v>24</v>
      </c>
      <c r="N101" t="s">
        <v>21</v>
      </c>
      <c r="O101" s="1">
        <v>45855.697569444441</v>
      </c>
      <c r="R101" t="s">
        <v>53</v>
      </c>
      <c r="S101" s="3">
        <v>13.19</v>
      </c>
      <c r="T101" s="2">
        <f t="shared" si="22"/>
        <v>102.76421531463231</v>
      </c>
      <c r="U101" s="3">
        <v>13.3</v>
      </c>
      <c r="V101">
        <f t="shared" si="23"/>
        <v>101.91428571428571</v>
      </c>
      <c r="W101" s="3">
        <v>13.2</v>
      </c>
      <c r="X101">
        <f t="shared" si="24"/>
        <v>102.68636363636365</v>
      </c>
      <c r="Y101" s="3">
        <v>13.574008333333339</v>
      </c>
      <c r="Z101">
        <f t="shared" si="25"/>
        <v>99.857018407115035</v>
      </c>
    </row>
    <row r="102" spans="1:26" x14ac:dyDescent="0.25">
      <c r="A102" t="s">
        <v>22</v>
      </c>
      <c r="B102" t="s">
        <v>18</v>
      </c>
      <c r="C102" t="s">
        <v>16</v>
      </c>
      <c r="D102">
        <v>26.46</v>
      </c>
      <c r="E102">
        <v>0.14301</v>
      </c>
      <c r="F102">
        <v>23.866599999999998</v>
      </c>
      <c r="G102">
        <v>0.10299999999999999</v>
      </c>
      <c r="H102">
        <v>18.856000000000002</v>
      </c>
      <c r="I102" t="s">
        <v>23</v>
      </c>
      <c r="J102">
        <v>51.057600000000001</v>
      </c>
      <c r="K102">
        <v>0.22040000000000001</v>
      </c>
      <c r="L102">
        <v>1.24</v>
      </c>
      <c r="M102" t="s">
        <v>24</v>
      </c>
      <c r="N102" t="s">
        <v>21</v>
      </c>
      <c r="O102" s="1">
        <v>45790.760520833333</v>
      </c>
      <c r="R102" t="s">
        <v>22</v>
      </c>
      <c r="S102" s="3">
        <v>50.73</v>
      </c>
      <c r="T102" s="2">
        <f t="shared" si="22"/>
        <v>100.64577173270256</v>
      </c>
      <c r="U102" s="3">
        <v>50.3</v>
      </c>
      <c r="V102">
        <f t="shared" si="23"/>
        <v>101.5061630218688</v>
      </c>
      <c r="W102" s="3">
        <v>50.5</v>
      </c>
      <c r="X102">
        <f t="shared" si="24"/>
        <v>101.10415841584158</v>
      </c>
      <c r="Y102" s="3">
        <v>50.58873214285714</v>
      </c>
      <c r="Z102">
        <f t="shared" si="25"/>
        <v>100.92682270790822</v>
      </c>
    </row>
    <row r="103" spans="1:26" x14ac:dyDescent="0.25">
      <c r="A103" t="s">
        <v>65</v>
      </c>
      <c r="B103" t="s">
        <v>18</v>
      </c>
      <c r="C103" t="s">
        <v>16</v>
      </c>
      <c r="D103">
        <v>0.06</v>
      </c>
      <c r="E103">
        <v>4.6000000000000001E-4</v>
      </c>
      <c r="F103">
        <v>8.9099999999999999E-2</v>
      </c>
      <c r="G103">
        <v>2.8000000000000001E-2</v>
      </c>
      <c r="H103">
        <v>6.3799999999999996E-2</v>
      </c>
      <c r="I103" t="s">
        <v>66</v>
      </c>
      <c r="J103">
        <v>0.2041</v>
      </c>
      <c r="K103">
        <v>6.4100000000000004E-2</v>
      </c>
      <c r="L103">
        <v>0</v>
      </c>
      <c r="M103" t="s">
        <v>67</v>
      </c>
      <c r="N103" t="s">
        <v>21</v>
      </c>
      <c r="O103" s="1">
        <v>45775.97420138889</v>
      </c>
      <c r="R103" t="s">
        <v>65</v>
      </c>
      <c r="S103" s="3">
        <v>0.27</v>
      </c>
      <c r="T103" s="2">
        <f t="shared" si="22"/>
        <v>75.592592592592595</v>
      </c>
      <c r="U103" s="3">
        <v>0.23200000000000001</v>
      </c>
      <c r="V103">
        <f t="shared" si="23"/>
        <v>87.974137931034477</v>
      </c>
      <c r="W103" s="3">
        <v>0.24</v>
      </c>
      <c r="X103">
        <f t="shared" si="24"/>
        <v>85.041666666666671</v>
      </c>
      <c r="Y103" s="3">
        <v>0.22068767123287664</v>
      </c>
      <c r="Z103">
        <f t="shared" si="25"/>
        <v>92.483643902620727</v>
      </c>
    </row>
    <row r="104" spans="1:26" x14ac:dyDescent="0.25">
      <c r="A104" t="s">
        <v>55</v>
      </c>
      <c r="B104" t="s">
        <v>18</v>
      </c>
      <c r="C104" t="s">
        <v>16</v>
      </c>
      <c r="D104">
        <v>0.41</v>
      </c>
      <c r="E104">
        <v>3.2299999999999998E-3</v>
      </c>
      <c r="F104">
        <v>0.39689999999999998</v>
      </c>
      <c r="G104">
        <v>2.8000000000000001E-2</v>
      </c>
      <c r="H104">
        <v>0.22520000000000001</v>
      </c>
      <c r="I104" t="s">
        <v>56</v>
      </c>
      <c r="J104">
        <v>0.47810000000000002</v>
      </c>
      <c r="K104">
        <v>3.3799999999999997E-2</v>
      </c>
      <c r="L104">
        <v>0.01</v>
      </c>
      <c r="M104" t="s">
        <v>57</v>
      </c>
      <c r="N104" t="s">
        <v>21</v>
      </c>
      <c r="O104" s="1">
        <v>45777.738159722219</v>
      </c>
      <c r="R104" t="s">
        <v>55</v>
      </c>
      <c r="S104" s="3">
        <v>0.49</v>
      </c>
      <c r="T104" s="2">
        <f t="shared" si="22"/>
        <v>97.571428571428584</v>
      </c>
      <c r="U104" s="3">
        <v>0.48</v>
      </c>
      <c r="V104">
        <f t="shared" si="23"/>
        <v>99.604166666666671</v>
      </c>
      <c r="W104" s="3">
        <v>0.47199999999999998</v>
      </c>
      <c r="X104">
        <f t="shared" si="24"/>
        <v>101.29237288135594</v>
      </c>
      <c r="Y104" s="3">
        <v>0.49240000000000012</v>
      </c>
      <c r="Z104">
        <f t="shared" si="25"/>
        <v>97.095857026807451</v>
      </c>
    </row>
    <row r="105" spans="1:26" x14ac:dyDescent="0.25">
      <c r="A105" t="s">
        <v>25</v>
      </c>
      <c r="B105" t="s">
        <v>18</v>
      </c>
      <c r="C105" t="s">
        <v>16</v>
      </c>
      <c r="D105">
        <v>7.74</v>
      </c>
      <c r="E105">
        <v>6.6400000000000001E-2</v>
      </c>
      <c r="F105">
        <v>7.7119999999999997</v>
      </c>
      <c r="G105">
        <v>6.3E-2</v>
      </c>
      <c r="H105">
        <v>4.2695999999999996</v>
      </c>
      <c r="I105" t="s">
        <v>26</v>
      </c>
      <c r="J105">
        <v>10.7905</v>
      </c>
      <c r="K105">
        <v>8.8099999999999998E-2</v>
      </c>
      <c r="L105">
        <v>0.28000000000000003</v>
      </c>
      <c r="M105" t="s">
        <v>20</v>
      </c>
      <c r="N105" t="s">
        <v>21</v>
      </c>
      <c r="O105" s="1">
        <v>45790.760775462964</v>
      </c>
      <c r="R105" t="s">
        <v>25</v>
      </c>
      <c r="S105" s="3">
        <v>11.27</v>
      </c>
      <c r="T105" s="2">
        <f t="shared" si="22"/>
        <v>95.745341614906835</v>
      </c>
      <c r="U105" s="3">
        <v>10.9</v>
      </c>
      <c r="V105">
        <f t="shared" si="23"/>
        <v>98.995412844036693</v>
      </c>
      <c r="W105" s="3">
        <v>11</v>
      </c>
      <c r="X105">
        <f t="shared" si="24"/>
        <v>98.095454545454544</v>
      </c>
      <c r="Y105" s="3">
        <v>10.80739285714286</v>
      </c>
      <c r="Z105">
        <f t="shared" si="25"/>
        <v>99.843691652869865</v>
      </c>
    </row>
    <row r="106" spans="1:26" x14ac:dyDescent="0.25">
      <c r="A106" t="s">
        <v>58</v>
      </c>
      <c r="B106" t="s">
        <v>18</v>
      </c>
      <c r="C106" t="s">
        <v>16</v>
      </c>
      <c r="D106">
        <v>1.37</v>
      </c>
      <c r="E106">
        <v>1.2630000000000001E-2</v>
      </c>
      <c r="F106">
        <v>1.5709</v>
      </c>
      <c r="G106">
        <v>4.3799999999999999E-2</v>
      </c>
      <c r="H106">
        <v>0.72770000000000001</v>
      </c>
      <c r="I106" t="s">
        <v>59</v>
      </c>
      <c r="J106">
        <v>2.6202000000000001</v>
      </c>
      <c r="K106">
        <v>7.3099999999999998E-2</v>
      </c>
      <c r="L106">
        <v>0.05</v>
      </c>
      <c r="M106" t="s">
        <v>59</v>
      </c>
      <c r="N106" t="s">
        <v>21</v>
      </c>
      <c r="O106" s="1">
        <v>45790.761030092595</v>
      </c>
      <c r="R106" t="s">
        <v>58</v>
      </c>
      <c r="S106" s="3">
        <v>2.56</v>
      </c>
      <c r="T106" s="2">
        <f t="shared" si="22"/>
        <v>102.35156249999999</v>
      </c>
      <c r="U106" s="3">
        <v>2.56</v>
      </c>
      <c r="V106">
        <f t="shared" si="23"/>
        <v>102.35156249999999</v>
      </c>
      <c r="W106" s="3">
        <v>2.52</v>
      </c>
      <c r="X106">
        <f t="shared" si="24"/>
        <v>103.97619047619047</v>
      </c>
      <c r="Y106" s="3">
        <v>2.6532083333333349</v>
      </c>
      <c r="Z106">
        <f t="shared" si="25"/>
        <v>98.755908726855779</v>
      </c>
    </row>
    <row r="107" spans="1:26" x14ac:dyDescent="0.25">
      <c r="A107" t="s">
        <v>27</v>
      </c>
      <c r="B107" t="s">
        <v>18</v>
      </c>
      <c r="C107" t="s">
        <v>16</v>
      </c>
      <c r="D107">
        <v>0.1</v>
      </c>
      <c r="E107">
        <v>9.3999999999999997E-4</v>
      </c>
      <c r="F107">
        <v>0.1158</v>
      </c>
      <c r="G107">
        <v>4.0300000000000002E-2</v>
      </c>
      <c r="H107">
        <v>4.6800000000000001E-2</v>
      </c>
      <c r="I107" t="s">
        <v>28</v>
      </c>
      <c r="J107">
        <v>0.14949999999999999</v>
      </c>
      <c r="K107">
        <v>5.1999999999999998E-2</v>
      </c>
      <c r="L107">
        <v>0</v>
      </c>
      <c r="M107" t="s">
        <v>28</v>
      </c>
      <c r="N107" t="s">
        <v>21</v>
      </c>
      <c r="O107" s="1">
        <v>45777.737511574072</v>
      </c>
      <c r="R107" t="s">
        <v>27</v>
      </c>
      <c r="S107" s="3">
        <v>0.16</v>
      </c>
      <c r="T107" s="2">
        <f t="shared" si="22"/>
        <v>93.4375</v>
      </c>
      <c r="U107" s="3">
        <v>0.16500000000000001</v>
      </c>
      <c r="V107">
        <f t="shared" si="23"/>
        <v>90.606060606060595</v>
      </c>
      <c r="W107" s="3">
        <v>0.16300000000000001</v>
      </c>
      <c r="X107">
        <f t="shared" si="24"/>
        <v>91.717791411042938</v>
      </c>
      <c r="Y107" s="3">
        <v>0.16906428571428564</v>
      </c>
      <c r="Z107">
        <f t="shared" si="25"/>
        <v>88.427901474502548</v>
      </c>
    </row>
    <row r="108" spans="1:26" x14ac:dyDescent="0.25">
      <c r="A108" t="s">
        <v>29</v>
      </c>
      <c r="B108" t="s">
        <v>18</v>
      </c>
      <c r="C108" t="s">
        <v>16</v>
      </c>
      <c r="D108">
        <v>7</v>
      </c>
      <c r="E108">
        <v>6.9959999999999994E-2</v>
      </c>
      <c r="F108">
        <v>8.4019999999999992</v>
      </c>
      <c r="G108">
        <v>0.1007</v>
      </c>
      <c r="H108">
        <v>3.3384</v>
      </c>
      <c r="I108" t="s">
        <v>30</v>
      </c>
      <c r="J108">
        <v>10.808999999999999</v>
      </c>
      <c r="K108">
        <v>0.12959999999999999</v>
      </c>
      <c r="L108">
        <v>0.22</v>
      </c>
      <c r="M108" t="s">
        <v>31</v>
      </c>
      <c r="N108" t="s">
        <v>21</v>
      </c>
      <c r="O108" s="1">
        <v>45856.83011574074</v>
      </c>
      <c r="R108" t="s">
        <v>29</v>
      </c>
      <c r="S108" s="3">
        <v>10.87</v>
      </c>
      <c r="T108" s="2">
        <f t="shared" si="22"/>
        <v>99.438822447102112</v>
      </c>
      <c r="U108" s="3">
        <v>10.7</v>
      </c>
      <c r="V108">
        <f t="shared" si="23"/>
        <v>101.01869158878505</v>
      </c>
      <c r="W108" s="3">
        <v>10.7</v>
      </c>
      <c r="X108">
        <f t="shared" si="24"/>
        <v>101.01869158878505</v>
      </c>
      <c r="Y108" s="3">
        <v>10.682679761904765</v>
      </c>
      <c r="Z108">
        <f t="shared" si="25"/>
        <v>101.18247706484379</v>
      </c>
    </row>
    <row r="109" spans="1:26" x14ac:dyDescent="0.25">
      <c r="A109" t="s">
        <v>35</v>
      </c>
      <c r="F109">
        <v>99.373999999999995</v>
      </c>
      <c r="H109">
        <v>100</v>
      </c>
      <c r="J109">
        <v>99.373999999999995</v>
      </c>
      <c r="L109" t="s">
        <v>68</v>
      </c>
    </row>
    <row r="111" spans="1:26" x14ac:dyDescent="0.25">
      <c r="A111" t="s">
        <v>71</v>
      </c>
    </row>
    <row r="112" spans="1:26" x14ac:dyDescent="0.25">
      <c r="A112" t="s">
        <v>0</v>
      </c>
      <c r="B112" t="s">
        <v>1</v>
      </c>
      <c r="C112" t="s">
        <v>2</v>
      </c>
      <c r="D112" t="s">
        <v>3</v>
      </c>
      <c r="E112" t="s">
        <v>4</v>
      </c>
      <c r="F112" t="s">
        <v>5</v>
      </c>
      <c r="G112" t="s">
        <v>6</v>
      </c>
      <c r="H112" t="s">
        <v>7</v>
      </c>
      <c r="I112" t="s">
        <v>8</v>
      </c>
      <c r="J112" t="s">
        <v>9</v>
      </c>
      <c r="K112" t="s">
        <v>10</v>
      </c>
      <c r="L112" t="s">
        <v>11</v>
      </c>
      <c r="M112" t="s">
        <v>12</v>
      </c>
      <c r="N112" t="s">
        <v>13</v>
      </c>
      <c r="O112" t="s">
        <v>14</v>
      </c>
    </row>
    <row r="113" spans="1:26" x14ac:dyDescent="0.25">
      <c r="A113" t="s">
        <v>15</v>
      </c>
      <c r="C113" t="s">
        <v>16</v>
      </c>
      <c r="F113">
        <v>43.6723</v>
      </c>
      <c r="H113">
        <v>60.777999999999999</v>
      </c>
      <c r="L113">
        <v>4</v>
      </c>
      <c r="S113" t="s">
        <v>61</v>
      </c>
      <c r="T113" s="2"/>
      <c r="U113" t="s">
        <v>62</v>
      </c>
      <c r="W113" t="s">
        <v>63</v>
      </c>
      <c r="Y113" t="s">
        <v>64</v>
      </c>
    </row>
    <row r="114" spans="1:26" x14ac:dyDescent="0.25">
      <c r="A114" t="s">
        <v>51</v>
      </c>
      <c r="B114" t="s">
        <v>18</v>
      </c>
      <c r="C114" t="s">
        <v>16</v>
      </c>
      <c r="D114">
        <v>1.35</v>
      </c>
      <c r="E114">
        <v>5.3299999999999997E-3</v>
      </c>
      <c r="F114">
        <v>1.7733000000000001</v>
      </c>
      <c r="G114">
        <v>5.8599999999999999E-2</v>
      </c>
      <c r="H114">
        <v>1.7175</v>
      </c>
      <c r="I114" t="s">
        <v>52</v>
      </c>
      <c r="J114">
        <v>2.3904000000000001</v>
      </c>
      <c r="K114">
        <v>7.9000000000000001E-2</v>
      </c>
      <c r="L114">
        <v>0.11</v>
      </c>
      <c r="M114" t="s">
        <v>24</v>
      </c>
      <c r="N114" t="s">
        <v>21</v>
      </c>
      <c r="O114" s="1">
        <v>45790.760127314818</v>
      </c>
      <c r="R114" t="s">
        <v>51</v>
      </c>
      <c r="S114" s="3">
        <v>2.2799999999999998</v>
      </c>
      <c r="T114" s="2">
        <f>100*$J114/S114</f>
        <v>104.84210526315792</v>
      </c>
      <c r="U114" s="3">
        <v>2.35</v>
      </c>
      <c r="V114">
        <f>100*$J114/U114</f>
        <v>101.71914893617021</v>
      </c>
      <c r="W114" s="3">
        <v>2.2400000000000002</v>
      </c>
      <c r="X114">
        <f>100*$J114/W114</f>
        <v>106.71428571428571</v>
      </c>
      <c r="Y114" s="3">
        <v>2.3481250000000005</v>
      </c>
      <c r="Z114">
        <f>100*$J114/Y114</f>
        <v>101.80037263774287</v>
      </c>
    </row>
    <row r="115" spans="1:26" x14ac:dyDescent="0.25">
      <c r="A115" t="s">
        <v>17</v>
      </c>
      <c r="B115" t="s">
        <v>18</v>
      </c>
      <c r="C115" t="s">
        <v>16</v>
      </c>
      <c r="D115">
        <v>3.9</v>
      </c>
      <c r="E115">
        <v>1.932E-2</v>
      </c>
      <c r="F115">
        <v>4.4067999999999996</v>
      </c>
      <c r="G115">
        <v>5.6800000000000003E-2</v>
      </c>
      <c r="H115">
        <v>4.0358999999999998</v>
      </c>
      <c r="I115" t="s">
        <v>19</v>
      </c>
      <c r="J115">
        <v>7.3068</v>
      </c>
      <c r="K115">
        <v>9.4200000000000006E-2</v>
      </c>
      <c r="L115">
        <v>0.27</v>
      </c>
      <c r="M115" t="s">
        <v>20</v>
      </c>
      <c r="N115" t="s">
        <v>21</v>
      </c>
      <c r="O115" s="1">
        <v>45790.760671296295</v>
      </c>
      <c r="R115" t="s">
        <v>17</v>
      </c>
      <c r="S115" s="3">
        <v>7.42</v>
      </c>
      <c r="T115" s="2">
        <f t="shared" ref="T115:T123" si="26">100*$J115/S115</f>
        <v>98.474393530997304</v>
      </c>
      <c r="U115" s="3">
        <v>7.34</v>
      </c>
      <c r="V115">
        <f t="shared" ref="V115:V123" si="27">100*$J115/U115</f>
        <v>99.547683923705719</v>
      </c>
      <c r="W115" s="3">
        <v>7.35</v>
      </c>
      <c r="X115">
        <f t="shared" ref="X115:X123" si="28">100*$J115/W115</f>
        <v>99.412244897959184</v>
      </c>
      <c r="Y115" s="3">
        <v>7.3013130952380951</v>
      </c>
      <c r="Z115">
        <f t="shared" ref="Z115:Z123" si="29">100*$J115/Y115</f>
        <v>100.0751495613232</v>
      </c>
    </row>
    <row r="116" spans="1:26" x14ac:dyDescent="0.25">
      <c r="A116" t="s">
        <v>53</v>
      </c>
      <c r="B116" t="s">
        <v>18</v>
      </c>
      <c r="C116" t="s">
        <v>16</v>
      </c>
      <c r="D116">
        <v>6.54</v>
      </c>
      <c r="E116">
        <v>3.705E-2</v>
      </c>
      <c r="F116">
        <v>7.0551000000000004</v>
      </c>
      <c r="G116">
        <v>6.3100000000000003E-2</v>
      </c>
      <c r="H116">
        <v>5.8219000000000003</v>
      </c>
      <c r="I116" t="s">
        <v>54</v>
      </c>
      <c r="J116">
        <v>13.3301</v>
      </c>
      <c r="K116">
        <v>0.1193</v>
      </c>
      <c r="L116">
        <v>0.38</v>
      </c>
      <c r="M116" t="s">
        <v>24</v>
      </c>
      <c r="N116" t="s">
        <v>21</v>
      </c>
      <c r="O116" s="1">
        <v>45855.697569444441</v>
      </c>
      <c r="R116" t="s">
        <v>53</v>
      </c>
      <c r="S116" s="3">
        <v>13.19</v>
      </c>
      <c r="T116" s="2">
        <f t="shared" si="26"/>
        <v>101.06216830932524</v>
      </c>
      <c r="U116" s="3">
        <v>13.3</v>
      </c>
      <c r="V116">
        <f t="shared" si="27"/>
        <v>100.22631578947367</v>
      </c>
      <c r="W116" s="3">
        <v>13.2</v>
      </c>
      <c r="X116">
        <f t="shared" si="28"/>
        <v>100.98560606060606</v>
      </c>
      <c r="Y116" s="3">
        <v>13.574008333333339</v>
      </c>
      <c r="Z116">
        <f t="shared" si="29"/>
        <v>98.203122266144632</v>
      </c>
    </row>
    <row r="117" spans="1:26" x14ac:dyDescent="0.25">
      <c r="A117" t="s">
        <v>22</v>
      </c>
      <c r="B117" t="s">
        <v>18</v>
      </c>
      <c r="C117" t="s">
        <v>16</v>
      </c>
      <c r="D117">
        <v>26.33</v>
      </c>
      <c r="E117">
        <v>0.14230999999999999</v>
      </c>
      <c r="F117">
        <v>23.744599999999998</v>
      </c>
      <c r="G117">
        <v>0.1028</v>
      </c>
      <c r="H117">
        <v>18.823899999999998</v>
      </c>
      <c r="I117" t="s">
        <v>23</v>
      </c>
      <c r="J117">
        <v>50.796599999999998</v>
      </c>
      <c r="K117">
        <v>0.22</v>
      </c>
      <c r="L117">
        <v>1.24</v>
      </c>
      <c r="M117" t="s">
        <v>24</v>
      </c>
      <c r="N117" t="s">
        <v>21</v>
      </c>
      <c r="O117" s="1">
        <v>45790.760520833333</v>
      </c>
      <c r="R117" t="s">
        <v>22</v>
      </c>
      <c r="S117" s="3">
        <v>50.73</v>
      </c>
      <c r="T117" s="2">
        <f t="shared" si="26"/>
        <v>100.13128326434062</v>
      </c>
      <c r="U117" s="3">
        <v>50.3</v>
      </c>
      <c r="V117">
        <f t="shared" si="27"/>
        <v>100.98727634194832</v>
      </c>
      <c r="W117" s="3">
        <v>50.5</v>
      </c>
      <c r="X117">
        <f t="shared" si="28"/>
        <v>100.58732673267326</v>
      </c>
      <c r="Y117" s="3">
        <v>50.58873214285714</v>
      </c>
      <c r="Z117">
        <f t="shared" si="29"/>
        <v>100.41089754247223</v>
      </c>
    </row>
    <row r="118" spans="1:26" x14ac:dyDescent="0.25">
      <c r="A118" t="s">
        <v>65</v>
      </c>
      <c r="B118" t="s">
        <v>18</v>
      </c>
      <c r="C118" t="s">
        <v>16</v>
      </c>
      <c r="D118">
        <v>0.04</v>
      </c>
      <c r="E118">
        <v>3.1E-4</v>
      </c>
      <c r="F118">
        <v>5.9799999999999999E-2</v>
      </c>
      <c r="G118">
        <v>2.7799999999999998E-2</v>
      </c>
      <c r="H118">
        <v>4.2999999999999997E-2</v>
      </c>
      <c r="I118" t="s">
        <v>66</v>
      </c>
      <c r="J118">
        <v>0.13700000000000001</v>
      </c>
      <c r="K118">
        <v>6.3700000000000007E-2</v>
      </c>
      <c r="L118">
        <v>0</v>
      </c>
      <c r="M118" t="s">
        <v>67</v>
      </c>
      <c r="N118" t="s">
        <v>21</v>
      </c>
      <c r="O118" s="1">
        <v>45775.97420138889</v>
      </c>
      <c r="R118" t="s">
        <v>65</v>
      </c>
      <c r="S118" s="3">
        <v>0.27</v>
      </c>
      <c r="T118" s="2">
        <f t="shared" si="26"/>
        <v>50.74074074074074</v>
      </c>
      <c r="U118" s="3">
        <v>0.23200000000000001</v>
      </c>
      <c r="V118">
        <f t="shared" si="27"/>
        <v>59.051724137931039</v>
      </c>
      <c r="W118" s="3">
        <v>0.24</v>
      </c>
      <c r="X118">
        <f t="shared" si="28"/>
        <v>57.083333333333343</v>
      </c>
      <c r="Y118" s="3">
        <v>0.22068767123287664</v>
      </c>
      <c r="Z118">
        <f t="shared" si="29"/>
        <v>62.078683070352973</v>
      </c>
    </row>
    <row r="119" spans="1:26" x14ac:dyDescent="0.25">
      <c r="A119" t="s">
        <v>55</v>
      </c>
      <c r="B119" t="s">
        <v>18</v>
      </c>
      <c r="C119" t="s">
        <v>16</v>
      </c>
      <c r="D119">
        <v>0.46</v>
      </c>
      <c r="E119">
        <v>3.6900000000000001E-3</v>
      </c>
      <c r="F119">
        <v>0.4531</v>
      </c>
      <c r="G119">
        <v>2.81E-2</v>
      </c>
      <c r="H119">
        <v>0.25800000000000001</v>
      </c>
      <c r="I119" t="s">
        <v>56</v>
      </c>
      <c r="J119">
        <v>0.54579999999999995</v>
      </c>
      <c r="K119">
        <v>3.3799999999999997E-2</v>
      </c>
      <c r="L119">
        <v>0.02</v>
      </c>
      <c r="M119" t="s">
        <v>57</v>
      </c>
      <c r="N119" t="s">
        <v>21</v>
      </c>
      <c r="O119" s="1">
        <v>45777.738159722219</v>
      </c>
      <c r="R119" t="s">
        <v>55</v>
      </c>
      <c r="S119" s="3">
        <v>0.49</v>
      </c>
      <c r="T119" s="2">
        <f t="shared" si="26"/>
        <v>111.38775510204081</v>
      </c>
      <c r="U119" s="3">
        <v>0.48</v>
      </c>
      <c r="V119">
        <f t="shared" si="27"/>
        <v>113.70833333333333</v>
      </c>
      <c r="W119" s="3">
        <v>0.47199999999999998</v>
      </c>
      <c r="X119">
        <f t="shared" si="28"/>
        <v>115.63559322033899</v>
      </c>
      <c r="Y119" s="3">
        <v>0.49240000000000012</v>
      </c>
      <c r="Z119">
        <f t="shared" si="29"/>
        <v>110.84484159220143</v>
      </c>
    </row>
    <row r="120" spans="1:26" x14ac:dyDescent="0.25">
      <c r="A120" t="s">
        <v>25</v>
      </c>
      <c r="B120" t="s">
        <v>18</v>
      </c>
      <c r="C120" t="s">
        <v>16</v>
      </c>
      <c r="D120">
        <v>7.81</v>
      </c>
      <c r="E120">
        <v>6.6989999999999994E-2</v>
      </c>
      <c r="F120">
        <v>7.7763999999999998</v>
      </c>
      <c r="G120">
        <v>6.2899999999999998E-2</v>
      </c>
      <c r="H120">
        <v>4.32</v>
      </c>
      <c r="I120" t="s">
        <v>26</v>
      </c>
      <c r="J120">
        <v>10.8805</v>
      </c>
      <c r="K120">
        <v>8.7999999999999995E-2</v>
      </c>
      <c r="L120">
        <v>0.28000000000000003</v>
      </c>
      <c r="M120" t="s">
        <v>20</v>
      </c>
      <c r="N120" t="s">
        <v>21</v>
      </c>
      <c r="O120" s="1">
        <v>45790.760775462964</v>
      </c>
      <c r="R120" t="s">
        <v>25</v>
      </c>
      <c r="S120" s="3">
        <v>11.27</v>
      </c>
      <c r="T120" s="2">
        <f t="shared" si="26"/>
        <v>96.543921916592723</v>
      </c>
      <c r="U120" s="3">
        <v>10.9</v>
      </c>
      <c r="V120">
        <f t="shared" si="27"/>
        <v>99.821100917431181</v>
      </c>
      <c r="W120" s="3">
        <v>11</v>
      </c>
      <c r="X120">
        <f t="shared" si="28"/>
        <v>98.913636363636357</v>
      </c>
      <c r="Y120" s="3">
        <v>10.80739285714286</v>
      </c>
      <c r="Z120">
        <f t="shared" si="29"/>
        <v>100.67645493990553</v>
      </c>
    </row>
    <row r="121" spans="1:26" x14ac:dyDescent="0.25">
      <c r="A121" t="s">
        <v>58</v>
      </c>
      <c r="B121" t="s">
        <v>18</v>
      </c>
      <c r="C121" t="s">
        <v>16</v>
      </c>
      <c r="D121">
        <v>1.4</v>
      </c>
      <c r="E121">
        <v>1.2880000000000001E-2</v>
      </c>
      <c r="F121">
        <v>1.6016999999999999</v>
      </c>
      <c r="G121">
        <v>4.3700000000000003E-2</v>
      </c>
      <c r="H121">
        <v>0.74450000000000005</v>
      </c>
      <c r="I121" t="s">
        <v>59</v>
      </c>
      <c r="J121">
        <v>2.6716000000000002</v>
      </c>
      <c r="K121">
        <v>7.2800000000000004E-2</v>
      </c>
      <c r="L121">
        <v>0.05</v>
      </c>
      <c r="M121" t="s">
        <v>59</v>
      </c>
      <c r="N121" t="s">
        <v>21</v>
      </c>
      <c r="O121" s="1">
        <v>45790.761030092595</v>
      </c>
      <c r="R121" t="s">
        <v>58</v>
      </c>
      <c r="S121" s="3">
        <v>2.56</v>
      </c>
      <c r="T121" s="2">
        <f t="shared" si="26"/>
        <v>104.35937500000001</v>
      </c>
      <c r="U121" s="3">
        <v>2.56</v>
      </c>
      <c r="V121">
        <f t="shared" si="27"/>
        <v>104.35937500000001</v>
      </c>
      <c r="W121" s="3">
        <v>2.52</v>
      </c>
      <c r="X121">
        <f t="shared" si="28"/>
        <v>106.01587301587303</v>
      </c>
      <c r="Y121" s="3">
        <v>2.6532083333333349</v>
      </c>
      <c r="Z121">
        <f t="shared" si="29"/>
        <v>100.69318592270359</v>
      </c>
    </row>
    <row r="122" spans="1:26" x14ac:dyDescent="0.25">
      <c r="A122" t="s">
        <v>27</v>
      </c>
      <c r="B122" t="s">
        <v>18</v>
      </c>
      <c r="C122" t="s">
        <v>16</v>
      </c>
      <c r="D122">
        <v>0.1</v>
      </c>
      <c r="E122">
        <v>9.2000000000000003E-4</v>
      </c>
      <c r="F122">
        <v>0.11269999999999999</v>
      </c>
      <c r="G122">
        <v>3.9699999999999999E-2</v>
      </c>
      <c r="H122">
        <v>4.5699999999999998E-2</v>
      </c>
      <c r="I122" t="s">
        <v>28</v>
      </c>
      <c r="J122">
        <v>0.14549999999999999</v>
      </c>
      <c r="K122">
        <v>5.1299999999999998E-2</v>
      </c>
      <c r="L122">
        <v>0</v>
      </c>
      <c r="M122" t="s">
        <v>28</v>
      </c>
      <c r="N122" t="s">
        <v>21</v>
      </c>
      <c r="O122" s="1">
        <v>45777.737511574072</v>
      </c>
      <c r="R122" t="s">
        <v>27</v>
      </c>
      <c r="S122" s="3">
        <v>0.16</v>
      </c>
      <c r="T122" s="2">
        <f t="shared" si="26"/>
        <v>90.937499999999986</v>
      </c>
      <c r="U122" s="3">
        <v>0.16500000000000001</v>
      </c>
      <c r="V122">
        <f t="shared" si="27"/>
        <v>88.181818181818173</v>
      </c>
      <c r="W122" s="3">
        <v>0.16300000000000001</v>
      </c>
      <c r="X122">
        <f t="shared" si="28"/>
        <v>89.263803680981582</v>
      </c>
      <c r="Y122" s="3">
        <v>0.16906428571428564</v>
      </c>
      <c r="Z122">
        <f t="shared" si="29"/>
        <v>86.061937555452317</v>
      </c>
    </row>
    <row r="123" spans="1:26" x14ac:dyDescent="0.25">
      <c r="A123" t="s">
        <v>29</v>
      </c>
      <c r="B123" t="s">
        <v>18</v>
      </c>
      <c r="C123" t="s">
        <v>16</v>
      </c>
      <c r="D123">
        <v>7.13</v>
      </c>
      <c r="E123">
        <v>7.127E-2</v>
      </c>
      <c r="F123">
        <v>8.5574999999999992</v>
      </c>
      <c r="G123">
        <v>0.1011</v>
      </c>
      <c r="H123">
        <v>3.4117999999999999</v>
      </c>
      <c r="I123" t="s">
        <v>30</v>
      </c>
      <c r="J123">
        <v>11.009</v>
      </c>
      <c r="K123">
        <v>0.13009999999999999</v>
      </c>
      <c r="L123">
        <v>0.22</v>
      </c>
      <c r="M123" t="s">
        <v>31</v>
      </c>
      <c r="N123" t="s">
        <v>21</v>
      </c>
      <c r="O123" s="1">
        <v>45856.83011574074</v>
      </c>
      <c r="R123" t="s">
        <v>29</v>
      </c>
      <c r="S123" s="3">
        <v>10.87</v>
      </c>
      <c r="T123" s="2">
        <f t="shared" si="26"/>
        <v>101.27874885004601</v>
      </c>
      <c r="U123" s="3">
        <v>10.7</v>
      </c>
      <c r="V123">
        <f t="shared" si="27"/>
        <v>102.88785046728974</v>
      </c>
      <c r="W123" s="3">
        <v>10.7</v>
      </c>
      <c r="X123">
        <f t="shared" si="28"/>
        <v>102.88785046728974</v>
      </c>
      <c r="Y123" s="3">
        <v>10.682679761904765</v>
      </c>
      <c r="Z123">
        <f t="shared" si="29"/>
        <v>103.05466648227085</v>
      </c>
    </row>
    <row r="124" spans="1:26" x14ac:dyDescent="0.25">
      <c r="A124" t="s">
        <v>35</v>
      </c>
      <c r="F124">
        <v>99.213399999999993</v>
      </c>
      <c r="H124">
        <v>100</v>
      </c>
      <c r="J124">
        <v>99.213399999999993</v>
      </c>
      <c r="L124" t="s">
        <v>60</v>
      </c>
    </row>
    <row r="126" spans="1:26" s="4" customFormat="1" x14ac:dyDescent="0.25"/>
    <row r="127" spans="1:26" x14ac:dyDescent="0.25">
      <c r="A127" t="s">
        <v>72</v>
      </c>
    </row>
    <row r="128" spans="1:26" x14ac:dyDescent="0.25">
      <c r="A128" t="s">
        <v>0</v>
      </c>
      <c r="B128" t="s">
        <v>1</v>
      </c>
      <c r="C128" t="s">
        <v>2</v>
      </c>
      <c r="D128" t="s">
        <v>3</v>
      </c>
      <c r="E128" t="s">
        <v>4</v>
      </c>
      <c r="F128" t="s">
        <v>5</v>
      </c>
      <c r="G128" t="s">
        <v>6</v>
      </c>
      <c r="H128" t="s">
        <v>7</v>
      </c>
      <c r="I128" t="s">
        <v>8</v>
      </c>
      <c r="J128" t="s">
        <v>9</v>
      </c>
      <c r="K128" t="s">
        <v>10</v>
      </c>
      <c r="L128" t="s">
        <v>11</v>
      </c>
      <c r="M128" t="s">
        <v>12</v>
      </c>
      <c r="N128" t="s">
        <v>13</v>
      </c>
      <c r="O128" t="s">
        <v>14</v>
      </c>
    </row>
    <row r="129" spans="1:19" x14ac:dyDescent="0.25">
      <c r="A129" t="s">
        <v>15</v>
      </c>
      <c r="C129" t="s">
        <v>16</v>
      </c>
      <c r="F129">
        <v>43.3489</v>
      </c>
      <c r="H129">
        <v>57.1325</v>
      </c>
      <c r="L129">
        <v>4</v>
      </c>
      <c r="Q129" t="s">
        <v>41</v>
      </c>
      <c r="S129" t="s">
        <v>42</v>
      </c>
    </row>
    <row r="130" spans="1:19" x14ac:dyDescent="0.25">
      <c r="A130" t="s">
        <v>17</v>
      </c>
      <c r="B130" t="s">
        <v>18</v>
      </c>
      <c r="C130" t="s">
        <v>16</v>
      </c>
      <c r="D130">
        <v>29.7</v>
      </c>
      <c r="E130">
        <v>0.14732000000000001</v>
      </c>
      <c r="F130">
        <v>29.430399999999999</v>
      </c>
      <c r="G130">
        <v>0.11169999999999999</v>
      </c>
      <c r="H130">
        <v>25.525500000000001</v>
      </c>
      <c r="I130" t="s">
        <v>19</v>
      </c>
      <c r="J130">
        <v>48.797699999999999</v>
      </c>
      <c r="K130">
        <v>0.18529999999999999</v>
      </c>
      <c r="L130">
        <v>1.79</v>
      </c>
      <c r="M130" t="s">
        <v>20</v>
      </c>
      <c r="N130" t="s">
        <v>21</v>
      </c>
      <c r="O130" s="1">
        <v>45790.760671296295</v>
      </c>
      <c r="Q130">
        <v>48.652406315789484</v>
      </c>
      <c r="R130">
        <f>100*J130/Q130</f>
        <v>100.29863617282864</v>
      </c>
      <c r="S130">
        <f>K130*100/J130</f>
        <v>0.37973101191244663</v>
      </c>
    </row>
    <row r="131" spans="1:19" x14ac:dyDescent="0.25">
      <c r="A131" t="s">
        <v>22</v>
      </c>
      <c r="B131" t="s">
        <v>18</v>
      </c>
      <c r="C131" t="s">
        <v>16</v>
      </c>
      <c r="D131">
        <v>18.32</v>
      </c>
      <c r="E131">
        <v>9.9000000000000005E-2</v>
      </c>
      <c r="F131">
        <v>19.000499999999999</v>
      </c>
      <c r="G131">
        <v>9.5899999999999999E-2</v>
      </c>
      <c r="H131">
        <v>14.2651</v>
      </c>
      <c r="I131" t="s">
        <v>23</v>
      </c>
      <c r="J131">
        <v>40.647500000000001</v>
      </c>
      <c r="K131">
        <v>0.20519999999999999</v>
      </c>
      <c r="L131">
        <v>1</v>
      </c>
      <c r="M131" t="s">
        <v>24</v>
      </c>
      <c r="N131" t="s">
        <v>21</v>
      </c>
      <c r="O131" s="1">
        <v>45790.760520833333</v>
      </c>
      <c r="Q131">
        <v>40.465835789473722</v>
      </c>
      <c r="R131">
        <f t="shared" ref="R131:R135" si="30">100*J131/Q131</f>
        <v>100.44893230791376</v>
      </c>
      <c r="S131">
        <f t="shared" ref="S131:S135" si="31">K131*100/J131</f>
        <v>0.50482809520880745</v>
      </c>
    </row>
    <row r="132" spans="1:19" x14ac:dyDescent="0.25">
      <c r="A132" t="s">
        <v>25</v>
      </c>
      <c r="B132" t="s">
        <v>18</v>
      </c>
      <c r="C132" t="s">
        <v>16</v>
      </c>
      <c r="D132">
        <v>0.08</v>
      </c>
      <c r="E132">
        <v>6.7000000000000002E-4</v>
      </c>
      <c r="F132">
        <v>7.8799999999999995E-2</v>
      </c>
      <c r="G132">
        <v>2.3599999999999999E-2</v>
      </c>
      <c r="H132">
        <v>4.1500000000000002E-2</v>
      </c>
      <c r="I132" t="s">
        <v>26</v>
      </c>
      <c r="J132">
        <v>0.11020000000000001</v>
      </c>
      <c r="K132">
        <v>3.3000000000000002E-2</v>
      </c>
      <c r="L132">
        <v>0</v>
      </c>
      <c r="M132" t="s">
        <v>20</v>
      </c>
      <c r="N132" t="s">
        <v>21</v>
      </c>
      <c r="O132" s="1">
        <v>45790.760775462964</v>
      </c>
      <c r="Q132">
        <v>9.850519480519479E-2</v>
      </c>
      <c r="R132">
        <f t="shared" si="30"/>
        <v>111.87227254149695</v>
      </c>
      <c r="S132">
        <f t="shared" si="31"/>
        <v>29.945553539019965</v>
      </c>
    </row>
    <row r="133" spans="1:19" x14ac:dyDescent="0.25">
      <c r="A133" t="s">
        <v>27</v>
      </c>
      <c r="B133" t="s">
        <v>18</v>
      </c>
      <c r="C133" t="s">
        <v>16</v>
      </c>
      <c r="D133">
        <v>0.15</v>
      </c>
      <c r="E133">
        <v>1.47E-3</v>
      </c>
      <c r="F133">
        <v>0.17899999999999999</v>
      </c>
      <c r="G133">
        <v>3.7999999999999999E-2</v>
      </c>
      <c r="H133">
        <v>6.8699999999999997E-2</v>
      </c>
      <c r="I133" t="s">
        <v>28</v>
      </c>
      <c r="J133">
        <v>0.2311</v>
      </c>
      <c r="K133">
        <v>4.9099999999999998E-2</v>
      </c>
      <c r="L133">
        <v>0</v>
      </c>
      <c r="M133" t="s">
        <v>28</v>
      </c>
      <c r="N133" t="s">
        <v>21</v>
      </c>
      <c r="O133" s="1">
        <v>45777.737511574072</v>
      </c>
      <c r="Q133">
        <v>0.14698461538461538</v>
      </c>
      <c r="R133">
        <f t="shared" si="30"/>
        <v>157.22733933431024</v>
      </c>
      <c r="S133">
        <f t="shared" si="31"/>
        <v>21.246213760276937</v>
      </c>
    </row>
    <row r="134" spans="1:19" x14ac:dyDescent="0.25">
      <c r="A134" t="s">
        <v>29</v>
      </c>
      <c r="B134" t="s">
        <v>18</v>
      </c>
      <c r="C134" t="s">
        <v>16</v>
      </c>
      <c r="D134">
        <v>6.38</v>
      </c>
      <c r="E134">
        <v>6.3780000000000003E-2</v>
      </c>
      <c r="F134">
        <v>7.6273999999999997</v>
      </c>
      <c r="G134">
        <v>9.4299999999999995E-2</v>
      </c>
      <c r="H134">
        <v>2.8799000000000001</v>
      </c>
      <c r="I134" t="s">
        <v>30</v>
      </c>
      <c r="J134">
        <v>9.8124000000000002</v>
      </c>
      <c r="K134">
        <v>0.12139999999999999</v>
      </c>
      <c r="L134">
        <v>0.2</v>
      </c>
      <c r="M134" t="s">
        <v>31</v>
      </c>
      <c r="N134" t="s">
        <v>21</v>
      </c>
      <c r="O134" s="1">
        <v>45856.83011574074</v>
      </c>
      <c r="Q134">
        <v>9.7511221052631569</v>
      </c>
      <c r="R134">
        <f t="shared" si="30"/>
        <v>100.62841890477168</v>
      </c>
      <c r="S134">
        <f t="shared" si="31"/>
        <v>1.2372100607394723</v>
      </c>
    </row>
    <row r="135" spans="1:19" x14ac:dyDescent="0.25">
      <c r="A135" t="s">
        <v>32</v>
      </c>
      <c r="B135" t="s">
        <v>18</v>
      </c>
      <c r="C135" t="s">
        <v>16</v>
      </c>
      <c r="D135">
        <v>0.2</v>
      </c>
      <c r="E135">
        <v>2.0200000000000001E-3</v>
      </c>
      <c r="F135">
        <v>0.24199999999999999</v>
      </c>
      <c r="G135">
        <v>5.3600000000000002E-2</v>
      </c>
      <c r="H135">
        <v>8.6900000000000005E-2</v>
      </c>
      <c r="I135" t="s">
        <v>33</v>
      </c>
      <c r="J135">
        <v>0.308</v>
      </c>
      <c r="K135">
        <v>6.8199999999999997E-2</v>
      </c>
      <c r="L135">
        <v>0.01</v>
      </c>
      <c r="M135" t="s">
        <v>34</v>
      </c>
      <c r="N135" t="s">
        <v>21</v>
      </c>
      <c r="O135" s="1">
        <v>45775.967442129629</v>
      </c>
      <c r="Q135">
        <v>0.37617500000000004</v>
      </c>
      <c r="R135">
        <f t="shared" si="30"/>
        <v>81.876786070313017</v>
      </c>
      <c r="S135">
        <f t="shared" si="31"/>
        <v>22.142857142857142</v>
      </c>
    </row>
    <row r="136" spans="1:19" x14ac:dyDescent="0.25">
      <c r="A136" t="s">
        <v>35</v>
      </c>
      <c r="F136">
        <v>99.906999999999996</v>
      </c>
      <c r="H136">
        <v>100</v>
      </c>
      <c r="J136">
        <v>99.906999999999996</v>
      </c>
      <c r="L136" t="s">
        <v>36</v>
      </c>
    </row>
    <row r="138" spans="1:19" x14ac:dyDescent="0.25">
      <c r="A138" t="s">
        <v>74</v>
      </c>
    </row>
    <row r="139" spans="1:19" x14ac:dyDescent="0.25">
      <c r="A139" t="s">
        <v>0</v>
      </c>
      <c r="B139" t="s">
        <v>1</v>
      </c>
      <c r="C139" t="s">
        <v>2</v>
      </c>
      <c r="D139" t="s">
        <v>3</v>
      </c>
      <c r="E139" t="s">
        <v>4</v>
      </c>
      <c r="F139" t="s">
        <v>5</v>
      </c>
      <c r="G139" t="s">
        <v>6</v>
      </c>
      <c r="H139" t="s">
        <v>7</v>
      </c>
      <c r="I139" t="s">
        <v>8</v>
      </c>
      <c r="J139" t="s">
        <v>9</v>
      </c>
      <c r="K139" t="s">
        <v>10</v>
      </c>
      <c r="L139" t="s">
        <v>11</v>
      </c>
      <c r="M139" t="s">
        <v>12</v>
      </c>
      <c r="N139" t="s">
        <v>13</v>
      </c>
      <c r="O139" t="s">
        <v>14</v>
      </c>
    </row>
    <row r="140" spans="1:19" x14ac:dyDescent="0.25">
      <c r="A140" t="s">
        <v>15</v>
      </c>
      <c r="C140" t="s">
        <v>16</v>
      </c>
      <c r="F140">
        <v>43.261200000000002</v>
      </c>
      <c r="H140">
        <v>57.130800000000001</v>
      </c>
      <c r="L140">
        <v>4</v>
      </c>
      <c r="Q140" t="s">
        <v>41</v>
      </c>
      <c r="S140" t="s">
        <v>42</v>
      </c>
    </row>
    <row r="141" spans="1:19" x14ac:dyDescent="0.25">
      <c r="A141" t="s">
        <v>17</v>
      </c>
      <c r="B141" t="s">
        <v>18</v>
      </c>
      <c r="C141" t="s">
        <v>16</v>
      </c>
      <c r="D141">
        <v>29.5</v>
      </c>
      <c r="E141">
        <v>0.14632999999999999</v>
      </c>
      <c r="F141">
        <v>29.314</v>
      </c>
      <c r="G141">
        <v>0.1115</v>
      </c>
      <c r="H141">
        <v>25.475300000000001</v>
      </c>
      <c r="I141" t="s">
        <v>19</v>
      </c>
      <c r="J141">
        <v>48.604700000000001</v>
      </c>
      <c r="K141">
        <v>0.18479999999999999</v>
      </c>
      <c r="L141">
        <v>1.78</v>
      </c>
      <c r="M141" t="s">
        <v>20</v>
      </c>
      <c r="N141" t="s">
        <v>21</v>
      </c>
      <c r="O141" s="1">
        <v>45790.760671296295</v>
      </c>
      <c r="Q141">
        <v>48.652406315789484</v>
      </c>
      <c r="R141">
        <f>100*J141/Q141</f>
        <v>99.901944591435353</v>
      </c>
      <c r="S141">
        <f>K141*100/J141</f>
        <v>0.38021014428645789</v>
      </c>
    </row>
    <row r="142" spans="1:19" x14ac:dyDescent="0.25">
      <c r="A142" t="s">
        <v>22</v>
      </c>
      <c r="B142" t="s">
        <v>18</v>
      </c>
      <c r="C142" t="s">
        <v>16</v>
      </c>
      <c r="D142">
        <v>18.27</v>
      </c>
      <c r="E142">
        <v>9.8760000000000001E-2</v>
      </c>
      <c r="F142">
        <v>18.957999999999998</v>
      </c>
      <c r="G142">
        <v>9.5799999999999996E-2</v>
      </c>
      <c r="H142">
        <v>14.2616</v>
      </c>
      <c r="I142" t="s">
        <v>23</v>
      </c>
      <c r="J142">
        <v>40.556600000000003</v>
      </c>
      <c r="K142">
        <v>0.2049</v>
      </c>
      <c r="L142">
        <v>1</v>
      </c>
      <c r="M142" t="s">
        <v>24</v>
      </c>
      <c r="N142" t="s">
        <v>21</v>
      </c>
      <c r="O142" s="1">
        <v>45790.760520833333</v>
      </c>
      <c r="Q142">
        <v>40.465835789473722</v>
      </c>
      <c r="R142">
        <f t="shared" ref="R142:R146" si="32">100*J142/Q142</f>
        <v>100.22429837109627</v>
      </c>
      <c r="S142">
        <f t="shared" ref="S142:S146" si="33">K142*100/J142</f>
        <v>0.50521986557058518</v>
      </c>
    </row>
    <row r="143" spans="1:19" x14ac:dyDescent="0.25">
      <c r="A143" t="s">
        <v>25</v>
      </c>
      <c r="B143" t="s">
        <v>18</v>
      </c>
      <c r="C143" t="s">
        <v>16</v>
      </c>
      <c r="D143">
        <v>0.08</v>
      </c>
      <c r="E143">
        <v>6.6E-4</v>
      </c>
      <c r="F143">
        <v>7.7600000000000002E-2</v>
      </c>
      <c r="G143">
        <v>2.3099999999999999E-2</v>
      </c>
      <c r="H143">
        <v>4.0899999999999999E-2</v>
      </c>
      <c r="I143" t="s">
        <v>26</v>
      </c>
      <c r="J143">
        <v>0.1086</v>
      </c>
      <c r="K143">
        <v>3.2300000000000002E-2</v>
      </c>
      <c r="L143">
        <v>0</v>
      </c>
      <c r="M143" t="s">
        <v>20</v>
      </c>
      <c r="N143" t="s">
        <v>21</v>
      </c>
      <c r="O143" s="1">
        <v>45790.760775462964</v>
      </c>
      <c r="Q143">
        <v>9.850519480519479E-2</v>
      </c>
      <c r="R143">
        <f t="shared" si="32"/>
        <v>110.24799272238263</v>
      </c>
      <c r="S143">
        <f t="shared" si="33"/>
        <v>29.742173112338861</v>
      </c>
    </row>
    <row r="144" spans="1:19" x14ac:dyDescent="0.25">
      <c r="A144" t="s">
        <v>27</v>
      </c>
      <c r="B144" t="s">
        <v>18</v>
      </c>
      <c r="C144" t="s">
        <v>16</v>
      </c>
      <c r="D144">
        <v>0.09</v>
      </c>
      <c r="E144">
        <v>8.5999999999999998E-4</v>
      </c>
      <c r="F144">
        <v>0.10489999999999999</v>
      </c>
      <c r="G144">
        <v>3.7400000000000003E-2</v>
      </c>
      <c r="H144">
        <v>4.0300000000000002E-2</v>
      </c>
      <c r="I144" t="s">
        <v>28</v>
      </c>
      <c r="J144">
        <v>0.13539999999999999</v>
      </c>
      <c r="K144">
        <v>4.8300000000000003E-2</v>
      </c>
      <c r="L144">
        <v>0</v>
      </c>
      <c r="M144" t="s">
        <v>28</v>
      </c>
      <c r="N144" t="s">
        <v>21</v>
      </c>
      <c r="O144" s="1">
        <v>45777.737511574072</v>
      </c>
      <c r="Q144">
        <v>0.14698461538461538</v>
      </c>
      <c r="R144">
        <f t="shared" si="32"/>
        <v>92.118484404437922</v>
      </c>
      <c r="S144">
        <f t="shared" si="33"/>
        <v>35.672082717872975</v>
      </c>
    </row>
    <row r="145" spans="1:19" x14ac:dyDescent="0.25">
      <c r="A145" t="s">
        <v>29</v>
      </c>
      <c r="B145" t="s">
        <v>18</v>
      </c>
      <c r="C145" t="s">
        <v>16</v>
      </c>
      <c r="D145">
        <v>6.51</v>
      </c>
      <c r="E145">
        <v>6.5110000000000001E-2</v>
      </c>
      <c r="F145">
        <v>7.7826000000000004</v>
      </c>
      <c r="G145">
        <v>9.4600000000000004E-2</v>
      </c>
      <c r="H145">
        <v>2.9443000000000001</v>
      </c>
      <c r="I145" t="s">
        <v>30</v>
      </c>
      <c r="J145">
        <v>10.0121</v>
      </c>
      <c r="K145">
        <v>0.1217</v>
      </c>
      <c r="L145">
        <v>0.21</v>
      </c>
      <c r="M145" t="s">
        <v>31</v>
      </c>
      <c r="N145" t="s">
        <v>21</v>
      </c>
      <c r="O145" s="1">
        <v>45856.83011574074</v>
      </c>
      <c r="Q145">
        <v>9.7511221052631569</v>
      </c>
      <c r="R145">
        <f t="shared" si="32"/>
        <v>102.67638833684568</v>
      </c>
      <c r="S145">
        <f t="shared" si="33"/>
        <v>1.2155292096563157</v>
      </c>
    </row>
    <row r="146" spans="1:19" x14ac:dyDescent="0.25">
      <c r="A146" t="s">
        <v>32</v>
      </c>
      <c r="B146" t="s">
        <v>18</v>
      </c>
      <c r="C146" t="s">
        <v>16</v>
      </c>
      <c r="D146">
        <v>0.25</v>
      </c>
      <c r="E146">
        <v>2.48E-3</v>
      </c>
      <c r="F146">
        <v>0.29670000000000002</v>
      </c>
      <c r="G146">
        <v>5.3100000000000001E-2</v>
      </c>
      <c r="H146">
        <v>0.10680000000000001</v>
      </c>
      <c r="I146" t="s">
        <v>33</v>
      </c>
      <c r="J146">
        <v>0.3775</v>
      </c>
      <c r="K146">
        <v>6.7500000000000004E-2</v>
      </c>
      <c r="L146">
        <v>0.01</v>
      </c>
      <c r="M146" t="s">
        <v>34</v>
      </c>
      <c r="N146" t="s">
        <v>21</v>
      </c>
      <c r="O146" s="1">
        <v>45775.967442129629</v>
      </c>
      <c r="Q146">
        <v>0.37617500000000004</v>
      </c>
      <c r="R146">
        <f t="shared" si="32"/>
        <v>100.35222968033494</v>
      </c>
      <c r="S146">
        <f t="shared" si="33"/>
        <v>17.880794701986755</v>
      </c>
    </row>
    <row r="147" spans="1:19" x14ac:dyDescent="0.25">
      <c r="A147" t="s">
        <v>35</v>
      </c>
      <c r="F147">
        <v>99.795000000000002</v>
      </c>
      <c r="H147">
        <v>100</v>
      </c>
      <c r="J147">
        <v>99.795000000000002</v>
      </c>
      <c r="L147" t="s">
        <v>36</v>
      </c>
    </row>
    <row r="149" spans="1:19" x14ac:dyDescent="0.25">
      <c r="A149" t="s">
        <v>73</v>
      </c>
    </row>
    <row r="150" spans="1:19" x14ac:dyDescent="0.25">
      <c r="A150" t="s">
        <v>0</v>
      </c>
      <c r="B150" t="s">
        <v>1</v>
      </c>
      <c r="C150" t="s">
        <v>2</v>
      </c>
      <c r="D150" t="s">
        <v>3</v>
      </c>
      <c r="E150" t="s">
        <v>4</v>
      </c>
      <c r="F150" t="s">
        <v>5</v>
      </c>
      <c r="G150" t="s">
        <v>6</v>
      </c>
      <c r="H150" t="s">
        <v>7</v>
      </c>
      <c r="I150" t="s">
        <v>8</v>
      </c>
      <c r="J150" t="s">
        <v>9</v>
      </c>
      <c r="K150" t="s">
        <v>10</v>
      </c>
      <c r="L150" t="s">
        <v>11</v>
      </c>
      <c r="M150" t="s">
        <v>12</v>
      </c>
      <c r="N150" t="s">
        <v>13</v>
      </c>
      <c r="O150" t="s">
        <v>14</v>
      </c>
    </row>
    <row r="151" spans="1:19" x14ac:dyDescent="0.25">
      <c r="A151" t="s">
        <v>15</v>
      </c>
      <c r="C151" t="s">
        <v>16</v>
      </c>
      <c r="F151">
        <v>43.286700000000003</v>
      </c>
      <c r="H151">
        <v>57.130600000000001</v>
      </c>
      <c r="L151">
        <v>4</v>
      </c>
      <c r="Q151" t="s">
        <v>41</v>
      </c>
      <c r="S151" t="s">
        <v>42</v>
      </c>
    </row>
    <row r="152" spans="1:19" x14ac:dyDescent="0.25">
      <c r="A152" t="s">
        <v>17</v>
      </c>
      <c r="B152" t="s">
        <v>18</v>
      </c>
      <c r="C152" t="s">
        <v>16</v>
      </c>
      <c r="D152">
        <v>29.45</v>
      </c>
      <c r="E152">
        <v>0.14610999999999999</v>
      </c>
      <c r="F152">
        <v>29.297999999999998</v>
      </c>
      <c r="G152">
        <v>0.1116</v>
      </c>
      <c r="H152">
        <v>25.446300000000001</v>
      </c>
      <c r="I152" t="s">
        <v>19</v>
      </c>
      <c r="J152">
        <v>48.578200000000002</v>
      </c>
      <c r="K152">
        <v>0.185</v>
      </c>
      <c r="L152">
        <v>1.78</v>
      </c>
      <c r="M152" t="s">
        <v>20</v>
      </c>
      <c r="N152" t="s">
        <v>21</v>
      </c>
      <c r="O152" s="1">
        <v>45790.760671296295</v>
      </c>
      <c r="Q152">
        <v>48.652406315789484</v>
      </c>
      <c r="R152">
        <f>100*J152/Q152</f>
        <v>99.84747657637358</v>
      </c>
      <c r="S152">
        <f>K152*100/J152</f>
        <v>0.38082926086186808</v>
      </c>
    </row>
    <row r="153" spans="1:19" x14ac:dyDescent="0.25">
      <c r="A153" t="s">
        <v>22</v>
      </c>
      <c r="B153" t="s">
        <v>18</v>
      </c>
      <c r="C153" t="s">
        <v>16</v>
      </c>
      <c r="D153">
        <v>18.29</v>
      </c>
      <c r="E153">
        <v>9.8820000000000005E-2</v>
      </c>
      <c r="F153">
        <v>18.968800000000002</v>
      </c>
      <c r="G153">
        <v>9.5600000000000004E-2</v>
      </c>
      <c r="H153">
        <v>14.261200000000001</v>
      </c>
      <c r="I153" t="s">
        <v>23</v>
      </c>
      <c r="J153">
        <v>40.579700000000003</v>
      </c>
      <c r="K153">
        <v>0.2046</v>
      </c>
      <c r="L153">
        <v>1</v>
      </c>
      <c r="M153" t="s">
        <v>24</v>
      </c>
      <c r="N153" t="s">
        <v>21</v>
      </c>
      <c r="O153" s="1">
        <v>45790.760520833333</v>
      </c>
      <c r="Q153">
        <v>40.465835789473722</v>
      </c>
      <c r="R153">
        <f t="shared" ref="R153:R157" si="34">100*J153/Q153</f>
        <v>100.28138356296078</v>
      </c>
      <c r="S153">
        <f t="shared" ref="S153:S157" si="35">K153*100/J153</f>
        <v>0.50419298319110295</v>
      </c>
    </row>
    <row r="154" spans="1:19" x14ac:dyDescent="0.25">
      <c r="A154" t="s">
        <v>25</v>
      </c>
      <c r="B154" t="s">
        <v>18</v>
      </c>
      <c r="C154" t="s">
        <v>16</v>
      </c>
      <c r="D154">
        <v>0.1</v>
      </c>
      <c r="E154">
        <v>8.8000000000000003E-4</v>
      </c>
      <c r="F154">
        <v>0.1038</v>
      </c>
      <c r="G154">
        <v>2.3300000000000001E-2</v>
      </c>
      <c r="H154">
        <v>5.4699999999999999E-2</v>
      </c>
      <c r="I154" t="s">
        <v>26</v>
      </c>
      <c r="J154">
        <v>0.1452</v>
      </c>
      <c r="K154">
        <v>3.27E-2</v>
      </c>
      <c r="L154">
        <v>0</v>
      </c>
      <c r="M154" t="s">
        <v>20</v>
      </c>
      <c r="N154" t="s">
        <v>21</v>
      </c>
      <c r="O154" s="1">
        <v>45790.760775462964</v>
      </c>
      <c r="Q154">
        <v>9.850519480519479E-2</v>
      </c>
      <c r="R154">
        <f t="shared" si="34"/>
        <v>147.40339358462211</v>
      </c>
      <c r="S154">
        <f t="shared" si="35"/>
        <v>22.520661157024794</v>
      </c>
    </row>
    <row r="155" spans="1:19" x14ac:dyDescent="0.25">
      <c r="A155" t="s">
        <v>27</v>
      </c>
      <c r="B155" t="s">
        <v>18</v>
      </c>
      <c r="C155" t="s">
        <v>16</v>
      </c>
      <c r="D155">
        <v>0.08</v>
      </c>
      <c r="E155">
        <v>7.6000000000000004E-4</v>
      </c>
      <c r="F155">
        <v>9.2499999999999999E-2</v>
      </c>
      <c r="G155">
        <v>3.78E-2</v>
      </c>
      <c r="H155">
        <v>3.56E-2</v>
      </c>
      <c r="I155" t="s">
        <v>28</v>
      </c>
      <c r="J155">
        <v>0.1195</v>
      </c>
      <c r="K155">
        <v>4.8800000000000003E-2</v>
      </c>
      <c r="L155">
        <v>0</v>
      </c>
      <c r="M155" t="s">
        <v>28</v>
      </c>
      <c r="N155" t="s">
        <v>21</v>
      </c>
      <c r="O155" s="1">
        <v>45777.737511574072</v>
      </c>
      <c r="Q155">
        <v>0.14698461538461538</v>
      </c>
      <c r="R155">
        <f t="shared" si="34"/>
        <v>81.30102574837764</v>
      </c>
      <c r="S155">
        <f t="shared" si="35"/>
        <v>40.836820083682007</v>
      </c>
    </row>
    <row r="156" spans="1:19" x14ac:dyDescent="0.25">
      <c r="A156" t="s">
        <v>29</v>
      </c>
      <c r="B156" t="s">
        <v>18</v>
      </c>
      <c r="C156" t="s">
        <v>16</v>
      </c>
      <c r="D156">
        <v>6.54</v>
      </c>
      <c r="E156">
        <v>6.5379999999999994E-2</v>
      </c>
      <c r="F156">
        <v>7.8137999999999996</v>
      </c>
      <c r="G156">
        <v>9.4299999999999995E-2</v>
      </c>
      <c r="H156">
        <v>2.9544000000000001</v>
      </c>
      <c r="I156" t="s">
        <v>30</v>
      </c>
      <c r="J156">
        <v>10.052300000000001</v>
      </c>
      <c r="K156">
        <v>0.12139999999999999</v>
      </c>
      <c r="L156">
        <v>0.21</v>
      </c>
      <c r="M156" t="s">
        <v>31</v>
      </c>
      <c r="N156" t="s">
        <v>21</v>
      </c>
      <c r="O156" s="1">
        <v>45856.83011574074</v>
      </c>
      <c r="Q156">
        <v>9.7511221052631569</v>
      </c>
      <c r="R156">
        <f t="shared" si="34"/>
        <v>103.08864858306187</v>
      </c>
      <c r="S156">
        <f t="shared" si="35"/>
        <v>1.2076838136545862</v>
      </c>
    </row>
    <row r="157" spans="1:19" x14ac:dyDescent="0.25">
      <c r="A157" t="s">
        <v>32</v>
      </c>
      <c r="B157" t="s">
        <v>18</v>
      </c>
      <c r="C157" t="s">
        <v>16</v>
      </c>
      <c r="D157">
        <v>0.27</v>
      </c>
      <c r="E157">
        <v>2.7200000000000002E-3</v>
      </c>
      <c r="F157">
        <v>0.32579999999999998</v>
      </c>
      <c r="G157">
        <v>5.3499999999999999E-2</v>
      </c>
      <c r="H157">
        <v>0.1172</v>
      </c>
      <c r="I157" t="s">
        <v>33</v>
      </c>
      <c r="J157">
        <v>0.41460000000000002</v>
      </c>
      <c r="K157">
        <v>6.8099999999999994E-2</v>
      </c>
      <c r="L157">
        <v>0.01</v>
      </c>
      <c r="M157" t="s">
        <v>34</v>
      </c>
      <c r="N157" t="s">
        <v>21</v>
      </c>
      <c r="O157" s="1">
        <v>45775.967442129629</v>
      </c>
      <c r="Q157">
        <v>0.37617500000000004</v>
      </c>
      <c r="R157">
        <f t="shared" si="34"/>
        <v>110.21466072971356</v>
      </c>
      <c r="S157">
        <f t="shared" si="35"/>
        <v>16.425470332850939</v>
      </c>
    </row>
    <row r="158" spans="1:19" x14ac:dyDescent="0.25">
      <c r="A158" t="s">
        <v>35</v>
      </c>
      <c r="F158">
        <v>99.889499999999998</v>
      </c>
      <c r="H158">
        <v>100</v>
      </c>
      <c r="J158">
        <v>99.889499999999998</v>
      </c>
      <c r="L158" t="s">
        <v>36</v>
      </c>
    </row>
    <row r="160" spans="1:19" x14ac:dyDescent="0.25">
      <c r="A160" t="s">
        <v>75</v>
      </c>
    </row>
    <row r="161" spans="1:21" x14ac:dyDescent="0.25">
      <c r="A161" t="s">
        <v>0</v>
      </c>
      <c r="B161" t="s">
        <v>1</v>
      </c>
      <c r="C161" t="s">
        <v>2</v>
      </c>
      <c r="D161" t="s">
        <v>3</v>
      </c>
      <c r="E161" t="s">
        <v>4</v>
      </c>
      <c r="F161" t="s">
        <v>5</v>
      </c>
      <c r="G161" t="s">
        <v>6</v>
      </c>
      <c r="H161" t="s">
        <v>7</v>
      </c>
      <c r="I161" t="s">
        <v>8</v>
      </c>
      <c r="J161" t="s">
        <v>9</v>
      </c>
      <c r="K161" t="s">
        <v>10</v>
      </c>
      <c r="L161" t="s">
        <v>11</v>
      </c>
      <c r="M161" t="s">
        <v>12</v>
      </c>
      <c r="N161" t="s">
        <v>13</v>
      </c>
      <c r="O161" t="s">
        <v>14</v>
      </c>
    </row>
    <row r="162" spans="1:21" x14ac:dyDescent="0.25">
      <c r="A162" t="s">
        <v>15</v>
      </c>
      <c r="C162" t="s">
        <v>16</v>
      </c>
      <c r="F162">
        <v>43.206099999999999</v>
      </c>
      <c r="H162">
        <v>57.1126</v>
      </c>
      <c r="L162">
        <v>4</v>
      </c>
      <c r="Q162" t="s">
        <v>41</v>
      </c>
      <c r="S162" t="s">
        <v>42</v>
      </c>
    </row>
    <row r="163" spans="1:21" x14ac:dyDescent="0.25">
      <c r="A163" t="s">
        <v>17</v>
      </c>
      <c r="B163" t="s">
        <v>18</v>
      </c>
      <c r="C163" t="s">
        <v>16</v>
      </c>
      <c r="D163">
        <v>29.6</v>
      </c>
      <c r="E163">
        <v>0.14681</v>
      </c>
      <c r="F163">
        <v>29.374400000000001</v>
      </c>
      <c r="G163">
        <v>3.09E-2</v>
      </c>
      <c r="H163">
        <v>25.552199999999999</v>
      </c>
      <c r="I163" t="s">
        <v>19</v>
      </c>
      <c r="J163">
        <v>48.704900000000002</v>
      </c>
      <c r="K163">
        <v>5.1299999999999998E-2</v>
      </c>
      <c r="L163">
        <v>1.79</v>
      </c>
      <c r="M163" t="s">
        <v>20</v>
      </c>
      <c r="N163" t="s">
        <v>21</v>
      </c>
      <c r="O163" s="1">
        <v>45790.760671296295</v>
      </c>
      <c r="Q163">
        <v>48.652406315789484</v>
      </c>
      <c r="R163">
        <f>100*J163/Q163</f>
        <v>100.10789535027268</v>
      </c>
      <c r="S163">
        <f>K163*100/J163</f>
        <v>0.10532821132986618</v>
      </c>
    </row>
    <row r="164" spans="1:21" x14ac:dyDescent="0.25">
      <c r="A164" t="s">
        <v>22</v>
      </c>
      <c r="B164" t="s">
        <v>18</v>
      </c>
      <c r="C164" t="s">
        <v>16</v>
      </c>
      <c r="D164">
        <v>18.2</v>
      </c>
      <c r="E164">
        <v>9.8350000000000007E-2</v>
      </c>
      <c r="F164">
        <v>18.891500000000001</v>
      </c>
      <c r="G164">
        <v>2.6499999999999999E-2</v>
      </c>
      <c r="H164">
        <v>14.225099999999999</v>
      </c>
      <c r="I164" t="s">
        <v>23</v>
      </c>
      <c r="J164">
        <v>40.414299999999997</v>
      </c>
      <c r="K164">
        <v>5.67E-2</v>
      </c>
      <c r="L164">
        <v>1</v>
      </c>
      <c r="M164" t="s">
        <v>24</v>
      </c>
      <c r="N164" t="s">
        <v>21</v>
      </c>
      <c r="O164" s="1">
        <v>45790.760520833333</v>
      </c>
      <c r="Q164">
        <v>40.465835789473722</v>
      </c>
      <c r="R164">
        <f t="shared" ref="R164:R168" si="36">100*J164/Q164</f>
        <v>99.87264370432915</v>
      </c>
      <c r="S164">
        <f t="shared" ref="S164:S168" si="37">K164*100/J164</f>
        <v>0.14029687511598618</v>
      </c>
    </row>
    <row r="165" spans="1:21" x14ac:dyDescent="0.25">
      <c r="A165" t="s">
        <v>25</v>
      </c>
      <c r="B165" t="s">
        <v>18</v>
      </c>
      <c r="C165" t="s">
        <v>16</v>
      </c>
      <c r="D165">
        <v>0.08</v>
      </c>
      <c r="E165">
        <v>6.8000000000000005E-4</v>
      </c>
      <c r="F165">
        <v>8.0100000000000005E-2</v>
      </c>
      <c r="G165">
        <v>6.4999999999999997E-3</v>
      </c>
      <c r="H165">
        <v>4.2299999999999997E-2</v>
      </c>
      <c r="I165" t="s">
        <v>26</v>
      </c>
      <c r="J165">
        <v>0.11210000000000001</v>
      </c>
      <c r="K165">
        <v>8.9999999999999993E-3</v>
      </c>
      <c r="L165">
        <v>0</v>
      </c>
      <c r="M165" t="s">
        <v>20</v>
      </c>
      <c r="N165" t="s">
        <v>21</v>
      </c>
      <c r="O165" s="1">
        <v>45790.760775462964</v>
      </c>
      <c r="Q165">
        <v>9.850519480519479E-2</v>
      </c>
      <c r="R165">
        <f t="shared" si="36"/>
        <v>113.80110482669517</v>
      </c>
      <c r="S165">
        <f t="shared" si="37"/>
        <v>8.0285459411239959</v>
      </c>
    </row>
    <row r="166" spans="1:21" x14ac:dyDescent="0.25">
      <c r="A166" t="s">
        <v>27</v>
      </c>
      <c r="B166" t="s">
        <v>18</v>
      </c>
      <c r="C166" t="s">
        <v>16</v>
      </c>
      <c r="D166">
        <v>0.1</v>
      </c>
      <c r="E166">
        <v>9.2000000000000003E-4</v>
      </c>
      <c r="F166">
        <v>0.11210000000000001</v>
      </c>
      <c r="G166">
        <v>1.0500000000000001E-2</v>
      </c>
      <c r="H166">
        <v>4.3099999999999999E-2</v>
      </c>
      <c r="I166" t="s">
        <v>28</v>
      </c>
      <c r="J166">
        <v>0.1447</v>
      </c>
      <c r="K166">
        <v>1.35E-2</v>
      </c>
      <c r="L166">
        <v>0</v>
      </c>
      <c r="M166" t="s">
        <v>28</v>
      </c>
      <c r="N166" t="s">
        <v>21</v>
      </c>
      <c r="O166" s="1">
        <v>45777.737511574072</v>
      </c>
      <c r="Q166">
        <v>0.14698461538461538</v>
      </c>
      <c r="R166">
        <f t="shared" si="36"/>
        <v>98.445677203265646</v>
      </c>
      <c r="S166">
        <f t="shared" si="37"/>
        <v>9.3296475466482391</v>
      </c>
    </row>
    <row r="167" spans="1:21" x14ac:dyDescent="0.25">
      <c r="A167" t="s">
        <v>29</v>
      </c>
      <c r="B167" t="s">
        <v>18</v>
      </c>
      <c r="C167" t="s">
        <v>16</v>
      </c>
      <c r="D167">
        <v>6.46</v>
      </c>
      <c r="E167">
        <v>6.4579999999999999E-2</v>
      </c>
      <c r="F167">
        <v>7.72</v>
      </c>
      <c r="G167">
        <v>2.6100000000000002E-2</v>
      </c>
      <c r="H167">
        <v>2.9235000000000002</v>
      </c>
      <c r="I167" t="s">
        <v>30</v>
      </c>
      <c r="J167">
        <v>9.9315999999999995</v>
      </c>
      <c r="K167">
        <v>3.3599999999999998E-2</v>
      </c>
      <c r="L167">
        <v>0.2</v>
      </c>
      <c r="M167" t="s">
        <v>31</v>
      </c>
      <c r="N167" t="s">
        <v>21</v>
      </c>
      <c r="O167" s="1">
        <v>45856.83011574074</v>
      </c>
      <c r="Q167">
        <v>9.7511221052631569</v>
      </c>
      <c r="R167">
        <f t="shared" si="36"/>
        <v>101.85084232141273</v>
      </c>
      <c r="S167">
        <f t="shared" si="37"/>
        <v>0.33831406822667043</v>
      </c>
    </row>
    <row r="168" spans="1:21" x14ac:dyDescent="0.25">
      <c r="A168" t="s">
        <v>32</v>
      </c>
      <c r="B168" t="s">
        <v>18</v>
      </c>
      <c r="C168" t="s">
        <v>16</v>
      </c>
      <c r="D168">
        <v>0.23</v>
      </c>
      <c r="E168">
        <v>2.3500000000000001E-3</v>
      </c>
      <c r="F168">
        <v>0.28110000000000002</v>
      </c>
      <c r="G168">
        <v>1.47E-2</v>
      </c>
      <c r="H168">
        <v>0.1012</v>
      </c>
      <c r="I168" t="s">
        <v>33</v>
      </c>
      <c r="J168">
        <v>0.35759999999999997</v>
      </c>
      <c r="K168">
        <v>1.8700000000000001E-2</v>
      </c>
      <c r="L168">
        <v>0.01</v>
      </c>
      <c r="M168" t="s">
        <v>34</v>
      </c>
      <c r="N168" t="s">
        <v>21</v>
      </c>
      <c r="O168" s="1">
        <v>45775.967442129629</v>
      </c>
      <c r="Q168">
        <v>0.37617500000000004</v>
      </c>
      <c r="R168">
        <f t="shared" si="36"/>
        <v>95.062138632285496</v>
      </c>
      <c r="S168">
        <f t="shared" si="37"/>
        <v>5.2293064876957498</v>
      </c>
    </row>
    <row r="169" spans="1:21" x14ac:dyDescent="0.25">
      <c r="A169" t="s">
        <v>35</v>
      </c>
      <c r="F169">
        <v>99.665199999999999</v>
      </c>
      <c r="H169">
        <v>100</v>
      </c>
      <c r="J169">
        <v>99.665199999999999</v>
      </c>
      <c r="L169" t="s">
        <v>36</v>
      </c>
    </row>
    <row r="172" spans="1:21" x14ac:dyDescent="0.25">
      <c r="A172" t="s">
        <v>81</v>
      </c>
    </row>
    <row r="173" spans="1:21" x14ac:dyDescent="0.25">
      <c r="A173" t="s">
        <v>0</v>
      </c>
      <c r="B173" t="s">
        <v>1</v>
      </c>
      <c r="C173" t="s">
        <v>2</v>
      </c>
      <c r="D173" t="s">
        <v>3</v>
      </c>
      <c r="E173" t="s">
        <v>4</v>
      </c>
      <c r="F173" t="s">
        <v>5</v>
      </c>
      <c r="G173" t="s">
        <v>6</v>
      </c>
      <c r="H173" t="s">
        <v>7</v>
      </c>
      <c r="I173" t="s">
        <v>8</v>
      </c>
      <c r="J173" t="s">
        <v>9</v>
      </c>
      <c r="K173" t="s">
        <v>10</v>
      </c>
      <c r="L173" t="s">
        <v>11</v>
      </c>
      <c r="M173" t="s">
        <v>12</v>
      </c>
      <c r="N173" t="s">
        <v>13</v>
      </c>
      <c r="O173" t="s">
        <v>14</v>
      </c>
    </row>
    <row r="174" spans="1:21" x14ac:dyDescent="0.25">
      <c r="A174" t="s">
        <v>15</v>
      </c>
      <c r="C174" t="s">
        <v>16</v>
      </c>
      <c r="F174">
        <v>43.177500000000002</v>
      </c>
      <c r="H174">
        <v>60.748699999999999</v>
      </c>
      <c r="L174">
        <v>4</v>
      </c>
      <c r="Q174" t="s">
        <v>76</v>
      </c>
      <c r="S174" t="s">
        <v>64</v>
      </c>
      <c r="U174" t="s">
        <v>42</v>
      </c>
    </row>
    <row r="175" spans="1:21" x14ac:dyDescent="0.25">
      <c r="A175" t="s">
        <v>51</v>
      </c>
      <c r="B175" t="s">
        <v>18</v>
      </c>
      <c r="C175" t="s">
        <v>16</v>
      </c>
      <c r="D175">
        <v>1.49</v>
      </c>
      <c r="E175">
        <v>5.8799999999999998E-3</v>
      </c>
      <c r="F175">
        <v>1.9816</v>
      </c>
      <c r="G175">
        <v>5.7500000000000002E-2</v>
      </c>
      <c r="H175">
        <v>1.9401999999999999</v>
      </c>
      <c r="I175" t="s">
        <v>52</v>
      </c>
      <c r="J175">
        <v>2.6711</v>
      </c>
      <c r="K175">
        <v>7.7499999999999999E-2</v>
      </c>
      <c r="L175">
        <v>0.13</v>
      </c>
      <c r="M175" t="s">
        <v>24</v>
      </c>
      <c r="N175" t="s">
        <v>21</v>
      </c>
      <c r="O175" s="1">
        <v>45790.760127314818</v>
      </c>
      <c r="P175" t="s">
        <v>51</v>
      </c>
      <c r="Q175">
        <v>2.7610000000000001</v>
      </c>
      <c r="R175">
        <f>100*J175/Q175</f>
        <v>96.743933357479179</v>
      </c>
      <c r="S175">
        <v>2.6967212121212119</v>
      </c>
      <c r="T175">
        <f>100*$J175/S175</f>
        <v>99.049912463845004</v>
      </c>
      <c r="U175">
        <f t="shared" ref="U175:U179" si="38">K175*100/J175</f>
        <v>2.9014263786455019</v>
      </c>
    </row>
    <row r="176" spans="1:21" x14ac:dyDescent="0.25">
      <c r="A176" t="s">
        <v>17</v>
      </c>
      <c r="B176" t="s">
        <v>18</v>
      </c>
      <c r="C176" t="s">
        <v>16</v>
      </c>
      <c r="D176">
        <v>3.47</v>
      </c>
      <c r="E176">
        <v>1.719E-2</v>
      </c>
      <c r="F176">
        <v>3.9750999999999999</v>
      </c>
      <c r="G176">
        <v>5.3600000000000002E-2</v>
      </c>
      <c r="H176">
        <v>3.6804999999999999</v>
      </c>
      <c r="I176" t="s">
        <v>19</v>
      </c>
      <c r="J176">
        <v>6.5910000000000002</v>
      </c>
      <c r="K176">
        <v>8.8900000000000007E-2</v>
      </c>
      <c r="L176">
        <v>0.24</v>
      </c>
      <c r="M176" t="s">
        <v>20</v>
      </c>
      <c r="N176" t="s">
        <v>21</v>
      </c>
      <c r="O176" s="1">
        <v>45790.760671296295</v>
      </c>
      <c r="P176" t="s">
        <v>17</v>
      </c>
      <c r="Q176">
        <v>6.6</v>
      </c>
      <c r="R176">
        <f t="shared" ref="R176:R184" si="39">100*J176/Q176</f>
        <v>99.863636363636374</v>
      </c>
      <c r="S176">
        <v>6.5057818181818208</v>
      </c>
      <c r="T176">
        <f t="shared" ref="T176:T184" si="40">100*$J176/S176</f>
        <v>101.30988379567262</v>
      </c>
      <c r="U176">
        <f t="shared" si="38"/>
        <v>1.3488089819450766</v>
      </c>
    </row>
    <row r="177" spans="1:21" x14ac:dyDescent="0.25">
      <c r="A177" t="s">
        <v>53</v>
      </c>
      <c r="B177" t="s">
        <v>18</v>
      </c>
      <c r="C177" t="s">
        <v>16</v>
      </c>
      <c r="D177">
        <v>6.56</v>
      </c>
      <c r="E177">
        <v>3.712E-2</v>
      </c>
      <c r="F177">
        <v>7.0944000000000003</v>
      </c>
      <c r="G177">
        <v>6.1800000000000001E-2</v>
      </c>
      <c r="H177">
        <v>5.9184999999999999</v>
      </c>
      <c r="I177" t="s">
        <v>54</v>
      </c>
      <c r="J177">
        <v>13.404400000000001</v>
      </c>
      <c r="K177">
        <v>0.1168</v>
      </c>
      <c r="L177">
        <v>0.39</v>
      </c>
      <c r="M177" t="s">
        <v>24</v>
      </c>
      <c r="N177" t="s">
        <v>21</v>
      </c>
      <c r="O177" s="1">
        <v>45855.697569444441</v>
      </c>
      <c r="P177" t="s">
        <v>53</v>
      </c>
      <c r="Q177">
        <v>12.760999999999999</v>
      </c>
      <c r="R177">
        <f t="shared" si="39"/>
        <v>105.04192461405847</v>
      </c>
      <c r="S177">
        <v>13.788406060606059</v>
      </c>
      <c r="T177">
        <f t="shared" si="40"/>
        <v>97.215007601907104</v>
      </c>
      <c r="U177">
        <f t="shared" si="38"/>
        <v>0.8713556742562143</v>
      </c>
    </row>
    <row r="178" spans="1:21" x14ac:dyDescent="0.25">
      <c r="A178" t="s">
        <v>22</v>
      </c>
      <c r="B178" t="s">
        <v>18</v>
      </c>
      <c r="C178" t="s">
        <v>16</v>
      </c>
      <c r="D178">
        <v>25.97</v>
      </c>
      <c r="E178">
        <v>0.14033999999999999</v>
      </c>
      <c r="F178">
        <v>23.5078</v>
      </c>
      <c r="G178">
        <v>9.9500000000000005E-2</v>
      </c>
      <c r="H178">
        <v>18.840599999999998</v>
      </c>
      <c r="I178" t="s">
        <v>23</v>
      </c>
      <c r="J178">
        <v>50.289900000000003</v>
      </c>
      <c r="K178">
        <v>0.21279999999999999</v>
      </c>
      <c r="L178">
        <v>1.24</v>
      </c>
      <c r="M178" t="s">
        <v>24</v>
      </c>
      <c r="N178" t="s">
        <v>21</v>
      </c>
      <c r="O178" s="1">
        <v>45790.760520833333</v>
      </c>
      <c r="P178" t="s">
        <v>22</v>
      </c>
      <c r="Q178">
        <v>50.621000000000002</v>
      </c>
      <c r="R178">
        <f t="shared" si="39"/>
        <v>99.345923628533626</v>
      </c>
      <c r="S178">
        <v>49.807842424242409</v>
      </c>
      <c r="T178">
        <f t="shared" si="40"/>
        <v>100.96783468685841</v>
      </c>
      <c r="U178">
        <f t="shared" si="38"/>
        <v>0.42314659603618215</v>
      </c>
    </row>
    <row r="179" spans="1:21" x14ac:dyDescent="0.25">
      <c r="A179" t="s">
        <v>77</v>
      </c>
      <c r="B179" t="s">
        <v>18</v>
      </c>
      <c r="C179" t="s">
        <v>16</v>
      </c>
      <c r="D179">
        <v>0.1</v>
      </c>
      <c r="E179">
        <v>8.5999999999999998E-4</v>
      </c>
      <c r="F179">
        <v>0.13569999999999999</v>
      </c>
      <c r="G179">
        <v>2.41E-2</v>
      </c>
      <c r="H179">
        <v>9.5299999999999996E-2</v>
      </c>
      <c r="I179" t="s">
        <v>78</v>
      </c>
      <c r="J179">
        <v>0.33879999999999999</v>
      </c>
      <c r="K179">
        <v>6.0100000000000001E-2</v>
      </c>
      <c r="L179">
        <v>0.01</v>
      </c>
      <c r="M179" t="s">
        <v>79</v>
      </c>
      <c r="N179" t="s">
        <v>39</v>
      </c>
      <c r="P179" t="s">
        <v>77</v>
      </c>
      <c r="Q179">
        <v>0.35399999999999998</v>
      </c>
      <c r="R179">
        <f t="shared" si="39"/>
        <v>95.706214689265522</v>
      </c>
      <c r="S179">
        <v>0.35745666666666676</v>
      </c>
      <c r="T179">
        <f t="shared" si="40"/>
        <v>94.780719341272103</v>
      </c>
      <c r="U179">
        <f t="shared" si="38"/>
        <v>17.739079102715465</v>
      </c>
    </row>
    <row r="180" spans="1:21" x14ac:dyDescent="0.25">
      <c r="A180" t="s">
        <v>55</v>
      </c>
      <c r="B180" t="s">
        <v>18</v>
      </c>
      <c r="C180" t="s">
        <v>16</v>
      </c>
      <c r="D180">
        <v>0.18</v>
      </c>
      <c r="E180">
        <v>1.4599999999999999E-3</v>
      </c>
      <c r="F180">
        <v>0.1797</v>
      </c>
      <c r="G180">
        <v>2.4899999999999999E-2</v>
      </c>
      <c r="H180">
        <v>0.10349999999999999</v>
      </c>
      <c r="I180" t="s">
        <v>56</v>
      </c>
      <c r="J180">
        <v>0.2165</v>
      </c>
      <c r="K180">
        <v>0.03</v>
      </c>
      <c r="L180">
        <v>0.01</v>
      </c>
      <c r="M180" t="s">
        <v>57</v>
      </c>
      <c r="N180" t="s">
        <v>21</v>
      </c>
      <c r="O180" s="1">
        <v>45777.738159722219</v>
      </c>
      <c r="P180" t="s">
        <v>55</v>
      </c>
      <c r="Q180">
        <v>0.19</v>
      </c>
      <c r="R180">
        <f t="shared" si="39"/>
        <v>113.94736842105262</v>
      </c>
      <c r="S180">
        <v>0.19456363636363638</v>
      </c>
      <c r="T180">
        <f t="shared" si="40"/>
        <v>111.27464722923089</v>
      </c>
      <c r="U180">
        <f>K180*100/J180</f>
        <v>13.856812933025404</v>
      </c>
    </row>
    <row r="181" spans="1:21" x14ac:dyDescent="0.25">
      <c r="A181" t="s">
        <v>25</v>
      </c>
      <c r="B181" t="s">
        <v>18</v>
      </c>
      <c r="C181" t="s">
        <v>16</v>
      </c>
      <c r="D181">
        <v>7.6</v>
      </c>
      <c r="E181">
        <v>6.5269999999999995E-2</v>
      </c>
      <c r="F181">
        <v>7.5655000000000001</v>
      </c>
      <c r="G181">
        <v>6.0299999999999999E-2</v>
      </c>
      <c r="H181">
        <v>4.2488999999999999</v>
      </c>
      <c r="I181" t="s">
        <v>26</v>
      </c>
      <c r="J181">
        <v>10.5854</v>
      </c>
      <c r="K181">
        <v>8.4400000000000003E-2</v>
      </c>
      <c r="L181">
        <v>0.28000000000000003</v>
      </c>
      <c r="M181" t="s">
        <v>20</v>
      </c>
      <c r="N181" t="s">
        <v>21</v>
      </c>
      <c r="O181" s="1">
        <v>45790.760775462964</v>
      </c>
      <c r="P181" t="s">
        <v>25</v>
      </c>
      <c r="Q181">
        <v>10.74</v>
      </c>
      <c r="R181">
        <f t="shared" si="39"/>
        <v>98.560521415270017</v>
      </c>
      <c r="S181">
        <v>10.561433333333335</v>
      </c>
      <c r="T181">
        <f t="shared" si="40"/>
        <v>100.22692626947729</v>
      </c>
      <c r="U181">
        <f t="shared" ref="U181:U184" si="41">K181*100/J181</f>
        <v>0.79732461692519885</v>
      </c>
    </row>
    <row r="182" spans="1:21" x14ac:dyDescent="0.25">
      <c r="A182" t="s">
        <v>58</v>
      </c>
      <c r="B182" t="s">
        <v>18</v>
      </c>
      <c r="C182" t="s">
        <v>16</v>
      </c>
      <c r="D182">
        <v>0.99</v>
      </c>
      <c r="E182">
        <v>9.0799999999999995E-3</v>
      </c>
      <c r="F182">
        <v>1.1254999999999999</v>
      </c>
      <c r="G182">
        <v>3.9199999999999999E-2</v>
      </c>
      <c r="H182">
        <v>0.52890000000000004</v>
      </c>
      <c r="I182" t="s">
        <v>59</v>
      </c>
      <c r="J182">
        <v>1.8773</v>
      </c>
      <c r="K182">
        <v>6.54E-2</v>
      </c>
      <c r="L182">
        <v>0.03</v>
      </c>
      <c r="M182" t="s">
        <v>59</v>
      </c>
      <c r="N182" t="s">
        <v>21</v>
      </c>
      <c r="O182" s="1">
        <v>45790.761030092595</v>
      </c>
      <c r="P182" t="s">
        <v>58</v>
      </c>
      <c r="Q182">
        <v>1.96</v>
      </c>
      <c r="R182">
        <f t="shared" si="39"/>
        <v>95.780612244897952</v>
      </c>
      <c r="S182">
        <v>1.9204818181818182</v>
      </c>
      <c r="T182">
        <f t="shared" si="40"/>
        <v>97.751511221142422</v>
      </c>
      <c r="U182">
        <f t="shared" si="41"/>
        <v>3.4837266286688329</v>
      </c>
    </row>
    <row r="183" spans="1:21" x14ac:dyDescent="0.25">
      <c r="A183" t="s">
        <v>27</v>
      </c>
      <c r="B183" t="s">
        <v>18</v>
      </c>
      <c r="C183" t="s">
        <v>16</v>
      </c>
      <c r="D183">
        <v>0.16</v>
      </c>
      <c r="E183">
        <v>1.5200000000000001E-3</v>
      </c>
      <c r="F183">
        <v>0.1862</v>
      </c>
      <c r="G183">
        <v>3.9300000000000002E-2</v>
      </c>
      <c r="H183">
        <v>7.6300000000000007E-2</v>
      </c>
      <c r="I183" t="s">
        <v>28</v>
      </c>
      <c r="J183">
        <v>0.2404</v>
      </c>
      <c r="K183">
        <v>5.0700000000000002E-2</v>
      </c>
      <c r="L183">
        <v>0.01</v>
      </c>
      <c r="M183" t="s">
        <v>28</v>
      </c>
      <c r="N183" t="s">
        <v>21</v>
      </c>
      <c r="O183" s="1">
        <v>45777.737511574072</v>
      </c>
      <c r="P183" t="s">
        <v>27</v>
      </c>
      <c r="Q183">
        <v>0.22</v>
      </c>
      <c r="R183">
        <f t="shared" si="39"/>
        <v>109.27272727272727</v>
      </c>
      <c r="S183">
        <v>0.21105151515151513</v>
      </c>
      <c r="T183">
        <f t="shared" si="40"/>
        <v>113.90583944749955</v>
      </c>
      <c r="U183">
        <f t="shared" si="41"/>
        <v>21.089850249584028</v>
      </c>
    </row>
    <row r="184" spans="1:21" x14ac:dyDescent="0.25">
      <c r="A184" t="s">
        <v>29</v>
      </c>
      <c r="B184" t="s">
        <v>18</v>
      </c>
      <c r="C184" t="s">
        <v>16</v>
      </c>
      <c r="D184">
        <v>7.91</v>
      </c>
      <c r="E184">
        <v>7.9070000000000001E-2</v>
      </c>
      <c r="F184">
        <v>9.4739000000000004</v>
      </c>
      <c r="G184">
        <v>0.1024</v>
      </c>
      <c r="H184">
        <v>3.8186</v>
      </c>
      <c r="I184" t="s">
        <v>30</v>
      </c>
      <c r="J184">
        <v>12.187900000000001</v>
      </c>
      <c r="K184">
        <v>0.13170000000000001</v>
      </c>
      <c r="L184">
        <v>0.25</v>
      </c>
      <c r="M184" t="s">
        <v>31</v>
      </c>
      <c r="N184" t="s">
        <v>21</v>
      </c>
      <c r="O184" s="1">
        <v>45856.83011574074</v>
      </c>
      <c r="P184" t="s">
        <v>29</v>
      </c>
      <c r="Q184">
        <v>12.141</v>
      </c>
      <c r="R184">
        <f t="shared" si="39"/>
        <v>100.38629437443375</v>
      </c>
      <c r="S184">
        <v>11.723160606060608</v>
      </c>
      <c r="T184">
        <f t="shared" si="40"/>
        <v>103.96428411719562</v>
      </c>
      <c r="U184">
        <f t="shared" si="41"/>
        <v>1.0805799194282855</v>
      </c>
    </row>
    <row r="185" spans="1:21" x14ac:dyDescent="0.25">
      <c r="A185" t="s">
        <v>35</v>
      </c>
      <c r="F185">
        <v>98.402799999999999</v>
      </c>
      <c r="H185">
        <v>100</v>
      </c>
      <c r="J185">
        <v>98.402799999999999</v>
      </c>
      <c r="L185" t="s">
        <v>60</v>
      </c>
    </row>
    <row r="187" spans="1:21" x14ac:dyDescent="0.25">
      <c r="A187" t="s">
        <v>82</v>
      </c>
    </row>
    <row r="188" spans="1:21" x14ac:dyDescent="0.25">
      <c r="A188" t="s">
        <v>0</v>
      </c>
      <c r="B188" t="s">
        <v>1</v>
      </c>
      <c r="C188" t="s">
        <v>2</v>
      </c>
      <c r="D188" t="s">
        <v>3</v>
      </c>
      <c r="E188" t="s">
        <v>4</v>
      </c>
      <c r="F188" t="s">
        <v>5</v>
      </c>
      <c r="G188" t="s">
        <v>6</v>
      </c>
      <c r="H188" t="s">
        <v>7</v>
      </c>
      <c r="I188" t="s">
        <v>8</v>
      </c>
      <c r="J188" t="s">
        <v>9</v>
      </c>
      <c r="K188" t="s">
        <v>10</v>
      </c>
      <c r="L188" t="s">
        <v>11</v>
      </c>
      <c r="M188" t="s">
        <v>12</v>
      </c>
      <c r="N188" t="s">
        <v>13</v>
      </c>
      <c r="O188" t="s">
        <v>14</v>
      </c>
    </row>
    <row r="189" spans="1:21" x14ac:dyDescent="0.25">
      <c r="A189" t="s">
        <v>15</v>
      </c>
      <c r="C189" t="s">
        <v>16</v>
      </c>
      <c r="F189">
        <v>43.222499999999997</v>
      </c>
      <c r="H189">
        <v>60.767800000000001</v>
      </c>
      <c r="L189">
        <v>4</v>
      </c>
      <c r="Q189" t="s">
        <v>76</v>
      </c>
      <c r="S189" t="s">
        <v>64</v>
      </c>
      <c r="U189" t="s">
        <v>42</v>
      </c>
    </row>
    <row r="190" spans="1:21" x14ac:dyDescent="0.25">
      <c r="A190" t="s">
        <v>51</v>
      </c>
      <c r="B190" t="s">
        <v>18</v>
      </c>
      <c r="C190" t="s">
        <v>16</v>
      </c>
      <c r="D190">
        <v>1.46</v>
      </c>
      <c r="E190">
        <v>5.79E-3</v>
      </c>
      <c r="F190">
        <v>1.9401999999999999</v>
      </c>
      <c r="G190">
        <v>5.7299999999999997E-2</v>
      </c>
      <c r="H190">
        <v>1.8983000000000001</v>
      </c>
      <c r="I190" t="s">
        <v>52</v>
      </c>
      <c r="J190">
        <v>2.6152000000000002</v>
      </c>
      <c r="K190">
        <v>7.7299999999999994E-2</v>
      </c>
      <c r="L190">
        <v>0.12</v>
      </c>
      <c r="M190" t="s">
        <v>24</v>
      </c>
      <c r="N190" t="s">
        <v>21</v>
      </c>
      <c r="O190" s="1">
        <v>45790.760127314818</v>
      </c>
      <c r="P190" t="s">
        <v>51</v>
      </c>
      <c r="Q190">
        <v>2.7610000000000001</v>
      </c>
      <c r="R190">
        <f>100*J190/Q190</f>
        <v>94.719304599782703</v>
      </c>
      <c r="S190">
        <v>2.6967212121212119</v>
      </c>
      <c r="T190">
        <f>100*$J190/S190</f>
        <v>96.977024849480543</v>
      </c>
      <c r="U190">
        <f t="shared" ref="U190:U194" si="42">K190*100/J190</f>
        <v>2.9557968797797489</v>
      </c>
    </row>
    <row r="191" spans="1:21" x14ac:dyDescent="0.25">
      <c r="A191" t="s">
        <v>17</v>
      </c>
      <c r="B191" t="s">
        <v>18</v>
      </c>
      <c r="C191" t="s">
        <v>16</v>
      </c>
      <c r="D191">
        <v>3.57</v>
      </c>
      <c r="E191">
        <v>1.7729999999999999E-2</v>
      </c>
      <c r="F191">
        <v>4.0819999999999999</v>
      </c>
      <c r="G191">
        <v>5.33E-2</v>
      </c>
      <c r="H191">
        <v>3.7766999999999999</v>
      </c>
      <c r="I191" t="s">
        <v>19</v>
      </c>
      <c r="J191">
        <v>6.7683</v>
      </c>
      <c r="K191">
        <v>8.8400000000000006E-2</v>
      </c>
      <c r="L191">
        <v>0.25</v>
      </c>
      <c r="M191" t="s">
        <v>20</v>
      </c>
      <c r="N191" t="s">
        <v>21</v>
      </c>
      <c r="O191" s="1">
        <v>45790.760671296295</v>
      </c>
      <c r="P191" t="s">
        <v>17</v>
      </c>
      <c r="Q191">
        <v>6.6</v>
      </c>
      <c r="R191">
        <f t="shared" ref="R191:R199" si="43">100*J191/Q191</f>
        <v>102.55000000000001</v>
      </c>
      <c r="S191">
        <v>6.5057818181818208</v>
      </c>
      <c r="T191">
        <f t="shared" ref="T191:T199" si="44">100*$J191/S191</f>
        <v>104.03515194875604</v>
      </c>
      <c r="U191">
        <f t="shared" si="42"/>
        <v>1.30608867810233</v>
      </c>
    </row>
    <row r="192" spans="1:21" x14ac:dyDescent="0.25">
      <c r="A192" t="s">
        <v>53</v>
      </c>
      <c r="B192" t="s">
        <v>18</v>
      </c>
      <c r="C192" t="s">
        <v>16</v>
      </c>
      <c r="D192">
        <v>6.64</v>
      </c>
      <c r="E192">
        <v>3.7569999999999999E-2</v>
      </c>
      <c r="F192">
        <v>7.1729000000000003</v>
      </c>
      <c r="G192">
        <v>6.1699999999999998E-2</v>
      </c>
      <c r="H192">
        <v>5.9797000000000002</v>
      </c>
      <c r="I192" t="s">
        <v>54</v>
      </c>
      <c r="J192">
        <v>13.5527</v>
      </c>
      <c r="K192">
        <v>0.11650000000000001</v>
      </c>
      <c r="L192">
        <v>0.39</v>
      </c>
      <c r="M192" t="s">
        <v>24</v>
      </c>
      <c r="N192" t="s">
        <v>21</v>
      </c>
      <c r="O192" s="1">
        <v>45855.697569444441</v>
      </c>
      <c r="P192" t="s">
        <v>53</v>
      </c>
      <c r="Q192">
        <v>12.760999999999999</v>
      </c>
      <c r="R192">
        <f t="shared" si="43"/>
        <v>106.20405924300604</v>
      </c>
      <c r="S192">
        <v>13.788406060606059</v>
      </c>
      <c r="T192">
        <f t="shared" si="44"/>
        <v>98.29054888889965</v>
      </c>
      <c r="U192">
        <f t="shared" si="42"/>
        <v>0.85960731072037311</v>
      </c>
    </row>
    <row r="193" spans="1:21" x14ac:dyDescent="0.25">
      <c r="A193" t="s">
        <v>22</v>
      </c>
      <c r="B193" t="s">
        <v>18</v>
      </c>
      <c r="C193" t="s">
        <v>16</v>
      </c>
      <c r="D193">
        <v>25.96</v>
      </c>
      <c r="E193">
        <v>0.14030999999999999</v>
      </c>
      <c r="F193">
        <v>23.511600000000001</v>
      </c>
      <c r="G193">
        <v>9.9500000000000005E-2</v>
      </c>
      <c r="H193">
        <v>18.829899999999999</v>
      </c>
      <c r="I193" t="s">
        <v>23</v>
      </c>
      <c r="J193">
        <v>50.298000000000002</v>
      </c>
      <c r="K193">
        <v>0.21290000000000001</v>
      </c>
      <c r="L193">
        <v>1.24</v>
      </c>
      <c r="M193" t="s">
        <v>24</v>
      </c>
      <c r="N193" t="s">
        <v>21</v>
      </c>
      <c r="O193" s="1">
        <v>45790.760520833333</v>
      </c>
      <c r="P193" t="s">
        <v>22</v>
      </c>
      <c r="Q193">
        <v>50.621000000000002</v>
      </c>
      <c r="R193">
        <f t="shared" si="43"/>
        <v>99.361924892831041</v>
      </c>
      <c r="S193">
        <v>49.807842424242409</v>
      </c>
      <c r="T193">
        <f t="shared" si="44"/>
        <v>100.98409718610704</v>
      </c>
      <c r="U193">
        <f t="shared" si="42"/>
        <v>0.4232772674857847</v>
      </c>
    </row>
    <row r="194" spans="1:21" x14ac:dyDescent="0.25">
      <c r="A194" t="s">
        <v>77</v>
      </c>
      <c r="B194" t="s">
        <v>18</v>
      </c>
      <c r="C194" t="s">
        <v>16</v>
      </c>
      <c r="D194">
        <v>0.11</v>
      </c>
      <c r="E194">
        <v>9.5E-4</v>
      </c>
      <c r="F194">
        <v>0.15060000000000001</v>
      </c>
      <c r="G194">
        <v>2.4199999999999999E-2</v>
      </c>
      <c r="H194">
        <v>0.1057</v>
      </c>
      <c r="I194" t="s">
        <v>78</v>
      </c>
      <c r="J194">
        <v>0.37619999999999998</v>
      </c>
      <c r="K194">
        <v>6.0400000000000002E-2</v>
      </c>
      <c r="L194">
        <v>0.01</v>
      </c>
      <c r="M194" t="s">
        <v>79</v>
      </c>
      <c r="N194" t="s">
        <v>39</v>
      </c>
      <c r="P194" t="s">
        <v>77</v>
      </c>
      <c r="Q194">
        <v>0.35399999999999998</v>
      </c>
      <c r="R194">
        <f t="shared" si="43"/>
        <v>106.27118644067797</v>
      </c>
      <c r="S194">
        <v>0.35745666666666676</v>
      </c>
      <c r="T194">
        <f t="shared" si="44"/>
        <v>105.24352602180214</v>
      </c>
      <c r="U194">
        <f t="shared" si="42"/>
        <v>16.055289739500267</v>
      </c>
    </row>
    <row r="195" spans="1:21" x14ac:dyDescent="0.25">
      <c r="A195" t="s">
        <v>55</v>
      </c>
      <c r="B195" t="s">
        <v>18</v>
      </c>
      <c r="C195" t="s">
        <v>16</v>
      </c>
      <c r="D195">
        <v>0.19</v>
      </c>
      <c r="E195">
        <v>1.49E-3</v>
      </c>
      <c r="F195">
        <v>0.1827</v>
      </c>
      <c r="G195">
        <v>2.5100000000000001E-2</v>
      </c>
      <c r="H195">
        <v>0.1051</v>
      </c>
      <c r="I195" t="s">
        <v>56</v>
      </c>
      <c r="J195">
        <v>0.22009999999999999</v>
      </c>
      <c r="K195">
        <v>3.0200000000000001E-2</v>
      </c>
      <c r="L195">
        <v>0.01</v>
      </c>
      <c r="M195" t="s">
        <v>57</v>
      </c>
      <c r="N195" t="s">
        <v>21</v>
      </c>
      <c r="O195" s="1">
        <v>45777.738159722219</v>
      </c>
      <c r="P195" t="s">
        <v>55</v>
      </c>
      <c r="Q195">
        <v>0.19</v>
      </c>
      <c r="R195">
        <f t="shared" si="43"/>
        <v>115.84210526315788</v>
      </c>
      <c r="S195">
        <v>0.19456363636363638</v>
      </c>
      <c r="T195">
        <f t="shared" si="44"/>
        <v>113.12494159424351</v>
      </c>
      <c r="U195">
        <f>K195*100/J195</f>
        <v>13.721035892776012</v>
      </c>
    </row>
    <row r="196" spans="1:21" x14ac:dyDescent="0.25">
      <c r="A196" t="s">
        <v>25</v>
      </c>
      <c r="B196" t="s">
        <v>18</v>
      </c>
      <c r="C196" t="s">
        <v>16</v>
      </c>
      <c r="D196">
        <v>7.58</v>
      </c>
      <c r="E196">
        <v>6.5060000000000007E-2</v>
      </c>
      <c r="F196">
        <v>7.5476999999999999</v>
      </c>
      <c r="G196">
        <v>6.0499999999999998E-2</v>
      </c>
      <c r="H196">
        <v>4.2359</v>
      </c>
      <c r="I196" t="s">
        <v>26</v>
      </c>
      <c r="J196">
        <v>10.560600000000001</v>
      </c>
      <c r="K196">
        <v>8.4699999999999998E-2</v>
      </c>
      <c r="L196">
        <v>0.28000000000000003</v>
      </c>
      <c r="M196" t="s">
        <v>20</v>
      </c>
      <c r="N196" t="s">
        <v>21</v>
      </c>
      <c r="O196" s="1">
        <v>45790.760775462964</v>
      </c>
      <c r="P196" t="s">
        <v>25</v>
      </c>
      <c r="Q196">
        <v>10.74</v>
      </c>
      <c r="R196">
        <f t="shared" si="43"/>
        <v>98.329608938547494</v>
      </c>
      <c r="S196">
        <v>10.561433333333335</v>
      </c>
      <c r="T196">
        <f t="shared" si="44"/>
        <v>99.992109656833193</v>
      </c>
      <c r="U196">
        <f t="shared" ref="U196:U199" si="45">K196*100/J196</f>
        <v>0.80203776300588969</v>
      </c>
    </row>
    <row r="197" spans="1:21" x14ac:dyDescent="0.25">
      <c r="A197" t="s">
        <v>58</v>
      </c>
      <c r="B197" t="s">
        <v>18</v>
      </c>
      <c r="C197" t="s">
        <v>16</v>
      </c>
      <c r="D197">
        <v>0.94</v>
      </c>
      <c r="E197">
        <v>8.6899999999999998E-3</v>
      </c>
      <c r="F197">
        <v>1.0778000000000001</v>
      </c>
      <c r="G197">
        <v>3.9100000000000003E-2</v>
      </c>
      <c r="H197">
        <v>0.50609999999999999</v>
      </c>
      <c r="I197" t="s">
        <v>59</v>
      </c>
      <c r="J197">
        <v>1.7978000000000001</v>
      </c>
      <c r="K197">
        <v>6.5199999999999994E-2</v>
      </c>
      <c r="L197">
        <v>0.03</v>
      </c>
      <c r="M197" t="s">
        <v>59</v>
      </c>
      <c r="N197" t="s">
        <v>21</v>
      </c>
      <c r="O197" s="1">
        <v>45790.761030092595</v>
      </c>
      <c r="P197" t="s">
        <v>58</v>
      </c>
      <c r="Q197">
        <v>1.96</v>
      </c>
      <c r="R197">
        <f t="shared" si="43"/>
        <v>91.724489795918373</v>
      </c>
      <c r="S197">
        <v>1.9204818181818182</v>
      </c>
      <c r="T197">
        <f t="shared" si="44"/>
        <v>93.61192503775095</v>
      </c>
      <c r="U197">
        <f t="shared" si="45"/>
        <v>3.6266548003114916</v>
      </c>
    </row>
    <row r="198" spans="1:21" x14ac:dyDescent="0.25">
      <c r="A198" t="s">
        <v>27</v>
      </c>
      <c r="B198" t="s">
        <v>18</v>
      </c>
      <c r="C198" t="s">
        <v>16</v>
      </c>
      <c r="D198">
        <v>0.17</v>
      </c>
      <c r="E198">
        <v>1.5900000000000001E-3</v>
      </c>
      <c r="F198">
        <v>0.1956</v>
      </c>
      <c r="G198">
        <v>4.02E-2</v>
      </c>
      <c r="H198">
        <v>8.0100000000000005E-2</v>
      </c>
      <c r="I198" t="s">
        <v>28</v>
      </c>
      <c r="J198">
        <v>0.2525</v>
      </c>
      <c r="K198">
        <v>5.1900000000000002E-2</v>
      </c>
      <c r="L198">
        <v>0.01</v>
      </c>
      <c r="M198" t="s">
        <v>28</v>
      </c>
      <c r="N198" t="s">
        <v>21</v>
      </c>
      <c r="O198" s="1">
        <v>45777.737511574072</v>
      </c>
      <c r="P198" t="s">
        <v>27</v>
      </c>
      <c r="Q198">
        <v>0.22</v>
      </c>
      <c r="R198">
        <f t="shared" si="43"/>
        <v>114.77272727272727</v>
      </c>
      <c r="S198">
        <v>0.21105151515151513</v>
      </c>
      <c r="T198">
        <f t="shared" si="44"/>
        <v>119.63903685729466</v>
      </c>
      <c r="U198">
        <f t="shared" si="45"/>
        <v>20.554455445544555</v>
      </c>
    </row>
    <row r="199" spans="1:21" x14ac:dyDescent="0.25">
      <c r="A199" t="s">
        <v>29</v>
      </c>
      <c r="B199" t="s">
        <v>18</v>
      </c>
      <c r="C199" t="s">
        <v>16</v>
      </c>
      <c r="D199">
        <v>7.69</v>
      </c>
      <c r="E199">
        <v>7.6950000000000005E-2</v>
      </c>
      <c r="F199">
        <v>9.2230000000000008</v>
      </c>
      <c r="G199">
        <v>0.10199999999999999</v>
      </c>
      <c r="H199">
        <v>3.7147000000000001</v>
      </c>
      <c r="I199" t="s">
        <v>30</v>
      </c>
      <c r="J199">
        <v>11.8652</v>
      </c>
      <c r="K199">
        <v>0.1313</v>
      </c>
      <c r="L199">
        <v>0.24</v>
      </c>
      <c r="M199" t="s">
        <v>31</v>
      </c>
      <c r="N199" t="s">
        <v>21</v>
      </c>
      <c r="O199" s="1">
        <v>45856.83011574074</v>
      </c>
      <c r="P199" t="s">
        <v>29</v>
      </c>
      <c r="Q199">
        <v>12.141</v>
      </c>
      <c r="R199">
        <f t="shared" si="43"/>
        <v>97.728358454822498</v>
      </c>
      <c r="S199">
        <v>11.723160606060608</v>
      </c>
      <c r="T199">
        <f t="shared" si="44"/>
        <v>101.21161347790425</v>
      </c>
      <c r="U199">
        <f t="shared" si="45"/>
        <v>1.1065974446279878</v>
      </c>
    </row>
    <row r="200" spans="1:21" x14ac:dyDescent="0.25">
      <c r="A200" t="s">
        <v>35</v>
      </c>
      <c r="F200">
        <v>98.306600000000003</v>
      </c>
      <c r="H200">
        <v>100</v>
      </c>
      <c r="J200">
        <v>98.306600000000003</v>
      </c>
      <c r="L200" t="s">
        <v>60</v>
      </c>
    </row>
    <row r="202" spans="1:21" x14ac:dyDescent="0.25">
      <c r="A202" t="s">
        <v>83</v>
      </c>
    </row>
    <row r="203" spans="1:21" x14ac:dyDescent="0.25">
      <c r="A203" t="s">
        <v>0</v>
      </c>
      <c r="B203" t="s">
        <v>1</v>
      </c>
      <c r="C203" t="s">
        <v>2</v>
      </c>
      <c r="D203" t="s">
        <v>3</v>
      </c>
      <c r="E203" t="s">
        <v>4</v>
      </c>
      <c r="F203" t="s">
        <v>5</v>
      </c>
      <c r="G203" t="s">
        <v>6</v>
      </c>
      <c r="H203" t="s">
        <v>7</v>
      </c>
      <c r="I203" t="s">
        <v>8</v>
      </c>
      <c r="J203" t="s">
        <v>9</v>
      </c>
      <c r="K203" t="s">
        <v>10</v>
      </c>
      <c r="L203" t="s">
        <v>11</v>
      </c>
      <c r="M203" t="s">
        <v>12</v>
      </c>
      <c r="N203" t="s">
        <v>13</v>
      </c>
      <c r="O203" t="s">
        <v>14</v>
      </c>
    </row>
    <row r="204" spans="1:21" x14ac:dyDescent="0.25">
      <c r="A204" t="s">
        <v>15</v>
      </c>
      <c r="C204" t="s">
        <v>16</v>
      </c>
      <c r="F204">
        <v>43.5931</v>
      </c>
      <c r="H204">
        <v>60.763100000000001</v>
      </c>
      <c r="L204">
        <v>4</v>
      </c>
      <c r="Q204" t="s">
        <v>76</v>
      </c>
      <c r="S204" t="s">
        <v>64</v>
      </c>
      <c r="U204" t="s">
        <v>42</v>
      </c>
    </row>
    <row r="205" spans="1:21" x14ac:dyDescent="0.25">
      <c r="A205" t="s">
        <v>51</v>
      </c>
      <c r="B205" t="s">
        <v>18</v>
      </c>
      <c r="C205" t="s">
        <v>16</v>
      </c>
      <c r="D205">
        <v>1.51</v>
      </c>
      <c r="E205">
        <v>5.9899999999999997E-3</v>
      </c>
      <c r="F205">
        <v>2.012</v>
      </c>
      <c r="G205">
        <v>5.79E-2</v>
      </c>
      <c r="H205">
        <v>1.9517</v>
      </c>
      <c r="I205" t="s">
        <v>52</v>
      </c>
      <c r="J205">
        <v>2.7121</v>
      </c>
      <c r="K205">
        <v>7.8E-2</v>
      </c>
      <c r="L205">
        <v>0.13</v>
      </c>
      <c r="M205" t="s">
        <v>24</v>
      </c>
      <c r="N205" t="s">
        <v>21</v>
      </c>
      <c r="O205" s="1">
        <v>45790.760127314818</v>
      </c>
      <c r="P205" t="s">
        <v>51</v>
      </c>
      <c r="Q205">
        <v>2.7610000000000001</v>
      </c>
      <c r="R205">
        <f>100*J205/Q205</f>
        <v>98.228902571532046</v>
      </c>
      <c r="S205">
        <v>2.6967212121212119</v>
      </c>
      <c r="T205">
        <f>100*$J205/S205</f>
        <v>100.57027726150049</v>
      </c>
      <c r="U205">
        <f t="shared" ref="U205:U209" si="46">K205*100/J205</f>
        <v>2.8760001474871872</v>
      </c>
    </row>
    <row r="206" spans="1:21" x14ac:dyDescent="0.25">
      <c r="A206" t="s">
        <v>17</v>
      </c>
      <c r="B206" t="s">
        <v>18</v>
      </c>
      <c r="C206" t="s">
        <v>16</v>
      </c>
      <c r="D206">
        <v>3.5</v>
      </c>
      <c r="E206">
        <v>1.737E-2</v>
      </c>
      <c r="F206">
        <v>4.0091000000000001</v>
      </c>
      <c r="G206">
        <v>5.3699999999999998E-2</v>
      </c>
      <c r="H206">
        <v>3.6774</v>
      </c>
      <c r="I206" t="s">
        <v>19</v>
      </c>
      <c r="J206">
        <v>6.6473000000000004</v>
      </c>
      <c r="K206">
        <v>8.9099999999999999E-2</v>
      </c>
      <c r="L206">
        <v>0.24</v>
      </c>
      <c r="M206" t="s">
        <v>20</v>
      </c>
      <c r="N206" t="s">
        <v>21</v>
      </c>
      <c r="O206" s="1">
        <v>45790.760671296295</v>
      </c>
      <c r="P206" t="s">
        <v>17</v>
      </c>
      <c r="Q206">
        <v>6.6</v>
      </c>
      <c r="R206">
        <f t="shared" ref="R206:R214" si="47">100*J206/Q206</f>
        <v>100.71666666666667</v>
      </c>
      <c r="S206">
        <v>6.5057818181818208</v>
      </c>
      <c r="T206">
        <f t="shared" ref="T206:T214" si="48">100*$J206/S206</f>
        <v>102.17526787361169</v>
      </c>
      <c r="U206">
        <f t="shared" si="46"/>
        <v>1.3403938441171603</v>
      </c>
    </row>
    <row r="207" spans="1:21" x14ac:dyDescent="0.25">
      <c r="A207" t="s">
        <v>53</v>
      </c>
      <c r="B207" t="s">
        <v>18</v>
      </c>
      <c r="C207" t="s">
        <v>16</v>
      </c>
      <c r="D207">
        <v>6.77</v>
      </c>
      <c r="E207">
        <v>3.8350000000000002E-2</v>
      </c>
      <c r="F207">
        <v>7.3232999999999997</v>
      </c>
      <c r="G207">
        <v>6.2E-2</v>
      </c>
      <c r="H207">
        <v>6.0526999999999997</v>
      </c>
      <c r="I207" t="s">
        <v>54</v>
      </c>
      <c r="J207">
        <v>13.8368</v>
      </c>
      <c r="K207">
        <v>0.1172</v>
      </c>
      <c r="L207">
        <v>0.4</v>
      </c>
      <c r="M207" t="s">
        <v>24</v>
      </c>
      <c r="N207" t="s">
        <v>21</v>
      </c>
      <c r="O207" s="1">
        <v>45855.697569444441</v>
      </c>
      <c r="P207" t="s">
        <v>53</v>
      </c>
      <c r="Q207">
        <v>12.760999999999999</v>
      </c>
      <c r="R207">
        <f t="shared" si="47"/>
        <v>108.43037379515714</v>
      </c>
      <c r="S207">
        <v>13.788406060606059</v>
      </c>
      <c r="T207">
        <f t="shared" si="48"/>
        <v>100.3509755890654</v>
      </c>
      <c r="U207">
        <f t="shared" si="46"/>
        <v>0.84701665124884373</v>
      </c>
    </row>
    <row r="208" spans="1:21" x14ac:dyDescent="0.25">
      <c r="A208" t="s">
        <v>22</v>
      </c>
      <c r="B208" t="s">
        <v>18</v>
      </c>
      <c r="C208" t="s">
        <v>16</v>
      </c>
      <c r="D208">
        <v>26.09</v>
      </c>
      <c r="E208">
        <v>0.14101</v>
      </c>
      <c r="F208">
        <v>23.658000000000001</v>
      </c>
      <c r="G208">
        <v>9.98E-2</v>
      </c>
      <c r="H208">
        <v>18.784700000000001</v>
      </c>
      <c r="I208" t="s">
        <v>23</v>
      </c>
      <c r="J208">
        <v>50.6113</v>
      </c>
      <c r="K208">
        <v>0.2135</v>
      </c>
      <c r="L208">
        <v>1.24</v>
      </c>
      <c r="M208" t="s">
        <v>24</v>
      </c>
      <c r="N208" t="s">
        <v>21</v>
      </c>
      <c r="O208" s="1">
        <v>45790.760520833333</v>
      </c>
      <c r="P208" t="s">
        <v>22</v>
      </c>
      <c r="Q208">
        <v>50.621000000000002</v>
      </c>
      <c r="R208">
        <f t="shared" si="47"/>
        <v>99.980837992137651</v>
      </c>
      <c r="S208">
        <v>49.807842424242409</v>
      </c>
      <c r="T208">
        <f t="shared" si="48"/>
        <v>101.61311459531629</v>
      </c>
      <c r="U208">
        <f t="shared" si="46"/>
        <v>0.42184255294766182</v>
      </c>
    </row>
    <row r="209" spans="1:21" x14ac:dyDescent="0.25">
      <c r="A209" t="s">
        <v>77</v>
      </c>
      <c r="B209" t="s">
        <v>18</v>
      </c>
      <c r="C209" t="s">
        <v>16</v>
      </c>
      <c r="D209">
        <v>0.11</v>
      </c>
      <c r="E209">
        <v>9.3000000000000005E-4</v>
      </c>
      <c r="F209">
        <v>0.1484</v>
      </c>
      <c r="G209">
        <v>2.41E-2</v>
      </c>
      <c r="H209">
        <v>0.1032</v>
      </c>
      <c r="I209" t="s">
        <v>78</v>
      </c>
      <c r="J209">
        <v>0.37040000000000001</v>
      </c>
      <c r="K209">
        <v>6.0100000000000001E-2</v>
      </c>
      <c r="L209">
        <v>0.01</v>
      </c>
      <c r="M209" t="s">
        <v>79</v>
      </c>
      <c r="N209" t="s">
        <v>39</v>
      </c>
      <c r="P209" t="s">
        <v>77</v>
      </c>
      <c r="Q209">
        <v>0.35399999999999998</v>
      </c>
      <c r="R209">
        <f t="shared" si="47"/>
        <v>104.63276836158192</v>
      </c>
      <c r="S209">
        <v>0.35745666666666676</v>
      </c>
      <c r="T209">
        <f t="shared" si="48"/>
        <v>103.62095172375203</v>
      </c>
      <c r="U209">
        <f t="shared" si="46"/>
        <v>16.225701943844491</v>
      </c>
    </row>
    <row r="210" spans="1:21" x14ac:dyDescent="0.25">
      <c r="A210" t="s">
        <v>55</v>
      </c>
      <c r="B210" t="s">
        <v>18</v>
      </c>
      <c r="C210" t="s">
        <v>16</v>
      </c>
      <c r="D210">
        <v>0.15</v>
      </c>
      <c r="E210">
        <v>1.2099999999999999E-3</v>
      </c>
      <c r="F210">
        <v>0.14940000000000001</v>
      </c>
      <c r="G210">
        <v>2.5000000000000001E-2</v>
      </c>
      <c r="H210">
        <v>8.5199999999999998E-2</v>
      </c>
      <c r="I210" t="s">
        <v>56</v>
      </c>
      <c r="J210">
        <v>0.1799</v>
      </c>
      <c r="K210">
        <v>3.0099999999999998E-2</v>
      </c>
      <c r="L210">
        <v>0.01</v>
      </c>
      <c r="M210" t="s">
        <v>57</v>
      </c>
      <c r="N210" t="s">
        <v>21</v>
      </c>
      <c r="O210" s="1">
        <v>45777.738159722219</v>
      </c>
      <c r="P210" t="s">
        <v>55</v>
      </c>
      <c r="Q210">
        <v>0.19</v>
      </c>
      <c r="R210">
        <f t="shared" si="47"/>
        <v>94.684210526315795</v>
      </c>
      <c r="S210">
        <v>0.19456363636363638</v>
      </c>
      <c r="T210">
        <f t="shared" si="48"/>
        <v>92.463321184935992</v>
      </c>
      <c r="U210">
        <f>K210*100/J210</f>
        <v>16.731517509727624</v>
      </c>
    </row>
    <row r="211" spans="1:21" x14ac:dyDescent="0.25">
      <c r="A211" t="s">
        <v>25</v>
      </c>
      <c r="B211" t="s">
        <v>18</v>
      </c>
      <c r="C211" t="s">
        <v>16</v>
      </c>
      <c r="D211">
        <v>7.58</v>
      </c>
      <c r="E211">
        <v>6.5040000000000001E-2</v>
      </c>
      <c r="F211">
        <v>7.5408999999999997</v>
      </c>
      <c r="G211">
        <v>6.0400000000000002E-2</v>
      </c>
      <c r="H211">
        <v>4.1958000000000002</v>
      </c>
      <c r="I211" t="s">
        <v>26</v>
      </c>
      <c r="J211">
        <v>10.5511</v>
      </c>
      <c r="K211">
        <v>8.4599999999999995E-2</v>
      </c>
      <c r="L211">
        <v>0.28000000000000003</v>
      </c>
      <c r="M211" t="s">
        <v>20</v>
      </c>
      <c r="N211" t="s">
        <v>21</v>
      </c>
      <c r="O211" s="1">
        <v>45790.760775462964</v>
      </c>
      <c r="P211" t="s">
        <v>25</v>
      </c>
      <c r="Q211">
        <v>10.74</v>
      </c>
      <c r="R211">
        <f t="shared" si="47"/>
        <v>98.241154562383599</v>
      </c>
      <c r="S211">
        <v>10.561433333333335</v>
      </c>
      <c r="T211">
        <f t="shared" si="48"/>
        <v>99.902159744731591</v>
      </c>
      <c r="U211">
        <f t="shared" ref="U211:U214" si="49">K211*100/J211</f>
        <v>0.80181213333206958</v>
      </c>
    </row>
    <row r="212" spans="1:21" x14ac:dyDescent="0.25">
      <c r="A212" t="s">
        <v>58</v>
      </c>
      <c r="B212" t="s">
        <v>18</v>
      </c>
      <c r="C212" t="s">
        <v>16</v>
      </c>
      <c r="D212">
        <v>0.99</v>
      </c>
      <c r="E212">
        <v>9.1400000000000006E-3</v>
      </c>
      <c r="F212">
        <v>1.1325000000000001</v>
      </c>
      <c r="G212">
        <v>3.9E-2</v>
      </c>
      <c r="H212">
        <v>0.52729999999999999</v>
      </c>
      <c r="I212" t="s">
        <v>59</v>
      </c>
      <c r="J212">
        <v>1.889</v>
      </c>
      <c r="K212">
        <v>6.5000000000000002E-2</v>
      </c>
      <c r="L212">
        <v>0.03</v>
      </c>
      <c r="M212" t="s">
        <v>59</v>
      </c>
      <c r="N212" t="s">
        <v>21</v>
      </c>
      <c r="O212" s="1">
        <v>45790.761030092595</v>
      </c>
      <c r="P212" t="s">
        <v>58</v>
      </c>
      <c r="Q212">
        <v>1.96</v>
      </c>
      <c r="R212">
        <f t="shared" si="47"/>
        <v>96.377551020408163</v>
      </c>
      <c r="S212">
        <v>1.9204818181818182</v>
      </c>
      <c r="T212">
        <f t="shared" si="48"/>
        <v>98.360733338698154</v>
      </c>
      <c r="U212">
        <f t="shared" si="49"/>
        <v>3.440974060349391</v>
      </c>
    </row>
    <row r="213" spans="1:21" x14ac:dyDescent="0.25">
      <c r="A213" t="s">
        <v>27</v>
      </c>
      <c r="B213" t="s">
        <v>18</v>
      </c>
      <c r="C213" t="s">
        <v>16</v>
      </c>
      <c r="D213">
        <v>0.19</v>
      </c>
      <c r="E213">
        <v>1.7899999999999999E-3</v>
      </c>
      <c r="F213">
        <v>0.21959999999999999</v>
      </c>
      <c r="G213">
        <v>0.04</v>
      </c>
      <c r="H213">
        <v>8.9200000000000002E-2</v>
      </c>
      <c r="I213" t="s">
        <v>28</v>
      </c>
      <c r="J213">
        <v>0.28360000000000002</v>
      </c>
      <c r="K213">
        <v>5.1700000000000003E-2</v>
      </c>
      <c r="L213">
        <v>0.01</v>
      </c>
      <c r="M213" t="s">
        <v>28</v>
      </c>
      <c r="N213" t="s">
        <v>21</v>
      </c>
      <c r="O213" s="1">
        <v>45777.737511574072</v>
      </c>
      <c r="P213" t="s">
        <v>27</v>
      </c>
      <c r="Q213">
        <v>0.22</v>
      </c>
      <c r="R213">
        <f t="shared" si="47"/>
        <v>128.90909090909093</v>
      </c>
      <c r="S213">
        <v>0.21105151515151513</v>
      </c>
      <c r="T213">
        <f t="shared" si="48"/>
        <v>134.37477565437135</v>
      </c>
      <c r="U213">
        <f t="shared" si="49"/>
        <v>18.229901269393512</v>
      </c>
    </row>
    <row r="214" spans="1:21" x14ac:dyDescent="0.25">
      <c r="A214" t="s">
        <v>29</v>
      </c>
      <c r="B214" t="s">
        <v>18</v>
      </c>
      <c r="C214" t="s">
        <v>16</v>
      </c>
      <c r="D214">
        <v>7.88</v>
      </c>
      <c r="E214">
        <v>7.8799999999999995E-2</v>
      </c>
      <c r="F214">
        <v>9.4410000000000007</v>
      </c>
      <c r="G214">
        <v>0.1021</v>
      </c>
      <c r="H214">
        <v>3.7698999999999998</v>
      </c>
      <c r="I214" t="s">
        <v>30</v>
      </c>
      <c r="J214">
        <v>12.1457</v>
      </c>
      <c r="K214">
        <v>0.13139999999999999</v>
      </c>
      <c r="L214">
        <v>0.25</v>
      </c>
      <c r="M214" t="s">
        <v>31</v>
      </c>
      <c r="N214" t="s">
        <v>21</v>
      </c>
      <c r="O214" s="1">
        <v>45856.83011574074</v>
      </c>
      <c r="P214" t="s">
        <v>29</v>
      </c>
      <c r="Q214">
        <v>12.141</v>
      </c>
      <c r="R214">
        <f t="shared" si="47"/>
        <v>100.03871180298162</v>
      </c>
      <c r="S214">
        <v>11.723160606060608</v>
      </c>
      <c r="T214">
        <f t="shared" si="48"/>
        <v>103.60431293350146</v>
      </c>
      <c r="U214">
        <f t="shared" si="49"/>
        <v>1.0818643635195995</v>
      </c>
    </row>
    <row r="215" spans="1:21" x14ac:dyDescent="0.25">
      <c r="A215" t="s">
        <v>35</v>
      </c>
      <c r="F215">
        <v>99.2273</v>
      </c>
      <c r="H215">
        <v>100</v>
      </c>
      <c r="J215">
        <v>99.2273</v>
      </c>
      <c r="L215" t="s">
        <v>60</v>
      </c>
    </row>
    <row r="217" spans="1:21" x14ac:dyDescent="0.25">
      <c r="A217" t="s">
        <v>84</v>
      </c>
    </row>
    <row r="218" spans="1:21" x14ac:dyDescent="0.25">
      <c r="A218" t="s">
        <v>0</v>
      </c>
      <c r="B218" t="s">
        <v>1</v>
      </c>
      <c r="C218" t="s">
        <v>2</v>
      </c>
      <c r="D218" t="s">
        <v>3</v>
      </c>
      <c r="E218" t="s">
        <v>4</v>
      </c>
      <c r="F218" t="s">
        <v>5</v>
      </c>
      <c r="G218" t="s">
        <v>6</v>
      </c>
      <c r="H218" t="s">
        <v>7</v>
      </c>
      <c r="I218" t="s">
        <v>8</v>
      </c>
      <c r="J218" t="s">
        <v>9</v>
      </c>
      <c r="K218" t="s">
        <v>10</v>
      </c>
      <c r="L218" t="s">
        <v>11</v>
      </c>
      <c r="M218" t="s">
        <v>12</v>
      </c>
      <c r="N218" t="s">
        <v>13</v>
      </c>
      <c r="O218" t="s">
        <v>14</v>
      </c>
    </row>
    <row r="219" spans="1:21" x14ac:dyDescent="0.25">
      <c r="A219" t="s">
        <v>15</v>
      </c>
      <c r="C219" t="s">
        <v>16</v>
      </c>
      <c r="F219">
        <v>43.373899999999999</v>
      </c>
      <c r="H219">
        <v>60.775199999999998</v>
      </c>
      <c r="L219">
        <v>4</v>
      </c>
      <c r="Q219" t="s">
        <v>76</v>
      </c>
      <c r="S219" t="s">
        <v>64</v>
      </c>
      <c r="U219" t="s">
        <v>42</v>
      </c>
    </row>
    <row r="220" spans="1:21" x14ac:dyDescent="0.25">
      <c r="A220" t="s">
        <v>51</v>
      </c>
      <c r="B220" t="s">
        <v>18</v>
      </c>
      <c r="C220" t="s">
        <v>16</v>
      </c>
      <c r="D220">
        <v>1.51</v>
      </c>
      <c r="E220">
        <v>5.9800000000000001E-3</v>
      </c>
      <c r="F220">
        <v>2.0076999999999998</v>
      </c>
      <c r="G220">
        <v>1.8200000000000001E-2</v>
      </c>
      <c r="H220">
        <v>1.9577</v>
      </c>
      <c r="I220" t="s">
        <v>52</v>
      </c>
      <c r="J220">
        <v>2.7063000000000001</v>
      </c>
      <c r="K220">
        <v>2.46E-2</v>
      </c>
      <c r="L220">
        <v>0.13</v>
      </c>
      <c r="M220" t="s">
        <v>24</v>
      </c>
      <c r="N220" t="s">
        <v>21</v>
      </c>
      <c r="O220" s="1">
        <v>45790.760127314818</v>
      </c>
      <c r="P220" t="s">
        <v>51</v>
      </c>
      <c r="Q220">
        <v>2.7610000000000001</v>
      </c>
      <c r="R220">
        <f>100*J220/Q220</f>
        <v>98.018833755885538</v>
      </c>
      <c r="S220">
        <v>2.6967212121212119</v>
      </c>
      <c r="T220">
        <f>100*$J220/S220</f>
        <v>100.35520126573461</v>
      </c>
      <c r="U220">
        <f t="shared" ref="U220:U224" si="50">K220*100/J220</f>
        <v>0.90899013413147089</v>
      </c>
    </row>
    <row r="221" spans="1:21" x14ac:dyDescent="0.25">
      <c r="A221" t="s">
        <v>17</v>
      </c>
      <c r="B221" t="s">
        <v>18</v>
      </c>
      <c r="C221" t="s">
        <v>16</v>
      </c>
      <c r="D221">
        <v>3.49</v>
      </c>
      <c r="E221">
        <v>1.7309999999999999E-2</v>
      </c>
      <c r="F221">
        <v>3.9931000000000001</v>
      </c>
      <c r="G221">
        <v>1.6899999999999998E-2</v>
      </c>
      <c r="H221">
        <v>3.6819999999999999</v>
      </c>
      <c r="I221" t="s">
        <v>19</v>
      </c>
      <c r="J221">
        <v>6.6208999999999998</v>
      </c>
      <c r="K221">
        <v>2.8000000000000001E-2</v>
      </c>
      <c r="L221">
        <v>0.24</v>
      </c>
      <c r="M221" t="s">
        <v>20</v>
      </c>
      <c r="N221" t="s">
        <v>21</v>
      </c>
      <c r="O221" s="1">
        <v>45790.760671296295</v>
      </c>
      <c r="P221" t="s">
        <v>17</v>
      </c>
      <c r="Q221">
        <v>6.6</v>
      </c>
      <c r="R221">
        <f t="shared" ref="R221:R229" si="51">100*J221/Q221</f>
        <v>100.31666666666668</v>
      </c>
      <c r="S221">
        <v>6.5057818181818208</v>
      </c>
      <c r="T221">
        <f t="shared" ref="T221:T229" si="52">100*$J221/S221</f>
        <v>101.76947498448929</v>
      </c>
      <c r="U221">
        <f t="shared" si="50"/>
        <v>0.42290323067860869</v>
      </c>
    </row>
    <row r="222" spans="1:21" x14ac:dyDescent="0.25">
      <c r="A222" t="s">
        <v>53</v>
      </c>
      <c r="B222" t="s">
        <v>18</v>
      </c>
      <c r="C222" t="s">
        <v>16</v>
      </c>
      <c r="D222">
        <v>6.67</v>
      </c>
      <c r="E222">
        <v>3.7780000000000001E-2</v>
      </c>
      <c r="F222">
        <v>7.2117000000000004</v>
      </c>
      <c r="G222">
        <v>1.9599999999999999E-2</v>
      </c>
      <c r="H222">
        <v>5.9917999999999996</v>
      </c>
      <c r="I222" t="s">
        <v>54</v>
      </c>
      <c r="J222">
        <v>13.625999999999999</v>
      </c>
      <c r="K222">
        <v>3.6999999999999998E-2</v>
      </c>
      <c r="L222">
        <v>0.39</v>
      </c>
      <c r="M222" t="s">
        <v>24</v>
      </c>
      <c r="N222" t="s">
        <v>21</v>
      </c>
      <c r="O222" s="1">
        <v>45855.697569444441</v>
      </c>
      <c r="P222" t="s">
        <v>53</v>
      </c>
      <c r="Q222">
        <v>12.760999999999999</v>
      </c>
      <c r="R222">
        <f t="shared" si="51"/>
        <v>106.77846563748922</v>
      </c>
      <c r="S222">
        <v>13.788406060606059</v>
      </c>
      <c r="T222">
        <f t="shared" si="52"/>
        <v>98.82215493297619</v>
      </c>
      <c r="U222">
        <f t="shared" si="50"/>
        <v>0.27153970350799939</v>
      </c>
    </row>
    <row r="223" spans="1:21" x14ac:dyDescent="0.25">
      <c r="A223" t="s">
        <v>22</v>
      </c>
      <c r="B223" t="s">
        <v>18</v>
      </c>
      <c r="C223" t="s">
        <v>16</v>
      </c>
      <c r="D223">
        <v>26.03</v>
      </c>
      <c r="E223">
        <v>0.14066999999999999</v>
      </c>
      <c r="F223">
        <v>23.572199999999999</v>
      </c>
      <c r="G223">
        <v>3.15E-2</v>
      </c>
      <c r="H223">
        <v>18.814800000000002</v>
      </c>
      <c r="I223" t="s">
        <v>23</v>
      </c>
      <c r="J223">
        <v>50.427599999999998</v>
      </c>
      <c r="K223">
        <v>6.7400000000000002E-2</v>
      </c>
      <c r="L223">
        <v>1.24</v>
      </c>
      <c r="M223" t="s">
        <v>24</v>
      </c>
      <c r="N223" t="s">
        <v>21</v>
      </c>
      <c r="O223" s="1">
        <v>45790.760520833333</v>
      </c>
      <c r="P223" t="s">
        <v>22</v>
      </c>
      <c r="Q223">
        <v>50.621000000000002</v>
      </c>
      <c r="R223">
        <f t="shared" si="51"/>
        <v>99.617945121589855</v>
      </c>
      <c r="S223">
        <v>49.807842424242409</v>
      </c>
      <c r="T223">
        <f t="shared" si="52"/>
        <v>101.24429717408508</v>
      </c>
      <c r="U223">
        <f t="shared" si="50"/>
        <v>0.13365696562993282</v>
      </c>
    </row>
    <row r="224" spans="1:21" x14ac:dyDescent="0.25">
      <c r="A224" t="s">
        <v>77</v>
      </c>
      <c r="B224" t="s">
        <v>18</v>
      </c>
      <c r="C224" t="s">
        <v>16</v>
      </c>
      <c r="D224">
        <v>0.12</v>
      </c>
      <c r="E224">
        <v>1.01E-3</v>
      </c>
      <c r="F224">
        <v>0.1605</v>
      </c>
      <c r="G224">
        <v>7.7000000000000002E-3</v>
      </c>
      <c r="H224">
        <v>0.11219999999999999</v>
      </c>
      <c r="I224" t="s">
        <v>78</v>
      </c>
      <c r="J224">
        <v>0.40079999999999999</v>
      </c>
      <c r="K224">
        <v>1.9099999999999999E-2</v>
      </c>
      <c r="L224">
        <v>0.01</v>
      </c>
      <c r="M224" t="s">
        <v>79</v>
      </c>
      <c r="N224" t="s">
        <v>39</v>
      </c>
      <c r="P224" t="s">
        <v>77</v>
      </c>
      <c r="Q224">
        <v>0.35399999999999998</v>
      </c>
      <c r="R224">
        <f t="shared" si="51"/>
        <v>113.22033898305085</v>
      </c>
      <c r="S224">
        <v>0.35745666666666676</v>
      </c>
      <c r="T224">
        <f t="shared" si="52"/>
        <v>112.12547907904917</v>
      </c>
      <c r="U224">
        <f t="shared" si="50"/>
        <v>4.7654690618762476</v>
      </c>
    </row>
    <row r="225" spans="1:21" x14ac:dyDescent="0.25">
      <c r="A225" t="s">
        <v>55</v>
      </c>
      <c r="B225" t="s">
        <v>18</v>
      </c>
      <c r="C225" t="s">
        <v>16</v>
      </c>
      <c r="D225">
        <v>0.18</v>
      </c>
      <c r="E225">
        <v>1.4300000000000001E-3</v>
      </c>
      <c r="F225">
        <v>0.17580000000000001</v>
      </c>
      <c r="G225">
        <v>7.9000000000000008E-3</v>
      </c>
      <c r="H225">
        <v>0.1008</v>
      </c>
      <c r="I225" t="s">
        <v>56</v>
      </c>
      <c r="J225">
        <v>0.21179999999999999</v>
      </c>
      <c r="K225">
        <v>9.4999999999999998E-3</v>
      </c>
      <c r="L225">
        <v>0.01</v>
      </c>
      <c r="M225" t="s">
        <v>57</v>
      </c>
      <c r="N225" t="s">
        <v>21</v>
      </c>
      <c r="O225" s="1">
        <v>45777.738159722219</v>
      </c>
      <c r="P225" t="s">
        <v>55</v>
      </c>
      <c r="Q225">
        <v>0.19</v>
      </c>
      <c r="R225">
        <f t="shared" si="51"/>
        <v>111.47368421052632</v>
      </c>
      <c r="S225">
        <v>0.19456363636363638</v>
      </c>
      <c r="T225">
        <f t="shared" si="52"/>
        <v>108.85898514157554</v>
      </c>
      <c r="U225">
        <f>K225*100/J225</f>
        <v>4.4853635505193576</v>
      </c>
    </row>
    <row r="226" spans="1:21" x14ac:dyDescent="0.25">
      <c r="A226" t="s">
        <v>25</v>
      </c>
      <c r="B226" t="s">
        <v>18</v>
      </c>
      <c r="C226" t="s">
        <v>16</v>
      </c>
      <c r="D226">
        <v>7.55</v>
      </c>
      <c r="E226">
        <v>6.4780000000000004E-2</v>
      </c>
      <c r="F226">
        <v>7.5122</v>
      </c>
      <c r="G226">
        <v>1.9099999999999999E-2</v>
      </c>
      <c r="H226">
        <v>4.2016999999999998</v>
      </c>
      <c r="I226" t="s">
        <v>26</v>
      </c>
      <c r="J226">
        <v>10.510899999999999</v>
      </c>
      <c r="K226">
        <v>2.6700000000000002E-2</v>
      </c>
      <c r="L226">
        <v>0.28000000000000003</v>
      </c>
      <c r="M226" t="s">
        <v>20</v>
      </c>
      <c r="N226" t="s">
        <v>21</v>
      </c>
      <c r="O226" s="1">
        <v>45790.760775462964</v>
      </c>
      <c r="P226" t="s">
        <v>25</v>
      </c>
      <c r="Q226">
        <v>10.74</v>
      </c>
      <c r="R226">
        <f t="shared" si="51"/>
        <v>97.866852886405951</v>
      </c>
      <c r="S226">
        <v>10.561433333333335</v>
      </c>
      <c r="T226">
        <f t="shared" si="52"/>
        <v>99.521529590364921</v>
      </c>
      <c r="U226">
        <f t="shared" ref="U226:U229" si="53">K226*100/J226</f>
        <v>0.2540220152413209</v>
      </c>
    </row>
    <row r="227" spans="1:21" x14ac:dyDescent="0.25">
      <c r="A227" t="s">
        <v>58</v>
      </c>
      <c r="B227" t="s">
        <v>18</v>
      </c>
      <c r="C227" t="s">
        <v>16</v>
      </c>
      <c r="D227">
        <v>1.02</v>
      </c>
      <c r="E227">
        <v>9.3799999999999994E-3</v>
      </c>
      <c r="F227">
        <v>1.1633</v>
      </c>
      <c r="G227">
        <v>1.24E-2</v>
      </c>
      <c r="H227">
        <v>0.5444</v>
      </c>
      <c r="I227" t="s">
        <v>59</v>
      </c>
      <c r="J227">
        <v>1.9402999999999999</v>
      </c>
      <c r="K227">
        <v>2.06E-2</v>
      </c>
      <c r="L227">
        <v>0.04</v>
      </c>
      <c r="M227" t="s">
        <v>59</v>
      </c>
      <c r="N227" t="s">
        <v>21</v>
      </c>
      <c r="O227" s="1">
        <v>45790.761030092595</v>
      </c>
      <c r="P227" t="s">
        <v>58</v>
      </c>
      <c r="Q227">
        <v>1.96</v>
      </c>
      <c r="R227">
        <f t="shared" si="51"/>
        <v>98.994897959183675</v>
      </c>
      <c r="S227">
        <v>1.9204818181818182</v>
      </c>
      <c r="T227">
        <f t="shared" si="52"/>
        <v>101.03193800798095</v>
      </c>
      <c r="U227">
        <f t="shared" si="53"/>
        <v>1.0616914910065454</v>
      </c>
    </row>
    <row r="228" spans="1:21" x14ac:dyDescent="0.25">
      <c r="A228" t="s">
        <v>27</v>
      </c>
      <c r="B228" t="s">
        <v>18</v>
      </c>
      <c r="C228" t="s">
        <v>16</v>
      </c>
      <c r="D228">
        <v>0.15</v>
      </c>
      <c r="E228">
        <v>1.4E-3</v>
      </c>
      <c r="F228">
        <v>0.17150000000000001</v>
      </c>
      <c r="G228">
        <v>1.2500000000000001E-2</v>
      </c>
      <c r="H228">
        <v>7.0000000000000007E-2</v>
      </c>
      <c r="I228" t="s">
        <v>28</v>
      </c>
      <c r="J228">
        <v>0.22140000000000001</v>
      </c>
      <c r="K228">
        <v>1.6199999999999999E-2</v>
      </c>
      <c r="L228">
        <v>0</v>
      </c>
      <c r="M228" t="s">
        <v>28</v>
      </c>
      <c r="N228" t="s">
        <v>21</v>
      </c>
      <c r="O228" s="1">
        <v>45777.737511574072</v>
      </c>
      <c r="P228" t="s">
        <v>27</v>
      </c>
      <c r="Q228">
        <v>0.22</v>
      </c>
      <c r="R228">
        <f t="shared" si="51"/>
        <v>100.63636363636364</v>
      </c>
      <c r="S228">
        <v>0.21105151515151513</v>
      </c>
      <c r="T228">
        <f t="shared" si="52"/>
        <v>104.90329806021796</v>
      </c>
      <c r="U228">
        <f t="shared" si="53"/>
        <v>7.3170731707317067</v>
      </c>
    </row>
    <row r="229" spans="1:21" x14ac:dyDescent="0.25">
      <c r="A229" t="s">
        <v>29</v>
      </c>
      <c r="B229" t="s">
        <v>18</v>
      </c>
      <c r="C229" t="s">
        <v>16</v>
      </c>
      <c r="D229">
        <v>7.79</v>
      </c>
      <c r="E229">
        <v>7.7939999999999995E-2</v>
      </c>
      <c r="F229">
        <v>9.3402999999999992</v>
      </c>
      <c r="G229">
        <v>3.2300000000000002E-2</v>
      </c>
      <c r="H229">
        <v>3.7492999999999999</v>
      </c>
      <c r="I229" t="s">
        <v>30</v>
      </c>
      <c r="J229">
        <v>12.0161</v>
      </c>
      <c r="K229">
        <v>4.1500000000000002E-2</v>
      </c>
      <c r="L229">
        <v>0.25</v>
      </c>
      <c r="M229" t="s">
        <v>31</v>
      </c>
      <c r="N229" t="s">
        <v>21</v>
      </c>
      <c r="O229" s="1">
        <v>45856.83011574074</v>
      </c>
      <c r="P229" t="s">
        <v>29</v>
      </c>
      <c r="Q229">
        <v>12.141</v>
      </c>
      <c r="R229">
        <f t="shared" si="51"/>
        <v>98.97125442714767</v>
      </c>
      <c r="S229">
        <v>11.723160606060608</v>
      </c>
      <c r="T229">
        <f t="shared" si="52"/>
        <v>102.49880901391002</v>
      </c>
      <c r="U229">
        <f t="shared" si="53"/>
        <v>0.34536996196769337</v>
      </c>
    </row>
    <row r="230" spans="1:21" x14ac:dyDescent="0.25">
      <c r="A230" t="s">
        <v>35</v>
      </c>
      <c r="F230">
        <v>98.682199999999995</v>
      </c>
      <c r="H230">
        <v>100</v>
      </c>
      <c r="J230">
        <v>98.682199999999995</v>
      </c>
      <c r="L230" t="s">
        <v>60</v>
      </c>
    </row>
    <row r="232" spans="1:21" x14ac:dyDescent="0.25">
      <c r="A232" t="s">
        <v>85</v>
      </c>
    </row>
    <row r="233" spans="1:21" x14ac:dyDescent="0.25">
      <c r="A233" t="s">
        <v>0</v>
      </c>
      <c r="B233" t="s">
        <v>1</v>
      </c>
      <c r="C233" t="s">
        <v>2</v>
      </c>
      <c r="D233" t="s">
        <v>3</v>
      </c>
      <c r="E233" t="s">
        <v>4</v>
      </c>
      <c r="F233" t="s">
        <v>5</v>
      </c>
      <c r="G233" t="s">
        <v>6</v>
      </c>
      <c r="H233" t="s">
        <v>7</v>
      </c>
      <c r="I233" t="s">
        <v>8</v>
      </c>
      <c r="J233" t="s">
        <v>9</v>
      </c>
      <c r="K233" t="s">
        <v>10</v>
      </c>
      <c r="L233" t="s">
        <v>11</v>
      </c>
      <c r="M233" t="s">
        <v>12</v>
      </c>
      <c r="N233" t="s">
        <v>13</v>
      </c>
      <c r="O233" t="s">
        <v>14</v>
      </c>
      <c r="S233" s="2"/>
    </row>
    <row r="234" spans="1:21" x14ac:dyDescent="0.25">
      <c r="A234" t="s">
        <v>15</v>
      </c>
      <c r="C234" t="s">
        <v>16</v>
      </c>
      <c r="F234">
        <v>43.668500000000002</v>
      </c>
      <c r="H234">
        <v>57.095999999999997</v>
      </c>
      <c r="L234">
        <v>4</v>
      </c>
      <c r="Q234" t="s">
        <v>43</v>
      </c>
      <c r="S234" s="2" t="s">
        <v>41</v>
      </c>
      <c r="U234" t="s">
        <v>42</v>
      </c>
    </row>
    <row r="235" spans="1:21" x14ac:dyDescent="0.25">
      <c r="A235" t="s">
        <v>17</v>
      </c>
      <c r="B235" t="s">
        <v>18</v>
      </c>
      <c r="C235" t="s">
        <v>16</v>
      </c>
      <c r="D235">
        <v>30.64</v>
      </c>
      <c r="E235">
        <v>0.15196999999999999</v>
      </c>
      <c r="F235">
        <v>30.069600000000001</v>
      </c>
      <c r="G235">
        <v>0.11210000000000001</v>
      </c>
      <c r="H235">
        <v>25.872399999999999</v>
      </c>
      <c r="I235" t="s">
        <v>19</v>
      </c>
      <c r="J235">
        <v>49.857500000000002</v>
      </c>
      <c r="K235">
        <v>0.18590000000000001</v>
      </c>
      <c r="L235">
        <v>1.81</v>
      </c>
      <c r="M235" t="s">
        <v>20</v>
      </c>
      <c r="N235" t="s">
        <v>21</v>
      </c>
      <c r="O235" s="1">
        <v>45790.760671296295</v>
      </c>
      <c r="Q235" s="3">
        <v>49.74</v>
      </c>
      <c r="R235">
        <f t="shared" ref="R235:R240" si="54">100*J235/Q235</f>
        <v>100.2362283876156</v>
      </c>
      <c r="S235" s="2">
        <v>49.570859999999968</v>
      </c>
      <c r="T235">
        <f t="shared" ref="T235:T240" si="55">100*J235/S235</f>
        <v>100.57824294353584</v>
      </c>
      <c r="U235">
        <f t="shared" ref="U235:U239" si="56">K235*100/J235</f>
        <v>0.37286265857694428</v>
      </c>
    </row>
    <row r="236" spans="1:21" x14ac:dyDescent="0.25">
      <c r="A236" t="s">
        <v>22</v>
      </c>
      <c r="B236" t="s">
        <v>18</v>
      </c>
      <c r="C236" t="s">
        <v>16</v>
      </c>
      <c r="D236">
        <v>18.329999999999998</v>
      </c>
      <c r="E236">
        <v>9.9080000000000001E-2</v>
      </c>
      <c r="F236">
        <v>19.0549</v>
      </c>
      <c r="G236">
        <v>9.5799999999999996E-2</v>
      </c>
      <c r="H236">
        <v>14.1921</v>
      </c>
      <c r="I236" t="s">
        <v>23</v>
      </c>
      <c r="J236">
        <v>40.763800000000003</v>
      </c>
      <c r="K236">
        <v>0.2049</v>
      </c>
      <c r="L236">
        <v>0.99</v>
      </c>
      <c r="M236" t="s">
        <v>24</v>
      </c>
      <c r="N236" t="s">
        <v>21</v>
      </c>
      <c r="O236" s="1">
        <v>45790.760520833333</v>
      </c>
      <c r="Q236" s="3">
        <v>40.409999999999997</v>
      </c>
      <c r="R236">
        <f t="shared" si="54"/>
        <v>100.87552585993566</v>
      </c>
      <c r="S236" s="2">
        <v>40.696406451612894</v>
      </c>
      <c r="T236">
        <f t="shared" si="55"/>
        <v>100.16560073545372</v>
      </c>
      <c r="U236">
        <f t="shared" si="56"/>
        <v>0.5026518626820855</v>
      </c>
    </row>
    <row r="237" spans="1:21" x14ac:dyDescent="0.25">
      <c r="A237" t="s">
        <v>25</v>
      </c>
      <c r="B237" t="s">
        <v>18</v>
      </c>
      <c r="C237" t="s">
        <v>16</v>
      </c>
      <c r="D237">
        <v>7.0000000000000007E-2</v>
      </c>
      <c r="E237">
        <v>6.3000000000000003E-4</v>
      </c>
      <c r="F237">
        <v>7.4099999999999999E-2</v>
      </c>
      <c r="G237">
        <v>2.3300000000000001E-2</v>
      </c>
      <c r="H237">
        <v>3.8699999999999998E-2</v>
      </c>
      <c r="I237" t="s">
        <v>26</v>
      </c>
      <c r="J237">
        <v>0.1037</v>
      </c>
      <c r="K237">
        <v>3.2500000000000001E-2</v>
      </c>
      <c r="L237">
        <v>0</v>
      </c>
      <c r="M237" t="s">
        <v>20</v>
      </c>
      <c r="N237" t="s">
        <v>21</v>
      </c>
      <c r="O237" s="1">
        <v>45790.760775462964</v>
      </c>
      <c r="Q237" s="3">
        <v>0.13</v>
      </c>
      <c r="R237">
        <f t="shared" si="54"/>
        <v>79.769230769230759</v>
      </c>
      <c r="S237" s="2">
        <v>9.9772258064516145E-2</v>
      </c>
      <c r="T237">
        <f t="shared" si="55"/>
        <v>103.9367074692687</v>
      </c>
      <c r="U237">
        <f t="shared" si="56"/>
        <v>31.340405014464803</v>
      </c>
    </row>
    <row r="238" spans="1:21" x14ac:dyDescent="0.25">
      <c r="A238" t="s">
        <v>27</v>
      </c>
      <c r="B238" t="s">
        <v>18</v>
      </c>
      <c r="C238" t="s">
        <v>16</v>
      </c>
      <c r="D238">
        <v>0.14000000000000001</v>
      </c>
      <c r="E238">
        <v>1.34E-3</v>
      </c>
      <c r="F238">
        <v>0.16370000000000001</v>
      </c>
      <c r="G238">
        <v>3.73E-2</v>
      </c>
      <c r="H238">
        <v>6.2300000000000001E-2</v>
      </c>
      <c r="I238" t="s">
        <v>28</v>
      </c>
      <c r="J238">
        <v>0.21129999999999999</v>
      </c>
      <c r="K238">
        <v>4.82E-2</v>
      </c>
      <c r="L238">
        <v>0</v>
      </c>
      <c r="M238" t="s">
        <v>28</v>
      </c>
      <c r="N238" t="s">
        <v>21</v>
      </c>
      <c r="O238" s="1">
        <v>45777.737511574072</v>
      </c>
      <c r="Q238" s="3">
        <v>0.14000000000000001</v>
      </c>
      <c r="R238">
        <f t="shared" si="54"/>
        <v>150.92857142857142</v>
      </c>
      <c r="S238" s="2">
        <v>0.12956580645161295</v>
      </c>
      <c r="T238">
        <f t="shared" si="55"/>
        <v>163.08315116991236</v>
      </c>
      <c r="U238">
        <f t="shared" si="56"/>
        <v>22.811168954093709</v>
      </c>
    </row>
    <row r="239" spans="1:21" x14ac:dyDescent="0.25">
      <c r="A239" t="s">
        <v>29</v>
      </c>
      <c r="B239" t="s">
        <v>18</v>
      </c>
      <c r="C239" t="s">
        <v>16</v>
      </c>
      <c r="D239">
        <v>5.89</v>
      </c>
      <c r="E239">
        <v>5.8860000000000003E-2</v>
      </c>
      <c r="F239">
        <v>7.0442999999999998</v>
      </c>
      <c r="G239">
        <v>9.0300000000000005E-2</v>
      </c>
      <c r="H239">
        <v>2.6385999999999998</v>
      </c>
      <c r="I239" t="s">
        <v>30</v>
      </c>
      <c r="J239">
        <v>9.0624000000000002</v>
      </c>
      <c r="K239">
        <v>0.1162</v>
      </c>
      <c r="L239">
        <v>0.18</v>
      </c>
      <c r="M239" t="s">
        <v>31</v>
      </c>
      <c r="N239" t="s">
        <v>21</v>
      </c>
      <c r="O239" s="1">
        <v>45856.83011574074</v>
      </c>
      <c r="Q239" s="3">
        <v>9.31</v>
      </c>
      <c r="R239">
        <f t="shared" si="54"/>
        <v>97.340494092373788</v>
      </c>
      <c r="S239" s="2">
        <v>8.8597890322580657</v>
      </c>
      <c r="T239">
        <f t="shared" si="55"/>
        <v>102.28685995799943</v>
      </c>
      <c r="U239">
        <f t="shared" si="56"/>
        <v>1.2822210451977401</v>
      </c>
    </row>
    <row r="240" spans="1:21" x14ac:dyDescent="0.25">
      <c r="A240" t="s">
        <v>32</v>
      </c>
      <c r="B240" t="s">
        <v>18</v>
      </c>
      <c r="C240" t="s">
        <v>16</v>
      </c>
      <c r="D240">
        <v>0.23</v>
      </c>
      <c r="E240">
        <v>2.3400000000000001E-3</v>
      </c>
      <c r="F240">
        <v>0.28029999999999999</v>
      </c>
      <c r="G240">
        <v>5.3400000000000003E-2</v>
      </c>
      <c r="H240">
        <v>9.9900000000000003E-2</v>
      </c>
      <c r="I240" t="s">
        <v>33</v>
      </c>
      <c r="J240">
        <v>0.35659999999999997</v>
      </c>
      <c r="K240">
        <v>6.7900000000000002E-2</v>
      </c>
      <c r="L240">
        <v>0.01</v>
      </c>
      <c r="M240" t="s">
        <v>34</v>
      </c>
      <c r="N240" t="s">
        <v>21</v>
      </c>
      <c r="O240" s="1">
        <v>45775.967442129629</v>
      </c>
      <c r="Q240" s="3">
        <v>0.27</v>
      </c>
      <c r="R240">
        <f t="shared" si="54"/>
        <v>132.07407407407405</v>
      </c>
      <c r="S240" s="2">
        <v>0.39601999999999998</v>
      </c>
      <c r="T240">
        <f t="shared" si="55"/>
        <v>90.045957274885097</v>
      </c>
      <c r="U240">
        <f>K240*100/J240</f>
        <v>19.040942232192936</v>
      </c>
    </row>
    <row r="241" spans="1:21" x14ac:dyDescent="0.25">
      <c r="A241" t="s">
        <v>35</v>
      </c>
      <c r="F241">
        <v>100.3554</v>
      </c>
      <c r="H241">
        <v>100</v>
      </c>
      <c r="J241">
        <v>100.3554</v>
      </c>
      <c r="L241" t="s">
        <v>40</v>
      </c>
    </row>
    <row r="243" spans="1:21" x14ac:dyDescent="0.25">
      <c r="A243" t="s">
        <v>86</v>
      </c>
    </row>
    <row r="244" spans="1:21" x14ac:dyDescent="0.25">
      <c r="A244" t="s">
        <v>0</v>
      </c>
      <c r="B244" t="s">
        <v>1</v>
      </c>
      <c r="C244" t="s">
        <v>2</v>
      </c>
      <c r="D244" t="s">
        <v>3</v>
      </c>
      <c r="E244" t="s">
        <v>4</v>
      </c>
      <c r="F244" t="s">
        <v>5</v>
      </c>
      <c r="G244" t="s">
        <v>6</v>
      </c>
      <c r="H244" t="s">
        <v>7</v>
      </c>
      <c r="I244" t="s">
        <v>8</v>
      </c>
      <c r="J244" t="s">
        <v>9</v>
      </c>
      <c r="K244" t="s">
        <v>10</v>
      </c>
      <c r="L244" t="s">
        <v>11</v>
      </c>
      <c r="M244" t="s">
        <v>12</v>
      </c>
      <c r="N244" t="s">
        <v>13</v>
      </c>
      <c r="O244" t="s">
        <v>14</v>
      </c>
      <c r="S244" s="2"/>
    </row>
    <row r="245" spans="1:21" x14ac:dyDescent="0.25">
      <c r="A245" t="s">
        <v>15</v>
      </c>
      <c r="C245" t="s">
        <v>16</v>
      </c>
      <c r="F245">
        <v>43.557000000000002</v>
      </c>
      <c r="H245">
        <v>57.122500000000002</v>
      </c>
      <c r="L245">
        <v>4</v>
      </c>
      <c r="Q245" t="s">
        <v>43</v>
      </c>
      <c r="S245" s="2" t="s">
        <v>41</v>
      </c>
      <c r="U245" t="s">
        <v>42</v>
      </c>
    </row>
    <row r="246" spans="1:21" x14ac:dyDescent="0.25">
      <c r="A246" t="s">
        <v>17</v>
      </c>
      <c r="B246" t="s">
        <v>18</v>
      </c>
      <c r="C246" t="s">
        <v>16</v>
      </c>
      <c r="D246">
        <v>30.53</v>
      </c>
      <c r="E246">
        <v>0.15146000000000001</v>
      </c>
      <c r="F246">
        <v>29.937100000000001</v>
      </c>
      <c r="G246">
        <v>0.1119</v>
      </c>
      <c r="H246">
        <v>25.836400000000001</v>
      </c>
      <c r="I246" t="s">
        <v>19</v>
      </c>
      <c r="J246">
        <v>49.637799999999999</v>
      </c>
      <c r="K246">
        <v>0.1855</v>
      </c>
      <c r="L246">
        <v>1.81</v>
      </c>
      <c r="M246" t="s">
        <v>20</v>
      </c>
      <c r="N246" t="s">
        <v>21</v>
      </c>
      <c r="O246" s="1">
        <v>45790.760671296295</v>
      </c>
      <c r="Q246" s="3">
        <v>49.74</v>
      </c>
      <c r="R246">
        <f t="shared" ref="R246:R251" si="57">100*J246/Q246</f>
        <v>99.794531564133479</v>
      </c>
      <c r="S246" s="2">
        <v>49.570859999999968</v>
      </c>
      <c r="T246">
        <f t="shared" ref="T246:T251" si="58">100*J246/S246</f>
        <v>100.13503901283946</v>
      </c>
      <c r="U246">
        <f t="shared" ref="U246:U250" si="59">K246*100/J246</f>
        <v>0.37370713448218901</v>
      </c>
    </row>
    <row r="247" spans="1:21" x14ac:dyDescent="0.25">
      <c r="A247" t="s">
        <v>22</v>
      </c>
      <c r="B247" t="s">
        <v>18</v>
      </c>
      <c r="C247" t="s">
        <v>16</v>
      </c>
      <c r="D247">
        <v>18.36</v>
      </c>
      <c r="E247">
        <v>9.9220000000000003E-2</v>
      </c>
      <c r="F247">
        <v>19.068300000000001</v>
      </c>
      <c r="G247">
        <v>9.6000000000000002E-2</v>
      </c>
      <c r="H247">
        <v>14.245100000000001</v>
      </c>
      <c r="I247" t="s">
        <v>23</v>
      </c>
      <c r="J247">
        <v>40.7926</v>
      </c>
      <c r="K247">
        <v>0.20530000000000001</v>
      </c>
      <c r="L247">
        <v>1</v>
      </c>
      <c r="M247" t="s">
        <v>24</v>
      </c>
      <c r="N247" t="s">
        <v>21</v>
      </c>
      <c r="O247" s="1">
        <v>45790.760520833333</v>
      </c>
      <c r="Q247" s="3">
        <v>40.409999999999997</v>
      </c>
      <c r="R247">
        <f t="shared" si="57"/>
        <v>100.94679534768623</v>
      </c>
      <c r="S247" s="2">
        <v>40.696406451612894</v>
      </c>
      <c r="T247">
        <f t="shared" si="58"/>
        <v>100.23636865456777</v>
      </c>
      <c r="U247">
        <f t="shared" si="59"/>
        <v>0.50327755524286266</v>
      </c>
    </row>
    <row r="248" spans="1:21" x14ac:dyDescent="0.25">
      <c r="A248" t="s">
        <v>25</v>
      </c>
      <c r="B248" t="s">
        <v>18</v>
      </c>
      <c r="C248" t="s">
        <v>16</v>
      </c>
      <c r="D248">
        <v>0.06</v>
      </c>
      <c r="E248">
        <v>5.2999999999999998E-4</v>
      </c>
      <c r="F248">
        <v>6.2600000000000003E-2</v>
      </c>
      <c r="G248">
        <v>2.3E-2</v>
      </c>
      <c r="H248">
        <v>3.2800000000000003E-2</v>
      </c>
      <c r="I248" t="s">
        <v>26</v>
      </c>
      <c r="J248">
        <v>8.7499999999999994E-2</v>
      </c>
      <c r="K248">
        <v>3.2099999999999997E-2</v>
      </c>
      <c r="L248">
        <v>0</v>
      </c>
      <c r="M248" t="s">
        <v>20</v>
      </c>
      <c r="N248" t="s">
        <v>21</v>
      </c>
      <c r="O248" s="1">
        <v>45790.760775462964</v>
      </c>
      <c r="Q248" s="3">
        <v>0.13</v>
      </c>
      <c r="R248">
        <f t="shared" si="57"/>
        <v>67.307692307692307</v>
      </c>
      <c r="S248" s="2">
        <v>9.9772258064516145E-2</v>
      </c>
      <c r="T248">
        <f t="shared" si="58"/>
        <v>87.6997290603762</v>
      </c>
      <c r="U248">
        <f t="shared" si="59"/>
        <v>36.685714285714283</v>
      </c>
    </row>
    <row r="249" spans="1:21" x14ac:dyDescent="0.25">
      <c r="A249" t="s">
        <v>27</v>
      </c>
      <c r="B249" t="s">
        <v>18</v>
      </c>
      <c r="C249" t="s">
        <v>16</v>
      </c>
      <c r="D249">
        <v>0.09</v>
      </c>
      <c r="E249">
        <v>8.5999999999999998E-4</v>
      </c>
      <c r="F249">
        <v>0.10539999999999999</v>
      </c>
      <c r="G249">
        <v>3.73E-2</v>
      </c>
      <c r="H249">
        <v>4.0300000000000002E-2</v>
      </c>
      <c r="I249" t="s">
        <v>28</v>
      </c>
      <c r="J249">
        <v>0.1361</v>
      </c>
      <c r="K249">
        <v>4.8099999999999997E-2</v>
      </c>
      <c r="L249">
        <v>0</v>
      </c>
      <c r="M249" t="s">
        <v>28</v>
      </c>
      <c r="N249" t="s">
        <v>21</v>
      </c>
      <c r="O249" s="1">
        <v>45777.737511574072</v>
      </c>
      <c r="Q249" s="3">
        <v>0.14000000000000001</v>
      </c>
      <c r="R249">
        <f t="shared" si="57"/>
        <v>97.214285714285694</v>
      </c>
      <c r="S249" s="2">
        <v>0.12956580645161295</v>
      </c>
      <c r="T249">
        <f t="shared" si="58"/>
        <v>105.04314658885504</v>
      </c>
      <c r="U249">
        <f t="shared" si="59"/>
        <v>35.34166054371785</v>
      </c>
    </row>
    <row r="250" spans="1:21" x14ac:dyDescent="0.25">
      <c r="A250" t="s">
        <v>29</v>
      </c>
      <c r="B250" t="s">
        <v>18</v>
      </c>
      <c r="C250" t="s">
        <v>16</v>
      </c>
      <c r="D250">
        <v>5.81</v>
      </c>
      <c r="E250">
        <v>5.8130000000000001E-2</v>
      </c>
      <c r="F250">
        <v>6.9583000000000004</v>
      </c>
      <c r="G250">
        <v>9.06E-2</v>
      </c>
      <c r="H250">
        <v>2.6141999999999999</v>
      </c>
      <c r="I250" t="s">
        <v>30</v>
      </c>
      <c r="J250">
        <v>8.9517000000000007</v>
      </c>
      <c r="K250">
        <v>0.11650000000000001</v>
      </c>
      <c r="L250">
        <v>0.18</v>
      </c>
      <c r="M250" t="s">
        <v>31</v>
      </c>
      <c r="N250" t="s">
        <v>21</v>
      </c>
      <c r="O250" s="1">
        <v>45856.83011574074</v>
      </c>
      <c r="Q250" s="3">
        <v>9.31</v>
      </c>
      <c r="R250">
        <f t="shared" si="57"/>
        <v>96.151450053705702</v>
      </c>
      <c r="S250" s="2">
        <v>8.8597890322580657</v>
      </c>
      <c r="T250">
        <f t="shared" si="58"/>
        <v>101.03739454074235</v>
      </c>
      <c r="U250">
        <f t="shared" si="59"/>
        <v>1.3014287788911603</v>
      </c>
    </row>
    <row r="251" spans="1:21" x14ac:dyDescent="0.25">
      <c r="A251" t="s">
        <v>32</v>
      </c>
      <c r="B251" t="s">
        <v>18</v>
      </c>
      <c r="C251" t="s">
        <v>16</v>
      </c>
      <c r="D251">
        <v>0.25</v>
      </c>
      <c r="E251">
        <v>2.5400000000000002E-3</v>
      </c>
      <c r="F251">
        <v>0.30430000000000001</v>
      </c>
      <c r="G251">
        <v>5.2999999999999999E-2</v>
      </c>
      <c r="H251">
        <v>0.10879999999999999</v>
      </c>
      <c r="I251" t="s">
        <v>33</v>
      </c>
      <c r="J251">
        <v>0.38729999999999998</v>
      </c>
      <c r="K251">
        <v>6.7500000000000004E-2</v>
      </c>
      <c r="L251">
        <v>0.01</v>
      </c>
      <c r="M251" t="s">
        <v>34</v>
      </c>
      <c r="N251" t="s">
        <v>21</v>
      </c>
      <c r="O251" s="1">
        <v>45775.967442129629</v>
      </c>
      <c r="Q251" s="3">
        <v>0.27</v>
      </c>
      <c r="R251">
        <f t="shared" si="57"/>
        <v>143.44444444444443</v>
      </c>
      <c r="S251" s="2">
        <v>0.39601999999999998</v>
      </c>
      <c r="T251">
        <f t="shared" si="58"/>
        <v>97.798091005504773</v>
      </c>
      <c r="U251">
        <f>K251*100/J251</f>
        <v>17.428350116189002</v>
      </c>
    </row>
    <row r="252" spans="1:21" x14ac:dyDescent="0.25">
      <c r="A252" t="s">
        <v>35</v>
      </c>
      <c r="F252">
        <v>99.992999999999995</v>
      </c>
      <c r="H252">
        <v>100</v>
      </c>
      <c r="J252">
        <v>99.992999999999995</v>
      </c>
      <c r="L252" t="s">
        <v>36</v>
      </c>
    </row>
    <row r="254" spans="1:21" x14ac:dyDescent="0.25">
      <c r="A254" t="s">
        <v>87</v>
      </c>
    </row>
    <row r="255" spans="1:21" x14ac:dyDescent="0.25">
      <c r="A255" t="s">
        <v>0</v>
      </c>
      <c r="B255" t="s">
        <v>1</v>
      </c>
      <c r="C255" t="s">
        <v>2</v>
      </c>
      <c r="D255" t="s">
        <v>3</v>
      </c>
      <c r="E255" t="s">
        <v>4</v>
      </c>
      <c r="F255" t="s">
        <v>5</v>
      </c>
      <c r="G255" t="s">
        <v>6</v>
      </c>
      <c r="H255" t="s">
        <v>7</v>
      </c>
      <c r="I255" t="s">
        <v>8</v>
      </c>
      <c r="J255" t="s">
        <v>9</v>
      </c>
      <c r="K255" t="s">
        <v>10</v>
      </c>
      <c r="L255" t="s">
        <v>11</v>
      </c>
      <c r="M255" t="s">
        <v>12</v>
      </c>
      <c r="N255" t="s">
        <v>13</v>
      </c>
      <c r="O255" t="s">
        <v>14</v>
      </c>
      <c r="S255" s="2"/>
    </row>
    <row r="256" spans="1:21" x14ac:dyDescent="0.25">
      <c r="A256" t="s">
        <v>15</v>
      </c>
      <c r="C256" t="s">
        <v>16</v>
      </c>
      <c r="F256">
        <v>43.506100000000004</v>
      </c>
      <c r="H256">
        <v>57.114199999999997</v>
      </c>
      <c r="L256">
        <v>4</v>
      </c>
      <c r="Q256" t="s">
        <v>43</v>
      </c>
      <c r="S256" s="2" t="s">
        <v>41</v>
      </c>
      <c r="U256" t="s">
        <v>42</v>
      </c>
    </row>
    <row r="257" spans="1:21" x14ac:dyDescent="0.25">
      <c r="A257" t="s">
        <v>17</v>
      </c>
      <c r="B257" t="s">
        <v>18</v>
      </c>
      <c r="C257" t="s">
        <v>16</v>
      </c>
      <c r="D257">
        <v>30.52</v>
      </c>
      <c r="E257">
        <v>0.15140000000000001</v>
      </c>
      <c r="F257">
        <v>29.930099999999999</v>
      </c>
      <c r="G257">
        <v>0.11169999999999999</v>
      </c>
      <c r="H257">
        <v>25.8568</v>
      </c>
      <c r="I257" t="s">
        <v>19</v>
      </c>
      <c r="J257">
        <v>49.626199999999997</v>
      </c>
      <c r="K257">
        <v>0.1852</v>
      </c>
      <c r="L257">
        <v>1.81</v>
      </c>
      <c r="M257" t="s">
        <v>20</v>
      </c>
      <c r="N257" t="s">
        <v>21</v>
      </c>
      <c r="O257" s="1">
        <v>45790.760671296295</v>
      </c>
      <c r="Q257" s="3">
        <v>49.74</v>
      </c>
      <c r="R257">
        <f t="shared" ref="R257:R262" si="60">100*J257/Q257</f>
        <v>99.771210293526337</v>
      </c>
      <c r="S257" s="2">
        <v>49.570859999999968</v>
      </c>
      <c r="T257">
        <f t="shared" ref="T257:T262" si="61">100*J257/S257</f>
        <v>100.11163816806896</v>
      </c>
      <c r="U257">
        <f t="shared" ref="U257:U261" si="62">K257*100/J257</f>
        <v>0.37318996820228029</v>
      </c>
    </row>
    <row r="258" spans="1:21" x14ac:dyDescent="0.25">
      <c r="A258" t="s">
        <v>22</v>
      </c>
      <c r="B258" t="s">
        <v>18</v>
      </c>
      <c r="C258" t="s">
        <v>16</v>
      </c>
      <c r="D258">
        <v>18.309999999999999</v>
      </c>
      <c r="E258">
        <v>9.8970000000000002E-2</v>
      </c>
      <c r="F258">
        <v>19.026499999999999</v>
      </c>
      <c r="G258">
        <v>9.6000000000000002E-2</v>
      </c>
      <c r="H258">
        <v>14.228400000000001</v>
      </c>
      <c r="I258" t="s">
        <v>23</v>
      </c>
      <c r="J258">
        <v>40.703099999999999</v>
      </c>
      <c r="K258">
        <v>0.20530000000000001</v>
      </c>
      <c r="L258">
        <v>1</v>
      </c>
      <c r="M258" t="s">
        <v>24</v>
      </c>
      <c r="N258" t="s">
        <v>21</v>
      </c>
      <c r="O258" s="1">
        <v>45790.760520833333</v>
      </c>
      <c r="Q258" s="3">
        <v>40.409999999999997</v>
      </c>
      <c r="R258">
        <f t="shared" si="60"/>
        <v>100.7253155159614</v>
      </c>
      <c r="S258" s="2">
        <v>40.696406451612894</v>
      </c>
      <c r="T258">
        <f t="shared" si="61"/>
        <v>100.01644751704322</v>
      </c>
      <c r="U258">
        <f t="shared" si="62"/>
        <v>0.50438418695381926</v>
      </c>
    </row>
    <row r="259" spans="1:21" x14ac:dyDescent="0.25">
      <c r="A259" t="s">
        <v>25</v>
      </c>
      <c r="B259" t="s">
        <v>18</v>
      </c>
      <c r="C259" t="s">
        <v>16</v>
      </c>
      <c r="D259">
        <v>0.06</v>
      </c>
      <c r="E259">
        <v>5.4000000000000001E-4</v>
      </c>
      <c r="F259">
        <v>6.4299999999999996E-2</v>
      </c>
      <c r="G259">
        <v>2.29E-2</v>
      </c>
      <c r="H259">
        <v>3.3700000000000001E-2</v>
      </c>
      <c r="I259" t="s">
        <v>26</v>
      </c>
      <c r="J259">
        <v>8.9899999999999994E-2</v>
      </c>
      <c r="K259">
        <v>3.2000000000000001E-2</v>
      </c>
      <c r="L259">
        <v>0</v>
      </c>
      <c r="M259" t="s">
        <v>20</v>
      </c>
      <c r="N259" t="s">
        <v>21</v>
      </c>
      <c r="O259" s="1">
        <v>45790.760775462964</v>
      </c>
      <c r="Q259" s="3">
        <v>0.13</v>
      </c>
      <c r="R259">
        <f t="shared" si="60"/>
        <v>69.153846153846146</v>
      </c>
      <c r="S259" s="2">
        <v>9.9772258064516145E-2</v>
      </c>
      <c r="T259">
        <f t="shared" si="61"/>
        <v>90.105207343175096</v>
      </c>
      <c r="U259">
        <f t="shared" si="62"/>
        <v>35.595105672969972</v>
      </c>
    </row>
    <row r="260" spans="1:21" x14ac:dyDescent="0.25">
      <c r="A260" t="s">
        <v>27</v>
      </c>
      <c r="B260" t="s">
        <v>18</v>
      </c>
      <c r="C260" t="s">
        <v>16</v>
      </c>
      <c r="D260">
        <v>0.08</v>
      </c>
      <c r="E260">
        <v>7.3999999999999999E-4</v>
      </c>
      <c r="F260">
        <v>9.0399999999999994E-2</v>
      </c>
      <c r="G260">
        <v>3.73E-2</v>
      </c>
      <c r="H260">
        <v>3.4500000000000003E-2</v>
      </c>
      <c r="I260" t="s">
        <v>28</v>
      </c>
      <c r="J260">
        <v>0.1167</v>
      </c>
      <c r="K260">
        <v>4.8099999999999997E-2</v>
      </c>
      <c r="L260">
        <v>0</v>
      </c>
      <c r="M260" t="s">
        <v>28</v>
      </c>
      <c r="N260" t="s">
        <v>21</v>
      </c>
      <c r="O260" s="1">
        <v>45777.737511574072</v>
      </c>
      <c r="Q260" s="3">
        <v>0.14000000000000001</v>
      </c>
      <c r="R260">
        <f t="shared" si="60"/>
        <v>83.357142857142847</v>
      </c>
      <c r="S260" s="2">
        <v>0.12956580645161295</v>
      </c>
      <c r="T260">
        <f t="shared" si="61"/>
        <v>90.070060300656749</v>
      </c>
      <c r="U260">
        <f t="shared" si="62"/>
        <v>41.216795201371035</v>
      </c>
    </row>
    <row r="261" spans="1:21" x14ac:dyDescent="0.25">
      <c r="A261" t="s">
        <v>29</v>
      </c>
      <c r="B261" t="s">
        <v>18</v>
      </c>
      <c r="C261" t="s">
        <v>16</v>
      </c>
      <c r="D261">
        <v>5.82</v>
      </c>
      <c r="E261">
        <v>5.8209999999999998E-2</v>
      </c>
      <c r="F261">
        <v>6.9669999999999996</v>
      </c>
      <c r="G261">
        <v>9.0499999999999997E-2</v>
      </c>
      <c r="H261">
        <v>2.6202000000000001</v>
      </c>
      <c r="I261" t="s">
        <v>30</v>
      </c>
      <c r="J261">
        <v>8.9627999999999997</v>
      </c>
      <c r="K261">
        <v>0.11650000000000001</v>
      </c>
      <c r="L261">
        <v>0.18</v>
      </c>
      <c r="M261" t="s">
        <v>31</v>
      </c>
      <c r="N261" t="s">
        <v>21</v>
      </c>
      <c r="O261" s="1">
        <v>45856.83011574074</v>
      </c>
      <c r="Q261" s="3">
        <v>9.31</v>
      </c>
      <c r="R261">
        <f t="shared" si="60"/>
        <v>96.270676691729321</v>
      </c>
      <c r="S261" s="2">
        <v>8.8597890322580657</v>
      </c>
      <c r="T261">
        <f t="shared" si="61"/>
        <v>101.16267969098222</v>
      </c>
      <c r="U261">
        <f t="shared" si="62"/>
        <v>1.2998170214665061</v>
      </c>
    </row>
    <row r="262" spans="1:21" x14ac:dyDescent="0.25">
      <c r="A262" t="s">
        <v>32</v>
      </c>
      <c r="B262" t="s">
        <v>18</v>
      </c>
      <c r="C262" t="s">
        <v>16</v>
      </c>
      <c r="D262">
        <v>0.26</v>
      </c>
      <c r="E262">
        <v>2.6199999999999999E-3</v>
      </c>
      <c r="F262">
        <v>0.31380000000000002</v>
      </c>
      <c r="G262">
        <v>5.3199999999999997E-2</v>
      </c>
      <c r="H262">
        <v>0.11219999999999999</v>
      </c>
      <c r="I262" t="s">
        <v>33</v>
      </c>
      <c r="J262">
        <v>0.39929999999999999</v>
      </c>
      <c r="K262">
        <v>6.7699999999999996E-2</v>
      </c>
      <c r="L262">
        <v>0.01</v>
      </c>
      <c r="M262" t="s">
        <v>34</v>
      </c>
      <c r="N262" t="s">
        <v>21</v>
      </c>
      <c r="O262" s="1">
        <v>45775.967442129629</v>
      </c>
      <c r="Q262" s="3">
        <v>0.27</v>
      </c>
      <c r="R262">
        <f t="shared" si="60"/>
        <v>147.88888888888889</v>
      </c>
      <c r="S262" s="2">
        <v>0.39601999999999998</v>
      </c>
      <c r="T262">
        <f t="shared" si="61"/>
        <v>100.8282409979294</v>
      </c>
      <c r="U262">
        <f>K262*100/J262</f>
        <v>16.954670673678937</v>
      </c>
    </row>
    <row r="263" spans="1:21" x14ac:dyDescent="0.25">
      <c r="A263" t="s">
        <v>35</v>
      </c>
      <c r="F263">
        <v>99.897999999999996</v>
      </c>
      <c r="H263">
        <v>100</v>
      </c>
      <c r="J263">
        <v>99.897999999999996</v>
      </c>
      <c r="L263" t="s">
        <v>36</v>
      </c>
    </row>
    <row r="265" spans="1:21" x14ac:dyDescent="0.25">
      <c r="A265" t="s">
        <v>336</v>
      </c>
    </row>
    <row r="266" spans="1:21" x14ac:dyDescent="0.25">
      <c r="A266" t="s">
        <v>0</v>
      </c>
      <c r="B266" t="s">
        <v>1</v>
      </c>
      <c r="C266" t="s">
        <v>2</v>
      </c>
      <c r="D266" t="s">
        <v>3</v>
      </c>
      <c r="E266" t="s">
        <v>4</v>
      </c>
      <c r="F266" t="s">
        <v>5</v>
      </c>
      <c r="G266" t="s">
        <v>6</v>
      </c>
      <c r="H266" t="s">
        <v>7</v>
      </c>
      <c r="I266" t="s">
        <v>8</v>
      </c>
      <c r="J266" t="s">
        <v>9</v>
      </c>
      <c r="K266" t="s">
        <v>10</v>
      </c>
      <c r="L266" t="s">
        <v>11</v>
      </c>
      <c r="M266" t="s">
        <v>12</v>
      </c>
      <c r="N266" t="s">
        <v>13</v>
      </c>
      <c r="O266" t="s">
        <v>14</v>
      </c>
    </row>
    <row r="267" spans="1:21" x14ac:dyDescent="0.25">
      <c r="A267" t="s">
        <v>15</v>
      </c>
      <c r="C267" t="s">
        <v>16</v>
      </c>
      <c r="F267">
        <v>45.330800000000004</v>
      </c>
      <c r="H267">
        <v>61.658200000000001</v>
      </c>
      <c r="L267">
        <v>4</v>
      </c>
      <c r="S267" t="s">
        <v>64</v>
      </c>
    </row>
    <row r="268" spans="1:21" x14ac:dyDescent="0.25">
      <c r="A268" t="s">
        <v>51</v>
      </c>
      <c r="B268" t="s">
        <v>18</v>
      </c>
      <c r="C268" t="s">
        <v>16</v>
      </c>
      <c r="D268">
        <v>1.84</v>
      </c>
      <c r="E268">
        <v>7.2700000000000004E-3</v>
      </c>
      <c r="F268">
        <v>2.2421000000000002</v>
      </c>
      <c r="G268">
        <v>5.62E-2</v>
      </c>
      <c r="H268">
        <v>2.1223000000000001</v>
      </c>
      <c r="I268" t="s">
        <v>52</v>
      </c>
      <c r="J268">
        <v>3.0222000000000002</v>
      </c>
      <c r="K268">
        <v>7.5800000000000006E-2</v>
      </c>
      <c r="L268">
        <v>0.14000000000000001</v>
      </c>
      <c r="M268" t="s">
        <v>24</v>
      </c>
      <c r="N268" t="s">
        <v>21</v>
      </c>
      <c r="O268" s="1">
        <v>45790.760127314818</v>
      </c>
      <c r="R268" t="s">
        <v>51</v>
      </c>
      <c r="S268" s="3"/>
      <c r="T268" t="e">
        <f>100*$J268/S268</f>
        <v>#DIV/0!</v>
      </c>
    </row>
    <row r="269" spans="1:21" x14ac:dyDescent="0.25">
      <c r="A269" t="s">
        <v>17</v>
      </c>
      <c r="B269" t="s">
        <v>18</v>
      </c>
      <c r="C269" t="s">
        <v>16</v>
      </c>
      <c r="D269">
        <v>2.1</v>
      </c>
      <c r="E269">
        <v>1.0410000000000001E-2</v>
      </c>
      <c r="F269">
        <v>2.2513999999999998</v>
      </c>
      <c r="G269">
        <v>4.2900000000000001E-2</v>
      </c>
      <c r="H269">
        <v>2.0152999999999999</v>
      </c>
      <c r="I269" t="s">
        <v>19</v>
      </c>
      <c r="J269">
        <v>3.7330999999999999</v>
      </c>
      <c r="K269">
        <v>7.1099999999999997E-2</v>
      </c>
      <c r="L269">
        <v>0.13</v>
      </c>
      <c r="M269" t="s">
        <v>20</v>
      </c>
      <c r="N269" t="s">
        <v>21</v>
      </c>
      <c r="O269" s="1">
        <v>45790.760671296295</v>
      </c>
      <c r="R269" t="s">
        <v>17</v>
      </c>
      <c r="S269" s="3"/>
      <c r="T269" t="e">
        <f t="shared" ref="T269:T277" si="63">100*$J269/S269</f>
        <v>#DIV/0!</v>
      </c>
    </row>
    <row r="270" spans="1:21" x14ac:dyDescent="0.25">
      <c r="A270" t="s">
        <v>53</v>
      </c>
      <c r="B270" t="s">
        <v>18</v>
      </c>
      <c r="C270" t="s">
        <v>16</v>
      </c>
      <c r="D270">
        <v>9.17</v>
      </c>
      <c r="E270">
        <v>5.194E-2</v>
      </c>
      <c r="F270">
        <v>9.1628000000000007</v>
      </c>
      <c r="G270">
        <v>6.54E-2</v>
      </c>
      <c r="H270">
        <v>7.39</v>
      </c>
      <c r="I270" t="s">
        <v>54</v>
      </c>
      <c r="J270">
        <v>17.3125</v>
      </c>
      <c r="K270">
        <v>0.1235</v>
      </c>
      <c r="L270">
        <v>0.48</v>
      </c>
      <c r="M270" t="s">
        <v>24</v>
      </c>
      <c r="N270" t="s">
        <v>21</v>
      </c>
      <c r="O270" s="1">
        <v>45855.697569444441</v>
      </c>
      <c r="R270" t="s">
        <v>53</v>
      </c>
      <c r="S270" s="3"/>
      <c r="T270" t="e">
        <f t="shared" si="63"/>
        <v>#DIV/0!</v>
      </c>
    </row>
    <row r="271" spans="1:21" x14ac:dyDescent="0.25">
      <c r="A271" t="s">
        <v>22</v>
      </c>
      <c r="B271" t="s">
        <v>18</v>
      </c>
      <c r="C271" t="s">
        <v>16</v>
      </c>
      <c r="D271">
        <v>30.53</v>
      </c>
      <c r="E271">
        <v>0.16497999999999999</v>
      </c>
      <c r="F271">
        <v>26.983699999999999</v>
      </c>
      <c r="G271">
        <v>0.1047</v>
      </c>
      <c r="H271">
        <v>20.907499999999999</v>
      </c>
      <c r="I271" t="s">
        <v>23</v>
      </c>
      <c r="J271">
        <v>57.725999999999999</v>
      </c>
      <c r="K271">
        <v>0.224</v>
      </c>
      <c r="L271">
        <v>1.36</v>
      </c>
      <c r="M271" t="s">
        <v>24</v>
      </c>
      <c r="N271" t="s">
        <v>21</v>
      </c>
      <c r="O271" s="1">
        <v>45790.760520833333</v>
      </c>
      <c r="R271" t="s">
        <v>22</v>
      </c>
      <c r="S271" s="3"/>
      <c r="T271" t="e">
        <f t="shared" si="63"/>
        <v>#DIV/0!</v>
      </c>
    </row>
    <row r="272" spans="1:21" x14ac:dyDescent="0.25">
      <c r="A272" t="s">
        <v>65</v>
      </c>
      <c r="B272" t="s">
        <v>18</v>
      </c>
      <c r="C272" t="s">
        <v>16</v>
      </c>
      <c r="D272">
        <v>0.02</v>
      </c>
      <c r="E272">
        <v>1.2999999999999999E-4</v>
      </c>
      <c r="F272">
        <v>2.6499999999999999E-2</v>
      </c>
      <c r="G272">
        <v>2.6700000000000002E-2</v>
      </c>
      <c r="H272">
        <v>1.8599999999999998E-2</v>
      </c>
      <c r="I272" t="s">
        <v>66</v>
      </c>
      <c r="J272">
        <v>6.0600000000000001E-2</v>
      </c>
      <c r="K272">
        <v>6.1199999999999997E-2</v>
      </c>
      <c r="L272">
        <v>0</v>
      </c>
      <c r="M272" t="s">
        <v>67</v>
      </c>
      <c r="N272" t="s">
        <v>21</v>
      </c>
      <c r="O272" s="1">
        <v>45775.97420138889</v>
      </c>
      <c r="R272" t="s">
        <v>65</v>
      </c>
      <c r="S272" s="3"/>
      <c r="T272" t="e">
        <f t="shared" si="63"/>
        <v>#DIV/0!</v>
      </c>
    </row>
    <row r="273" spans="1:20" x14ac:dyDescent="0.25">
      <c r="A273" t="s">
        <v>55</v>
      </c>
      <c r="B273" t="s">
        <v>18</v>
      </c>
      <c r="C273" t="s">
        <v>16</v>
      </c>
      <c r="D273">
        <v>1.64</v>
      </c>
      <c r="E273">
        <v>1.3050000000000001E-2</v>
      </c>
      <c r="F273">
        <v>1.6375999999999999</v>
      </c>
      <c r="G273">
        <v>3.5999999999999997E-2</v>
      </c>
      <c r="H273">
        <v>0.91139999999999999</v>
      </c>
      <c r="I273" t="s">
        <v>56</v>
      </c>
      <c r="J273">
        <v>1.9725999999999999</v>
      </c>
      <c r="K273">
        <v>4.3400000000000001E-2</v>
      </c>
      <c r="L273">
        <v>0.06</v>
      </c>
      <c r="M273" t="s">
        <v>57</v>
      </c>
      <c r="N273" t="s">
        <v>21</v>
      </c>
      <c r="O273" s="1">
        <v>45777.738159722219</v>
      </c>
      <c r="R273" t="s">
        <v>55</v>
      </c>
      <c r="S273" s="3"/>
      <c r="T273" t="e">
        <f t="shared" si="63"/>
        <v>#DIV/0!</v>
      </c>
    </row>
    <row r="274" spans="1:20" x14ac:dyDescent="0.25">
      <c r="A274" t="s">
        <v>25</v>
      </c>
      <c r="B274" t="s">
        <v>18</v>
      </c>
      <c r="C274" t="s">
        <v>16</v>
      </c>
      <c r="D274">
        <v>4.99</v>
      </c>
      <c r="E274">
        <v>4.283E-2</v>
      </c>
      <c r="F274">
        <v>5.0930999999999997</v>
      </c>
      <c r="G274">
        <v>5.28E-2</v>
      </c>
      <c r="H274">
        <v>2.7652999999999999</v>
      </c>
      <c r="I274" t="s">
        <v>26</v>
      </c>
      <c r="J274">
        <v>7.1261000000000001</v>
      </c>
      <c r="K274">
        <v>7.3899999999999993E-2</v>
      </c>
      <c r="L274">
        <v>0.18</v>
      </c>
      <c r="M274" t="s">
        <v>20</v>
      </c>
      <c r="N274" t="s">
        <v>21</v>
      </c>
      <c r="O274" s="1">
        <v>45790.760775462964</v>
      </c>
      <c r="R274" t="s">
        <v>25</v>
      </c>
      <c r="S274" s="3"/>
      <c r="T274" t="e">
        <f t="shared" si="63"/>
        <v>#DIV/0!</v>
      </c>
    </row>
    <row r="275" spans="1:20" x14ac:dyDescent="0.25">
      <c r="A275" t="s">
        <v>58</v>
      </c>
      <c r="B275" t="s">
        <v>18</v>
      </c>
      <c r="C275" t="s">
        <v>16</v>
      </c>
      <c r="D275">
        <v>0.39</v>
      </c>
      <c r="E275">
        <v>3.5599999999999998E-3</v>
      </c>
      <c r="F275">
        <v>0.44619999999999999</v>
      </c>
      <c r="G275">
        <v>3.3000000000000002E-2</v>
      </c>
      <c r="H275">
        <v>0.20269999999999999</v>
      </c>
      <c r="I275" t="s">
        <v>59</v>
      </c>
      <c r="J275">
        <v>0.74429999999999996</v>
      </c>
      <c r="K275">
        <v>5.5E-2</v>
      </c>
      <c r="L275">
        <v>0.01</v>
      </c>
      <c r="M275" t="s">
        <v>59</v>
      </c>
      <c r="N275" t="s">
        <v>21</v>
      </c>
      <c r="O275" s="1">
        <v>45790.761030092595</v>
      </c>
      <c r="R275" t="s">
        <v>58</v>
      </c>
      <c r="S275" s="3"/>
      <c r="T275" t="e">
        <f t="shared" si="63"/>
        <v>#DIV/0!</v>
      </c>
    </row>
    <row r="276" spans="1:20" x14ac:dyDescent="0.25">
      <c r="A276" t="s">
        <v>27</v>
      </c>
      <c r="B276" t="s">
        <v>18</v>
      </c>
      <c r="C276" t="s">
        <v>16</v>
      </c>
      <c r="D276">
        <v>0.09</v>
      </c>
      <c r="E276">
        <v>8.1999999999999998E-4</v>
      </c>
      <c r="F276">
        <v>0.1016</v>
      </c>
      <c r="G276">
        <v>3.8300000000000001E-2</v>
      </c>
      <c r="H276">
        <v>4.0300000000000002E-2</v>
      </c>
      <c r="I276" t="s">
        <v>28</v>
      </c>
      <c r="J276">
        <v>0.13120000000000001</v>
      </c>
      <c r="K276">
        <v>4.9399999999999999E-2</v>
      </c>
      <c r="L276">
        <v>0</v>
      </c>
      <c r="M276" t="s">
        <v>28</v>
      </c>
      <c r="N276" t="s">
        <v>21</v>
      </c>
      <c r="O276" s="1">
        <v>45777.737511574072</v>
      </c>
      <c r="R276" t="s">
        <v>27</v>
      </c>
      <c r="S276" s="3"/>
      <c r="T276" t="e">
        <f t="shared" si="63"/>
        <v>#DIV/0!</v>
      </c>
    </row>
    <row r="277" spans="1:20" x14ac:dyDescent="0.25">
      <c r="A277" t="s">
        <v>29</v>
      </c>
      <c r="B277" t="s">
        <v>18</v>
      </c>
      <c r="C277" t="s">
        <v>16</v>
      </c>
      <c r="D277">
        <v>4.1900000000000004</v>
      </c>
      <c r="E277">
        <v>4.1869999999999997E-2</v>
      </c>
      <c r="F277">
        <v>5.0518999999999998</v>
      </c>
      <c r="G277">
        <v>8.1299999999999997E-2</v>
      </c>
      <c r="H277">
        <v>1.9684999999999999</v>
      </c>
      <c r="I277" t="s">
        <v>30</v>
      </c>
      <c r="J277">
        <v>6.4992000000000001</v>
      </c>
      <c r="K277">
        <v>0.1046</v>
      </c>
      <c r="L277">
        <v>0.13</v>
      </c>
      <c r="M277" t="s">
        <v>31</v>
      </c>
      <c r="N277" t="s">
        <v>21</v>
      </c>
      <c r="O277" s="1">
        <v>45856.83011574074</v>
      </c>
      <c r="R277" t="s">
        <v>29</v>
      </c>
      <c r="S277" s="3"/>
      <c r="T277" t="e">
        <f t="shared" si="63"/>
        <v>#DIV/0!</v>
      </c>
    </row>
    <row r="278" spans="1:20" x14ac:dyDescent="0.25">
      <c r="A278" t="s">
        <v>35</v>
      </c>
      <c r="F278">
        <v>98.327799999999996</v>
      </c>
      <c r="H278">
        <v>100</v>
      </c>
      <c r="J278">
        <v>98.327799999999996</v>
      </c>
      <c r="L278" t="s">
        <v>91</v>
      </c>
    </row>
    <row r="280" spans="1:20" x14ac:dyDescent="0.25">
      <c r="A280" t="s">
        <v>337</v>
      </c>
    </row>
    <row r="281" spans="1:20" x14ac:dyDescent="0.25">
      <c r="A281" t="s">
        <v>0</v>
      </c>
      <c r="B281" t="s">
        <v>1</v>
      </c>
      <c r="C281" t="s">
        <v>2</v>
      </c>
      <c r="D281" t="s">
        <v>3</v>
      </c>
      <c r="E281" t="s">
        <v>4</v>
      </c>
      <c r="F281" t="s">
        <v>5</v>
      </c>
      <c r="G281" t="s">
        <v>6</v>
      </c>
      <c r="H281" t="s">
        <v>7</v>
      </c>
      <c r="I281" t="s">
        <v>8</v>
      </c>
      <c r="J281" t="s">
        <v>9</v>
      </c>
      <c r="K281" t="s">
        <v>10</v>
      </c>
      <c r="L281" t="s">
        <v>11</v>
      </c>
      <c r="M281" t="s">
        <v>12</v>
      </c>
      <c r="N281" t="s">
        <v>13</v>
      </c>
      <c r="O281" t="s">
        <v>14</v>
      </c>
    </row>
    <row r="282" spans="1:20" x14ac:dyDescent="0.25">
      <c r="A282" t="s">
        <v>15</v>
      </c>
      <c r="C282" t="s">
        <v>16</v>
      </c>
      <c r="F282">
        <v>45.420299999999997</v>
      </c>
      <c r="H282">
        <v>61.629800000000003</v>
      </c>
      <c r="L282">
        <v>4</v>
      </c>
      <c r="S282" t="s">
        <v>64</v>
      </c>
    </row>
    <row r="283" spans="1:20" x14ac:dyDescent="0.25">
      <c r="A283" t="s">
        <v>51</v>
      </c>
      <c r="B283" t="s">
        <v>18</v>
      </c>
      <c r="C283" t="s">
        <v>16</v>
      </c>
      <c r="D283">
        <v>1.85</v>
      </c>
      <c r="E283">
        <v>7.3299999999999997E-3</v>
      </c>
      <c r="F283">
        <v>2.2622</v>
      </c>
      <c r="G283">
        <v>5.6399999999999999E-2</v>
      </c>
      <c r="H283">
        <v>2.1360999999999999</v>
      </c>
      <c r="I283" t="s">
        <v>52</v>
      </c>
      <c r="J283">
        <v>3.0493999999999999</v>
      </c>
      <c r="K283">
        <v>7.5999999999999998E-2</v>
      </c>
      <c r="L283">
        <v>0.14000000000000001</v>
      </c>
      <c r="M283" t="s">
        <v>24</v>
      </c>
      <c r="N283" t="s">
        <v>21</v>
      </c>
      <c r="O283" s="1">
        <v>45790.760127314818</v>
      </c>
      <c r="R283" t="s">
        <v>51</v>
      </c>
      <c r="S283" s="3"/>
      <c r="T283" t="e">
        <f>100*$J283/S283</f>
        <v>#DIV/0!</v>
      </c>
    </row>
    <row r="284" spans="1:20" x14ac:dyDescent="0.25">
      <c r="A284" t="s">
        <v>17</v>
      </c>
      <c r="B284" t="s">
        <v>18</v>
      </c>
      <c r="C284" t="s">
        <v>16</v>
      </c>
      <c r="D284">
        <v>2.12</v>
      </c>
      <c r="E284">
        <v>1.052E-2</v>
      </c>
      <c r="F284">
        <v>2.2744</v>
      </c>
      <c r="G284">
        <v>4.2799999999999998E-2</v>
      </c>
      <c r="H284">
        <v>2.0308999999999999</v>
      </c>
      <c r="I284" t="s">
        <v>19</v>
      </c>
      <c r="J284">
        <v>3.7711999999999999</v>
      </c>
      <c r="K284">
        <v>7.0999999999999994E-2</v>
      </c>
      <c r="L284">
        <v>0.13</v>
      </c>
      <c r="M284" t="s">
        <v>20</v>
      </c>
      <c r="N284" t="s">
        <v>21</v>
      </c>
      <c r="O284" s="1">
        <v>45790.760671296295</v>
      </c>
      <c r="R284" t="s">
        <v>17</v>
      </c>
      <c r="S284" s="3"/>
      <c r="T284" t="e">
        <f t="shared" ref="T284:T292" si="64">100*$J284/S284</f>
        <v>#DIV/0!</v>
      </c>
    </row>
    <row r="285" spans="1:20" x14ac:dyDescent="0.25">
      <c r="A285" t="s">
        <v>53</v>
      </c>
      <c r="B285" t="s">
        <v>18</v>
      </c>
      <c r="C285" t="s">
        <v>16</v>
      </c>
      <c r="D285">
        <v>9.27</v>
      </c>
      <c r="E285">
        <v>5.2510000000000001E-2</v>
      </c>
      <c r="F285">
        <v>9.2693999999999992</v>
      </c>
      <c r="G285">
        <v>6.5299999999999997E-2</v>
      </c>
      <c r="H285">
        <v>7.4577999999999998</v>
      </c>
      <c r="I285" t="s">
        <v>54</v>
      </c>
      <c r="J285">
        <v>17.5139</v>
      </c>
      <c r="K285">
        <v>0.1234</v>
      </c>
      <c r="L285">
        <v>0.48</v>
      </c>
      <c r="M285" t="s">
        <v>24</v>
      </c>
      <c r="N285" t="s">
        <v>21</v>
      </c>
      <c r="O285" s="1">
        <v>45855.697569444441</v>
      </c>
      <c r="R285" t="s">
        <v>53</v>
      </c>
      <c r="S285" s="3"/>
      <c r="T285" t="e">
        <f t="shared" si="64"/>
        <v>#DIV/0!</v>
      </c>
    </row>
    <row r="286" spans="1:20" x14ac:dyDescent="0.25">
      <c r="A286" t="s">
        <v>22</v>
      </c>
      <c r="B286" t="s">
        <v>18</v>
      </c>
      <c r="C286" t="s">
        <v>16</v>
      </c>
      <c r="D286">
        <v>30.48</v>
      </c>
      <c r="E286">
        <v>0.16472999999999999</v>
      </c>
      <c r="F286">
        <v>26.985399999999998</v>
      </c>
      <c r="G286">
        <v>0.1046</v>
      </c>
      <c r="H286">
        <v>20.857900000000001</v>
      </c>
      <c r="I286" t="s">
        <v>23</v>
      </c>
      <c r="J286">
        <v>57.729399999999998</v>
      </c>
      <c r="K286">
        <v>0.2238</v>
      </c>
      <c r="L286">
        <v>1.35</v>
      </c>
      <c r="M286" t="s">
        <v>24</v>
      </c>
      <c r="N286" t="s">
        <v>21</v>
      </c>
      <c r="O286" s="1">
        <v>45790.760520833333</v>
      </c>
      <c r="R286" t="s">
        <v>22</v>
      </c>
      <c r="S286" s="3"/>
      <c r="T286" t="e">
        <f t="shared" si="64"/>
        <v>#DIV/0!</v>
      </c>
    </row>
    <row r="287" spans="1:20" x14ac:dyDescent="0.25">
      <c r="A287" t="s">
        <v>65</v>
      </c>
      <c r="B287" t="s">
        <v>18</v>
      </c>
      <c r="C287" t="s">
        <v>16</v>
      </c>
      <c r="D287">
        <v>0.01</v>
      </c>
      <c r="E287">
        <v>1E-4</v>
      </c>
      <c r="F287">
        <v>2.01E-2</v>
      </c>
      <c r="G287">
        <v>2.64E-2</v>
      </c>
      <c r="H287">
        <v>1.41E-2</v>
      </c>
      <c r="I287" t="s">
        <v>66</v>
      </c>
      <c r="J287">
        <v>4.5999999999999999E-2</v>
      </c>
      <c r="K287">
        <v>6.0499999999999998E-2</v>
      </c>
      <c r="L287">
        <v>0</v>
      </c>
      <c r="M287" t="s">
        <v>67</v>
      </c>
      <c r="N287" t="s">
        <v>21</v>
      </c>
      <c r="O287" s="1">
        <v>45775.97420138889</v>
      </c>
      <c r="R287" t="s">
        <v>65</v>
      </c>
      <c r="S287" s="3"/>
      <c r="T287" t="e">
        <f t="shared" si="64"/>
        <v>#DIV/0!</v>
      </c>
    </row>
    <row r="288" spans="1:20" x14ac:dyDescent="0.25">
      <c r="A288" t="s">
        <v>55</v>
      </c>
      <c r="B288" t="s">
        <v>18</v>
      </c>
      <c r="C288" t="s">
        <v>16</v>
      </c>
      <c r="D288">
        <v>1.64</v>
      </c>
      <c r="E288">
        <v>1.306E-2</v>
      </c>
      <c r="F288">
        <v>1.6382000000000001</v>
      </c>
      <c r="G288">
        <v>3.6299999999999999E-2</v>
      </c>
      <c r="H288">
        <v>0.90949999999999998</v>
      </c>
      <c r="I288" t="s">
        <v>56</v>
      </c>
      <c r="J288">
        <v>1.9733000000000001</v>
      </c>
      <c r="K288">
        <v>4.3700000000000003E-2</v>
      </c>
      <c r="L288">
        <v>0.06</v>
      </c>
      <c r="M288" t="s">
        <v>57</v>
      </c>
      <c r="N288" t="s">
        <v>21</v>
      </c>
      <c r="O288" s="1">
        <v>45777.738159722219</v>
      </c>
      <c r="R288" t="s">
        <v>55</v>
      </c>
      <c r="S288" s="3"/>
      <c r="T288" t="e">
        <f t="shared" si="64"/>
        <v>#DIV/0!</v>
      </c>
    </row>
    <row r="289" spans="1:20" x14ac:dyDescent="0.25">
      <c r="A289" t="s">
        <v>25</v>
      </c>
      <c r="B289" t="s">
        <v>18</v>
      </c>
      <c r="C289" t="s">
        <v>16</v>
      </c>
      <c r="D289">
        <v>5</v>
      </c>
      <c r="E289">
        <v>4.2909999999999997E-2</v>
      </c>
      <c r="F289">
        <v>5.1029999999999998</v>
      </c>
      <c r="G289">
        <v>5.2699999999999997E-2</v>
      </c>
      <c r="H289">
        <v>2.7639</v>
      </c>
      <c r="I289" t="s">
        <v>26</v>
      </c>
      <c r="J289">
        <v>7.1398999999999999</v>
      </c>
      <c r="K289">
        <v>7.3700000000000002E-2</v>
      </c>
      <c r="L289">
        <v>0.18</v>
      </c>
      <c r="M289" t="s">
        <v>20</v>
      </c>
      <c r="N289" t="s">
        <v>21</v>
      </c>
      <c r="O289" s="1">
        <v>45790.760775462964</v>
      </c>
      <c r="R289" t="s">
        <v>25</v>
      </c>
      <c r="S289" s="3"/>
      <c r="T289" t="e">
        <f t="shared" si="64"/>
        <v>#DIV/0!</v>
      </c>
    </row>
    <row r="290" spans="1:20" x14ac:dyDescent="0.25">
      <c r="A290" t="s">
        <v>58</v>
      </c>
      <c r="B290" t="s">
        <v>18</v>
      </c>
      <c r="C290" t="s">
        <v>16</v>
      </c>
      <c r="D290">
        <v>0.33</v>
      </c>
      <c r="E290">
        <v>3.0699999999999998E-3</v>
      </c>
      <c r="F290">
        <v>0.38469999999999999</v>
      </c>
      <c r="G290">
        <v>3.2800000000000003E-2</v>
      </c>
      <c r="H290">
        <v>0.17430000000000001</v>
      </c>
      <c r="I290" t="s">
        <v>59</v>
      </c>
      <c r="J290">
        <v>0.64170000000000005</v>
      </c>
      <c r="K290">
        <v>5.4699999999999999E-2</v>
      </c>
      <c r="L290">
        <v>0.01</v>
      </c>
      <c r="M290" t="s">
        <v>59</v>
      </c>
      <c r="N290" t="s">
        <v>21</v>
      </c>
      <c r="O290" s="1">
        <v>45790.761030092595</v>
      </c>
      <c r="R290" t="s">
        <v>58</v>
      </c>
      <c r="S290" s="3"/>
      <c r="T290" t="e">
        <f t="shared" si="64"/>
        <v>#DIV/0!</v>
      </c>
    </row>
    <row r="291" spans="1:20" x14ac:dyDescent="0.25">
      <c r="A291" t="s">
        <v>27</v>
      </c>
      <c r="B291" t="s">
        <v>18</v>
      </c>
      <c r="C291" t="s">
        <v>16</v>
      </c>
      <c r="D291">
        <v>0.06</v>
      </c>
      <c r="E291">
        <v>5.4000000000000001E-4</v>
      </c>
      <c r="F291">
        <v>6.6500000000000004E-2</v>
      </c>
      <c r="G291">
        <v>3.7999999999999999E-2</v>
      </c>
      <c r="H291">
        <v>2.63E-2</v>
      </c>
      <c r="I291" t="s">
        <v>28</v>
      </c>
      <c r="J291">
        <v>8.5900000000000004E-2</v>
      </c>
      <c r="K291">
        <v>4.9000000000000002E-2</v>
      </c>
      <c r="L291">
        <v>0</v>
      </c>
      <c r="M291" t="s">
        <v>28</v>
      </c>
      <c r="N291" t="s">
        <v>21</v>
      </c>
      <c r="O291" s="1">
        <v>45777.737511574072</v>
      </c>
      <c r="R291" t="s">
        <v>27</v>
      </c>
      <c r="S291" s="3"/>
      <c r="T291" t="e">
        <f t="shared" si="64"/>
        <v>#DIV/0!</v>
      </c>
    </row>
    <row r="292" spans="1:20" x14ac:dyDescent="0.25">
      <c r="A292" t="s">
        <v>29</v>
      </c>
      <c r="B292" t="s">
        <v>18</v>
      </c>
      <c r="C292" t="s">
        <v>16</v>
      </c>
      <c r="D292">
        <v>4.26</v>
      </c>
      <c r="E292">
        <v>4.2630000000000001E-2</v>
      </c>
      <c r="F292">
        <v>5.1433999999999997</v>
      </c>
      <c r="G292">
        <v>8.1299999999999997E-2</v>
      </c>
      <c r="H292">
        <v>1.9993000000000001</v>
      </c>
      <c r="I292" t="s">
        <v>30</v>
      </c>
      <c r="J292">
        <v>6.6169000000000002</v>
      </c>
      <c r="K292">
        <v>0.1046</v>
      </c>
      <c r="L292">
        <v>0.13</v>
      </c>
      <c r="M292" t="s">
        <v>31</v>
      </c>
      <c r="N292" t="s">
        <v>21</v>
      </c>
      <c r="O292" s="1">
        <v>45856.83011574074</v>
      </c>
      <c r="R292" t="s">
        <v>29</v>
      </c>
      <c r="S292" s="3"/>
      <c r="T292" t="e">
        <f t="shared" si="64"/>
        <v>#DIV/0!</v>
      </c>
    </row>
    <row r="293" spans="1:20" x14ac:dyDescent="0.25">
      <c r="A293" t="s">
        <v>35</v>
      </c>
      <c r="F293">
        <v>98.567599999999999</v>
      </c>
      <c r="H293">
        <v>100</v>
      </c>
      <c r="J293">
        <v>98.567599999999999</v>
      </c>
      <c r="L293" t="s">
        <v>91</v>
      </c>
    </row>
    <row r="295" spans="1:20" x14ac:dyDescent="0.25">
      <c r="A295" t="s">
        <v>338</v>
      </c>
    </row>
    <row r="296" spans="1:20" x14ac:dyDescent="0.25">
      <c r="A296" t="s">
        <v>0</v>
      </c>
      <c r="B296" t="s">
        <v>1</v>
      </c>
      <c r="C296" t="s">
        <v>2</v>
      </c>
      <c r="D296" t="s">
        <v>3</v>
      </c>
      <c r="E296" t="s">
        <v>4</v>
      </c>
      <c r="F296" t="s">
        <v>5</v>
      </c>
      <c r="G296" t="s">
        <v>6</v>
      </c>
      <c r="H296" t="s">
        <v>7</v>
      </c>
      <c r="I296" t="s">
        <v>8</v>
      </c>
      <c r="J296" t="s">
        <v>9</v>
      </c>
      <c r="K296" t="s">
        <v>10</v>
      </c>
      <c r="L296" t="s">
        <v>11</v>
      </c>
      <c r="M296" t="s">
        <v>12</v>
      </c>
      <c r="N296" t="s">
        <v>13</v>
      </c>
      <c r="O296" t="s">
        <v>14</v>
      </c>
    </row>
    <row r="297" spans="1:20" x14ac:dyDescent="0.25">
      <c r="A297" t="s">
        <v>15</v>
      </c>
      <c r="C297" t="s">
        <v>16</v>
      </c>
      <c r="F297">
        <v>45.485399999999998</v>
      </c>
      <c r="H297">
        <v>61.62</v>
      </c>
      <c r="L297">
        <v>4</v>
      </c>
      <c r="S297" t="s">
        <v>64</v>
      </c>
    </row>
    <row r="298" spans="1:20" x14ac:dyDescent="0.25">
      <c r="A298" t="s">
        <v>51</v>
      </c>
      <c r="B298" t="s">
        <v>18</v>
      </c>
      <c r="C298" t="s">
        <v>16</v>
      </c>
      <c r="D298">
        <v>1.89</v>
      </c>
      <c r="E298">
        <v>7.4599999999999996E-3</v>
      </c>
      <c r="F298">
        <v>2.3052000000000001</v>
      </c>
      <c r="G298">
        <v>5.6399999999999999E-2</v>
      </c>
      <c r="H298">
        <v>2.1732999999999998</v>
      </c>
      <c r="I298" t="s">
        <v>52</v>
      </c>
      <c r="J298">
        <v>3.1073</v>
      </c>
      <c r="K298">
        <v>7.5999999999999998E-2</v>
      </c>
      <c r="L298">
        <v>0.14000000000000001</v>
      </c>
      <c r="M298" t="s">
        <v>24</v>
      </c>
      <c r="N298" t="s">
        <v>21</v>
      </c>
      <c r="O298" s="1">
        <v>45790.760127314818</v>
      </c>
      <c r="R298" t="s">
        <v>51</v>
      </c>
      <c r="S298" s="3"/>
      <c r="T298" t="e">
        <f>100*$J298/S298</f>
        <v>#DIV/0!</v>
      </c>
    </row>
    <row r="299" spans="1:20" x14ac:dyDescent="0.25">
      <c r="A299" t="s">
        <v>17</v>
      </c>
      <c r="B299" t="s">
        <v>18</v>
      </c>
      <c r="C299" t="s">
        <v>16</v>
      </c>
      <c r="D299">
        <v>2.15</v>
      </c>
      <c r="E299">
        <v>1.064E-2</v>
      </c>
      <c r="F299">
        <v>2.3050999999999999</v>
      </c>
      <c r="G299">
        <v>4.2999999999999997E-2</v>
      </c>
      <c r="H299">
        <v>2.0550000000000002</v>
      </c>
      <c r="I299" t="s">
        <v>19</v>
      </c>
      <c r="J299">
        <v>3.8220000000000001</v>
      </c>
      <c r="K299">
        <v>7.1199999999999999E-2</v>
      </c>
      <c r="L299">
        <v>0.13</v>
      </c>
      <c r="M299" t="s">
        <v>20</v>
      </c>
      <c r="N299" t="s">
        <v>21</v>
      </c>
      <c r="O299" s="1">
        <v>45790.760671296295</v>
      </c>
      <c r="R299" t="s">
        <v>17</v>
      </c>
      <c r="S299" s="3"/>
      <c r="T299" t="e">
        <f t="shared" ref="T299:T307" si="65">100*$J299/S299</f>
        <v>#DIV/0!</v>
      </c>
    </row>
    <row r="300" spans="1:20" x14ac:dyDescent="0.25">
      <c r="A300" t="s">
        <v>53</v>
      </c>
      <c r="B300" t="s">
        <v>18</v>
      </c>
      <c r="C300" t="s">
        <v>16</v>
      </c>
      <c r="D300">
        <v>9.24</v>
      </c>
      <c r="E300">
        <v>5.2299999999999999E-2</v>
      </c>
      <c r="F300">
        <v>9.2463999999999995</v>
      </c>
      <c r="G300">
        <v>6.5600000000000006E-2</v>
      </c>
      <c r="H300">
        <v>7.4275000000000002</v>
      </c>
      <c r="I300" t="s">
        <v>54</v>
      </c>
      <c r="J300">
        <v>17.470400000000001</v>
      </c>
      <c r="K300">
        <v>0.124</v>
      </c>
      <c r="L300">
        <v>0.48</v>
      </c>
      <c r="M300" t="s">
        <v>24</v>
      </c>
      <c r="N300" t="s">
        <v>21</v>
      </c>
      <c r="O300" s="1">
        <v>45855.697569444441</v>
      </c>
      <c r="R300" t="s">
        <v>53</v>
      </c>
      <c r="S300" s="3"/>
      <c r="T300" t="e">
        <f t="shared" si="65"/>
        <v>#DIV/0!</v>
      </c>
    </row>
    <row r="301" spans="1:20" x14ac:dyDescent="0.25">
      <c r="A301" t="s">
        <v>22</v>
      </c>
      <c r="B301" t="s">
        <v>18</v>
      </c>
      <c r="C301" t="s">
        <v>16</v>
      </c>
      <c r="D301">
        <v>30.41</v>
      </c>
      <c r="E301">
        <v>0.16436000000000001</v>
      </c>
      <c r="F301">
        <v>26.9376</v>
      </c>
      <c r="G301">
        <v>0.1048</v>
      </c>
      <c r="H301">
        <v>20.7879</v>
      </c>
      <c r="I301" t="s">
        <v>23</v>
      </c>
      <c r="J301">
        <v>57.627200000000002</v>
      </c>
      <c r="K301">
        <v>0.22420000000000001</v>
      </c>
      <c r="L301">
        <v>1.35</v>
      </c>
      <c r="M301" t="s">
        <v>24</v>
      </c>
      <c r="N301" t="s">
        <v>21</v>
      </c>
      <c r="O301" s="1">
        <v>45790.760520833333</v>
      </c>
      <c r="R301" t="s">
        <v>22</v>
      </c>
      <c r="S301" s="3"/>
      <c r="T301" t="e">
        <f t="shared" si="65"/>
        <v>#DIV/0!</v>
      </c>
    </row>
    <row r="302" spans="1:20" x14ac:dyDescent="0.25">
      <c r="A302" t="s">
        <v>65</v>
      </c>
      <c r="B302" t="s">
        <v>18</v>
      </c>
      <c r="C302" t="s">
        <v>16</v>
      </c>
      <c r="D302">
        <v>0.04</v>
      </c>
      <c r="E302">
        <v>2.9999999999999997E-4</v>
      </c>
      <c r="F302">
        <v>6.0100000000000001E-2</v>
      </c>
      <c r="G302">
        <v>2.69E-2</v>
      </c>
      <c r="H302">
        <v>4.2000000000000003E-2</v>
      </c>
      <c r="I302" t="s">
        <v>66</v>
      </c>
      <c r="J302">
        <v>0.13769999999999999</v>
      </c>
      <c r="K302">
        <v>6.1600000000000002E-2</v>
      </c>
      <c r="L302">
        <v>0</v>
      </c>
      <c r="M302" t="s">
        <v>67</v>
      </c>
      <c r="N302" t="s">
        <v>21</v>
      </c>
      <c r="O302" s="1">
        <v>45775.97420138889</v>
      </c>
      <c r="R302" t="s">
        <v>65</v>
      </c>
      <c r="S302" s="3"/>
      <c r="T302" t="e">
        <f t="shared" si="65"/>
        <v>#DIV/0!</v>
      </c>
    </row>
    <row r="303" spans="1:20" x14ac:dyDescent="0.25">
      <c r="A303" t="s">
        <v>55</v>
      </c>
      <c r="B303" t="s">
        <v>18</v>
      </c>
      <c r="C303" t="s">
        <v>16</v>
      </c>
      <c r="D303">
        <v>1.64</v>
      </c>
      <c r="E303">
        <v>1.3050000000000001E-2</v>
      </c>
      <c r="F303">
        <v>1.6366000000000001</v>
      </c>
      <c r="G303">
        <v>3.61E-2</v>
      </c>
      <c r="H303">
        <v>0.90720000000000001</v>
      </c>
      <c r="I303" t="s">
        <v>56</v>
      </c>
      <c r="J303">
        <v>1.9714</v>
      </c>
      <c r="K303">
        <v>4.3400000000000001E-2</v>
      </c>
      <c r="L303">
        <v>0.06</v>
      </c>
      <c r="M303" t="s">
        <v>57</v>
      </c>
      <c r="N303" t="s">
        <v>21</v>
      </c>
      <c r="O303" s="1">
        <v>45777.738159722219</v>
      </c>
      <c r="R303" t="s">
        <v>55</v>
      </c>
      <c r="S303" s="3"/>
      <c r="T303" t="e">
        <f t="shared" si="65"/>
        <v>#DIV/0!</v>
      </c>
    </row>
    <row r="304" spans="1:20" x14ac:dyDescent="0.25">
      <c r="A304" t="s">
        <v>25</v>
      </c>
      <c r="B304" t="s">
        <v>18</v>
      </c>
      <c r="C304" t="s">
        <v>16</v>
      </c>
      <c r="D304">
        <v>4.9400000000000004</v>
      </c>
      <c r="E304">
        <v>4.2389999999999997E-2</v>
      </c>
      <c r="F304">
        <v>5.0381999999999998</v>
      </c>
      <c r="G304">
        <v>5.28E-2</v>
      </c>
      <c r="H304">
        <v>2.7244999999999999</v>
      </c>
      <c r="I304" t="s">
        <v>26</v>
      </c>
      <c r="J304">
        <v>7.0494000000000003</v>
      </c>
      <c r="K304">
        <v>7.3899999999999993E-2</v>
      </c>
      <c r="L304">
        <v>0.18</v>
      </c>
      <c r="M304" t="s">
        <v>20</v>
      </c>
      <c r="N304" t="s">
        <v>21</v>
      </c>
      <c r="O304" s="1">
        <v>45790.760775462964</v>
      </c>
      <c r="R304" t="s">
        <v>25</v>
      </c>
      <c r="S304" s="3"/>
      <c r="T304" t="e">
        <f t="shared" si="65"/>
        <v>#DIV/0!</v>
      </c>
    </row>
    <row r="305" spans="1:20" x14ac:dyDescent="0.25">
      <c r="A305" t="s">
        <v>58</v>
      </c>
      <c r="B305" t="s">
        <v>18</v>
      </c>
      <c r="C305" t="s">
        <v>16</v>
      </c>
      <c r="D305">
        <v>0.41</v>
      </c>
      <c r="E305">
        <v>3.8E-3</v>
      </c>
      <c r="F305">
        <v>0.47639999999999999</v>
      </c>
      <c r="G305">
        <v>3.32E-2</v>
      </c>
      <c r="H305">
        <v>0.2155</v>
      </c>
      <c r="I305" t="s">
        <v>59</v>
      </c>
      <c r="J305">
        <v>0.79459999999999997</v>
      </c>
      <c r="K305">
        <v>5.5399999999999998E-2</v>
      </c>
      <c r="L305">
        <v>0.01</v>
      </c>
      <c r="M305" t="s">
        <v>59</v>
      </c>
      <c r="N305" t="s">
        <v>21</v>
      </c>
      <c r="O305" s="1">
        <v>45790.761030092595</v>
      </c>
      <c r="R305" t="s">
        <v>58</v>
      </c>
      <c r="S305" s="3"/>
      <c r="T305" t="e">
        <f t="shared" si="65"/>
        <v>#DIV/0!</v>
      </c>
    </row>
    <row r="306" spans="1:20" x14ac:dyDescent="0.25">
      <c r="A306" t="s">
        <v>27</v>
      </c>
      <c r="B306" t="s">
        <v>18</v>
      </c>
      <c r="C306" t="s">
        <v>16</v>
      </c>
      <c r="D306">
        <v>0.09</v>
      </c>
      <c r="E306">
        <v>8.4000000000000003E-4</v>
      </c>
      <c r="F306">
        <v>0.1043</v>
      </c>
      <c r="G306">
        <v>3.8399999999999997E-2</v>
      </c>
      <c r="H306">
        <v>4.1200000000000001E-2</v>
      </c>
      <c r="I306" t="s">
        <v>28</v>
      </c>
      <c r="J306">
        <v>0.13469999999999999</v>
      </c>
      <c r="K306">
        <v>4.9500000000000002E-2</v>
      </c>
      <c r="L306">
        <v>0</v>
      </c>
      <c r="M306" t="s">
        <v>28</v>
      </c>
      <c r="N306" t="s">
        <v>21</v>
      </c>
      <c r="O306" s="1">
        <v>45777.737511574072</v>
      </c>
      <c r="R306" t="s">
        <v>27</v>
      </c>
      <c r="S306" s="3"/>
      <c r="T306" t="e">
        <f t="shared" si="65"/>
        <v>#DIV/0!</v>
      </c>
    </row>
    <row r="307" spans="1:20" x14ac:dyDescent="0.25">
      <c r="A307" t="s">
        <v>29</v>
      </c>
      <c r="B307" t="s">
        <v>18</v>
      </c>
      <c r="C307" t="s">
        <v>16</v>
      </c>
      <c r="D307">
        <v>4.28</v>
      </c>
      <c r="E307">
        <v>4.2849999999999999E-2</v>
      </c>
      <c r="F307">
        <v>5.1684000000000001</v>
      </c>
      <c r="G307">
        <v>8.1299999999999997E-2</v>
      </c>
      <c r="H307">
        <v>2.0057999999999998</v>
      </c>
      <c r="I307" t="s">
        <v>30</v>
      </c>
      <c r="J307">
        <v>6.649</v>
      </c>
      <c r="K307">
        <v>0.1046</v>
      </c>
      <c r="L307">
        <v>0.13</v>
      </c>
      <c r="M307" t="s">
        <v>31</v>
      </c>
      <c r="N307" t="s">
        <v>21</v>
      </c>
      <c r="O307" s="1">
        <v>45856.83011574074</v>
      </c>
      <c r="R307" t="s">
        <v>29</v>
      </c>
      <c r="S307" s="3"/>
      <c r="T307" t="e">
        <f t="shared" si="65"/>
        <v>#DIV/0!</v>
      </c>
    </row>
    <row r="308" spans="1:20" x14ac:dyDescent="0.25">
      <c r="A308" t="s">
        <v>35</v>
      </c>
      <c r="F308">
        <v>98.763599999999997</v>
      </c>
      <c r="H308">
        <v>100</v>
      </c>
      <c r="J308">
        <v>98.763599999999997</v>
      </c>
      <c r="L308" t="s">
        <v>91</v>
      </c>
    </row>
    <row r="310" spans="1:20" x14ac:dyDescent="0.25">
      <c r="A310" t="s">
        <v>92</v>
      </c>
    </row>
    <row r="311" spans="1:20" x14ac:dyDescent="0.25">
      <c r="A311" t="s">
        <v>0</v>
      </c>
      <c r="B311" t="s">
        <v>1</v>
      </c>
      <c r="C311" t="s">
        <v>2</v>
      </c>
      <c r="D311" t="s">
        <v>3</v>
      </c>
      <c r="E311" t="s">
        <v>4</v>
      </c>
      <c r="F311" t="s">
        <v>5</v>
      </c>
      <c r="G311" t="s">
        <v>6</v>
      </c>
      <c r="H311" t="s">
        <v>7</v>
      </c>
      <c r="I311" t="s">
        <v>8</v>
      </c>
      <c r="J311" t="s">
        <v>9</v>
      </c>
      <c r="K311" t="s">
        <v>10</v>
      </c>
      <c r="L311" t="s">
        <v>11</v>
      </c>
      <c r="M311" t="s">
        <v>12</v>
      </c>
      <c r="N311" t="s">
        <v>13</v>
      </c>
      <c r="O311" t="s">
        <v>14</v>
      </c>
    </row>
    <row r="312" spans="1:20" x14ac:dyDescent="0.25">
      <c r="A312" t="s">
        <v>15</v>
      </c>
      <c r="C312" t="s">
        <v>16</v>
      </c>
      <c r="F312">
        <v>45.638199999999998</v>
      </c>
      <c r="H312">
        <v>61.6462</v>
      </c>
      <c r="L312">
        <v>4</v>
      </c>
      <c r="S312" t="s">
        <v>64</v>
      </c>
    </row>
    <row r="313" spans="1:20" x14ac:dyDescent="0.25">
      <c r="A313" t="s">
        <v>51</v>
      </c>
      <c r="B313" t="s">
        <v>18</v>
      </c>
      <c r="C313" t="s">
        <v>16</v>
      </c>
      <c r="D313">
        <v>1.86</v>
      </c>
      <c r="E313">
        <v>7.3600000000000002E-3</v>
      </c>
      <c r="F313">
        <v>2.2736999999999998</v>
      </c>
      <c r="G313">
        <v>1.4999999999999999E-2</v>
      </c>
      <c r="H313">
        <v>2.1373000000000002</v>
      </c>
      <c r="I313" t="s">
        <v>52</v>
      </c>
      <c r="J313">
        <v>3.0649000000000002</v>
      </c>
      <c r="K313">
        <v>2.0199999999999999E-2</v>
      </c>
      <c r="L313">
        <v>0.14000000000000001</v>
      </c>
      <c r="M313" t="s">
        <v>24</v>
      </c>
      <c r="N313" t="s">
        <v>21</v>
      </c>
      <c r="O313" s="1">
        <v>45790.760127314818</v>
      </c>
      <c r="R313" t="s">
        <v>51</v>
      </c>
      <c r="S313" s="3"/>
      <c r="T313" t="e">
        <f>100*$J313/S313</f>
        <v>#DIV/0!</v>
      </c>
    </row>
    <row r="314" spans="1:20" x14ac:dyDescent="0.25">
      <c r="A314" t="s">
        <v>17</v>
      </c>
      <c r="B314" t="s">
        <v>18</v>
      </c>
      <c r="C314" t="s">
        <v>16</v>
      </c>
      <c r="D314">
        <v>2.12</v>
      </c>
      <c r="E314">
        <v>1.0489999999999999E-2</v>
      </c>
      <c r="F314">
        <v>2.2723</v>
      </c>
      <c r="G314">
        <v>1.15E-2</v>
      </c>
      <c r="H314">
        <v>2.0198</v>
      </c>
      <c r="I314" t="s">
        <v>19</v>
      </c>
      <c r="J314">
        <v>3.7677</v>
      </c>
      <c r="K314">
        <v>1.9099999999999999E-2</v>
      </c>
      <c r="L314">
        <v>0.13</v>
      </c>
      <c r="M314" t="s">
        <v>20</v>
      </c>
      <c r="N314" t="s">
        <v>21</v>
      </c>
      <c r="O314" s="1">
        <v>45790.760671296295</v>
      </c>
      <c r="R314" t="s">
        <v>17</v>
      </c>
      <c r="S314" s="3"/>
      <c r="T314" t="e">
        <f t="shared" ref="T314:T322" si="66">100*$J314/S314</f>
        <v>#DIV/0!</v>
      </c>
    </row>
    <row r="315" spans="1:20" x14ac:dyDescent="0.25">
      <c r="A315" t="s">
        <v>53</v>
      </c>
      <c r="B315" t="s">
        <v>18</v>
      </c>
      <c r="C315" t="s">
        <v>16</v>
      </c>
      <c r="D315">
        <v>9.25</v>
      </c>
      <c r="E315">
        <v>5.2389999999999999E-2</v>
      </c>
      <c r="F315">
        <v>9.2536000000000005</v>
      </c>
      <c r="G315">
        <v>1.7500000000000002E-2</v>
      </c>
      <c r="H315">
        <v>7.4115000000000002</v>
      </c>
      <c r="I315" t="s">
        <v>54</v>
      </c>
      <c r="J315">
        <v>17.484000000000002</v>
      </c>
      <c r="K315">
        <v>3.3099999999999997E-2</v>
      </c>
      <c r="L315">
        <v>0.48</v>
      </c>
      <c r="M315" t="s">
        <v>24</v>
      </c>
      <c r="N315" t="s">
        <v>21</v>
      </c>
      <c r="O315" s="1">
        <v>45855.697569444441</v>
      </c>
      <c r="R315" t="s">
        <v>53</v>
      </c>
      <c r="S315" s="3"/>
      <c r="T315" t="e">
        <f t="shared" si="66"/>
        <v>#DIV/0!</v>
      </c>
    </row>
    <row r="316" spans="1:20" x14ac:dyDescent="0.25">
      <c r="A316" t="s">
        <v>22</v>
      </c>
      <c r="B316" t="s">
        <v>18</v>
      </c>
      <c r="C316" t="s">
        <v>16</v>
      </c>
      <c r="D316">
        <v>30.59</v>
      </c>
      <c r="E316">
        <v>0.16531999999999999</v>
      </c>
      <c r="F316">
        <v>27.067799999999998</v>
      </c>
      <c r="G316">
        <v>2.8000000000000001E-2</v>
      </c>
      <c r="H316">
        <v>20.827300000000001</v>
      </c>
      <c r="I316" t="s">
        <v>23</v>
      </c>
      <c r="J316">
        <v>57.905700000000003</v>
      </c>
      <c r="K316">
        <v>0.06</v>
      </c>
      <c r="L316">
        <v>1.35</v>
      </c>
      <c r="M316" t="s">
        <v>24</v>
      </c>
      <c r="N316" t="s">
        <v>21</v>
      </c>
      <c r="O316" s="1">
        <v>45790.760520833333</v>
      </c>
      <c r="R316" t="s">
        <v>22</v>
      </c>
      <c r="S316" s="3"/>
      <c r="T316" t="e">
        <f t="shared" si="66"/>
        <v>#DIV/0!</v>
      </c>
    </row>
    <row r="317" spans="1:20" x14ac:dyDescent="0.25">
      <c r="A317" t="s">
        <v>65</v>
      </c>
      <c r="B317" t="s">
        <v>18</v>
      </c>
      <c r="C317" t="s">
        <v>16</v>
      </c>
      <c r="D317">
        <v>0.04</v>
      </c>
      <c r="E317">
        <v>3.3E-4</v>
      </c>
      <c r="F317">
        <v>6.7000000000000004E-2</v>
      </c>
      <c r="G317">
        <v>7.1000000000000004E-3</v>
      </c>
      <c r="H317">
        <v>4.6699999999999998E-2</v>
      </c>
      <c r="I317" t="s">
        <v>66</v>
      </c>
      <c r="J317">
        <v>0.15340000000000001</v>
      </c>
      <c r="K317">
        <v>1.6299999999999999E-2</v>
      </c>
      <c r="L317">
        <v>0</v>
      </c>
      <c r="M317" t="s">
        <v>67</v>
      </c>
      <c r="N317" t="s">
        <v>21</v>
      </c>
      <c r="O317" s="1">
        <v>45775.97420138889</v>
      </c>
      <c r="R317" t="s">
        <v>65</v>
      </c>
      <c r="S317" s="3"/>
      <c r="T317" t="e">
        <f t="shared" si="66"/>
        <v>#DIV/0!</v>
      </c>
    </row>
    <row r="318" spans="1:20" x14ac:dyDescent="0.25">
      <c r="A318" t="s">
        <v>55</v>
      </c>
      <c r="B318" t="s">
        <v>18</v>
      </c>
      <c r="C318" t="s">
        <v>16</v>
      </c>
      <c r="D318">
        <v>1.65</v>
      </c>
      <c r="E318">
        <v>1.3100000000000001E-2</v>
      </c>
      <c r="F318">
        <v>1.6429</v>
      </c>
      <c r="G318">
        <v>9.7000000000000003E-3</v>
      </c>
      <c r="H318">
        <v>0.90800000000000003</v>
      </c>
      <c r="I318" t="s">
        <v>56</v>
      </c>
      <c r="J318">
        <v>1.9790000000000001</v>
      </c>
      <c r="K318">
        <v>1.1599999999999999E-2</v>
      </c>
      <c r="L318">
        <v>0.06</v>
      </c>
      <c r="M318" t="s">
        <v>57</v>
      </c>
      <c r="N318" t="s">
        <v>21</v>
      </c>
      <c r="O318" s="1">
        <v>45777.738159722219</v>
      </c>
      <c r="R318" t="s">
        <v>55</v>
      </c>
      <c r="S318" s="3"/>
      <c r="T318" t="e">
        <f t="shared" si="66"/>
        <v>#DIV/0!</v>
      </c>
    </row>
    <row r="319" spans="1:20" x14ac:dyDescent="0.25">
      <c r="A319" t="s">
        <v>25</v>
      </c>
      <c r="B319" t="s">
        <v>18</v>
      </c>
      <c r="C319" t="s">
        <v>16</v>
      </c>
      <c r="D319">
        <v>5</v>
      </c>
      <c r="E319">
        <v>4.2869999999999998E-2</v>
      </c>
      <c r="F319">
        <v>5.0963000000000003</v>
      </c>
      <c r="G319">
        <v>1.41E-2</v>
      </c>
      <c r="H319">
        <v>2.7479</v>
      </c>
      <c r="I319" t="s">
        <v>26</v>
      </c>
      <c r="J319">
        <v>7.1307</v>
      </c>
      <c r="K319">
        <v>1.9800000000000002E-2</v>
      </c>
      <c r="L319">
        <v>0.18</v>
      </c>
      <c r="M319" t="s">
        <v>20</v>
      </c>
      <c r="N319" t="s">
        <v>21</v>
      </c>
      <c r="O319" s="1">
        <v>45790.760775462964</v>
      </c>
      <c r="R319" t="s">
        <v>25</v>
      </c>
      <c r="S319" s="3"/>
      <c r="T319" t="e">
        <f t="shared" si="66"/>
        <v>#DIV/0!</v>
      </c>
    </row>
    <row r="320" spans="1:20" x14ac:dyDescent="0.25">
      <c r="A320" t="s">
        <v>58</v>
      </c>
      <c r="B320" t="s">
        <v>18</v>
      </c>
      <c r="C320" t="s">
        <v>16</v>
      </c>
      <c r="D320">
        <v>0.41</v>
      </c>
      <c r="E320">
        <v>3.7499999999999999E-3</v>
      </c>
      <c r="F320">
        <v>0.46960000000000002</v>
      </c>
      <c r="G320">
        <v>8.8000000000000005E-3</v>
      </c>
      <c r="H320">
        <v>0.21190000000000001</v>
      </c>
      <c r="I320" t="s">
        <v>59</v>
      </c>
      <c r="J320">
        <v>0.7833</v>
      </c>
      <c r="K320">
        <v>1.47E-2</v>
      </c>
      <c r="L320">
        <v>0.01</v>
      </c>
      <c r="M320" t="s">
        <v>59</v>
      </c>
      <c r="N320" t="s">
        <v>21</v>
      </c>
      <c r="O320" s="1">
        <v>45790.761030092595</v>
      </c>
      <c r="R320" t="s">
        <v>58</v>
      </c>
      <c r="S320" s="3"/>
      <c r="T320" t="e">
        <f t="shared" si="66"/>
        <v>#DIV/0!</v>
      </c>
    </row>
    <row r="321" spans="1:26" x14ac:dyDescent="0.25">
      <c r="A321" t="s">
        <v>27</v>
      </c>
      <c r="B321" t="s">
        <v>18</v>
      </c>
      <c r="C321" t="s">
        <v>16</v>
      </c>
      <c r="D321">
        <v>0.09</v>
      </c>
      <c r="E321">
        <v>8.8000000000000003E-4</v>
      </c>
      <c r="F321">
        <v>0.1086</v>
      </c>
      <c r="G321">
        <v>1.0200000000000001E-2</v>
      </c>
      <c r="H321">
        <v>4.2700000000000002E-2</v>
      </c>
      <c r="I321" t="s">
        <v>28</v>
      </c>
      <c r="J321">
        <v>0.14019999999999999</v>
      </c>
      <c r="K321">
        <v>1.3100000000000001E-2</v>
      </c>
      <c r="L321">
        <v>0</v>
      </c>
      <c r="M321" t="s">
        <v>28</v>
      </c>
      <c r="N321" t="s">
        <v>21</v>
      </c>
      <c r="O321" s="1">
        <v>45777.737511574072</v>
      </c>
      <c r="R321" t="s">
        <v>27</v>
      </c>
      <c r="S321" s="3"/>
      <c r="T321" t="e">
        <f t="shared" si="66"/>
        <v>#DIV/0!</v>
      </c>
    </row>
    <row r="322" spans="1:26" x14ac:dyDescent="0.25">
      <c r="A322" t="s">
        <v>29</v>
      </c>
      <c r="B322" t="s">
        <v>18</v>
      </c>
      <c r="C322" t="s">
        <v>16</v>
      </c>
      <c r="D322">
        <v>4.29</v>
      </c>
      <c r="E322">
        <v>4.2860000000000002E-2</v>
      </c>
      <c r="F322">
        <v>5.1700999999999997</v>
      </c>
      <c r="G322">
        <v>2.18E-2</v>
      </c>
      <c r="H322">
        <v>2.0005999999999999</v>
      </c>
      <c r="I322" t="s">
        <v>30</v>
      </c>
      <c r="J322">
        <v>6.6512000000000002</v>
      </c>
      <c r="K322">
        <v>2.81E-2</v>
      </c>
      <c r="L322">
        <v>0.13</v>
      </c>
      <c r="M322" t="s">
        <v>31</v>
      </c>
      <c r="N322" t="s">
        <v>21</v>
      </c>
      <c r="O322" s="1">
        <v>45856.83011574074</v>
      </c>
      <c r="R322" t="s">
        <v>29</v>
      </c>
      <c r="S322" s="3"/>
      <c r="T322" t="e">
        <f t="shared" si="66"/>
        <v>#DIV/0!</v>
      </c>
    </row>
    <row r="323" spans="1:26" x14ac:dyDescent="0.25">
      <c r="A323" t="s">
        <v>35</v>
      </c>
      <c r="F323">
        <v>99.060199999999995</v>
      </c>
      <c r="H323">
        <v>100</v>
      </c>
      <c r="J323">
        <v>99.060199999999995</v>
      </c>
      <c r="L323" t="s">
        <v>91</v>
      </c>
    </row>
    <row r="325" spans="1:26" x14ac:dyDescent="0.25">
      <c r="A325" t="s">
        <v>88</v>
      </c>
    </row>
    <row r="326" spans="1:26" x14ac:dyDescent="0.25">
      <c r="A326" t="s">
        <v>0</v>
      </c>
      <c r="B326" t="s">
        <v>1</v>
      </c>
      <c r="C326" t="s">
        <v>2</v>
      </c>
      <c r="D326" t="s">
        <v>3</v>
      </c>
      <c r="E326" t="s">
        <v>4</v>
      </c>
      <c r="F326" t="s">
        <v>5</v>
      </c>
      <c r="G326" t="s">
        <v>6</v>
      </c>
      <c r="H326" t="s">
        <v>7</v>
      </c>
      <c r="I326" t="s">
        <v>8</v>
      </c>
      <c r="J326" t="s">
        <v>9</v>
      </c>
      <c r="K326" t="s">
        <v>10</v>
      </c>
      <c r="L326" t="s">
        <v>11</v>
      </c>
      <c r="M326" t="s">
        <v>12</v>
      </c>
      <c r="N326" t="s">
        <v>13</v>
      </c>
      <c r="O326" t="s">
        <v>14</v>
      </c>
    </row>
    <row r="327" spans="1:26" x14ac:dyDescent="0.25">
      <c r="A327" t="s">
        <v>15</v>
      </c>
      <c r="C327" t="s">
        <v>16</v>
      </c>
      <c r="F327">
        <v>43.760100000000001</v>
      </c>
      <c r="H327">
        <v>60.808799999999998</v>
      </c>
      <c r="L327">
        <v>4</v>
      </c>
      <c r="S327" t="s">
        <v>61</v>
      </c>
      <c r="T327" s="2"/>
      <c r="U327" t="s">
        <v>62</v>
      </c>
      <c r="W327" t="s">
        <v>63</v>
      </c>
      <c r="Y327" t="s">
        <v>64</v>
      </c>
    </row>
    <row r="328" spans="1:26" x14ac:dyDescent="0.25">
      <c r="A328" t="s">
        <v>51</v>
      </c>
      <c r="B328" t="s">
        <v>18</v>
      </c>
      <c r="C328" t="s">
        <v>16</v>
      </c>
      <c r="D328">
        <v>1.33</v>
      </c>
      <c r="E328">
        <v>5.2399999999999999E-3</v>
      </c>
      <c r="F328">
        <v>1.7416</v>
      </c>
      <c r="G328">
        <v>5.5300000000000002E-2</v>
      </c>
      <c r="H328">
        <v>1.6841999999999999</v>
      </c>
      <c r="I328" t="s">
        <v>52</v>
      </c>
      <c r="J328">
        <v>2.3475999999999999</v>
      </c>
      <c r="K328">
        <v>7.4499999999999997E-2</v>
      </c>
      <c r="L328">
        <v>0.11</v>
      </c>
      <c r="M328" t="s">
        <v>24</v>
      </c>
      <c r="N328" t="s">
        <v>21</v>
      </c>
      <c r="O328" s="1">
        <v>45790.760127314818</v>
      </c>
      <c r="R328" t="s">
        <v>51</v>
      </c>
      <c r="S328" s="3">
        <v>2.2799999999999998</v>
      </c>
      <c r="T328" s="2">
        <f>100*$J328/S328</f>
        <v>102.96491228070175</v>
      </c>
      <c r="U328" s="3">
        <v>2.35</v>
      </c>
      <c r="V328">
        <f>100*$J328/U328</f>
        <v>99.897872340425522</v>
      </c>
      <c r="W328" s="3">
        <v>2.2400000000000002</v>
      </c>
      <c r="X328">
        <f>100*$J328/W328</f>
        <v>104.80357142857142</v>
      </c>
      <c r="Y328" s="3">
        <v>2.3481250000000005</v>
      </c>
      <c r="Z328">
        <f>100*$J328/Y328</f>
        <v>99.977641735427184</v>
      </c>
    </row>
    <row r="329" spans="1:26" x14ac:dyDescent="0.25">
      <c r="A329" t="s">
        <v>17</v>
      </c>
      <c r="B329" t="s">
        <v>18</v>
      </c>
      <c r="C329" t="s">
        <v>16</v>
      </c>
      <c r="D329">
        <v>3.98</v>
      </c>
      <c r="E329">
        <v>1.9730000000000001E-2</v>
      </c>
      <c r="F329">
        <v>4.4875999999999996</v>
      </c>
      <c r="G329">
        <v>5.5E-2</v>
      </c>
      <c r="H329">
        <v>4.1036999999999999</v>
      </c>
      <c r="I329" t="s">
        <v>19</v>
      </c>
      <c r="J329">
        <v>7.4408000000000003</v>
      </c>
      <c r="K329">
        <v>9.1200000000000003E-2</v>
      </c>
      <c r="L329">
        <v>0.27</v>
      </c>
      <c r="M329" t="s">
        <v>20</v>
      </c>
      <c r="N329" t="s">
        <v>21</v>
      </c>
      <c r="O329" s="1">
        <v>45790.760671296295</v>
      </c>
      <c r="R329" t="s">
        <v>17</v>
      </c>
      <c r="S329" s="3">
        <v>7.42</v>
      </c>
      <c r="T329" s="2">
        <f t="shared" ref="T329:T337" si="67">100*$J329/S329</f>
        <v>100.28032345013477</v>
      </c>
      <c r="U329" s="3">
        <v>7.34</v>
      </c>
      <c r="V329">
        <f t="shared" ref="V329:V337" si="68">100*$J329/U329</f>
        <v>101.3732970027248</v>
      </c>
      <c r="W329" s="3">
        <v>7.35</v>
      </c>
      <c r="X329">
        <f t="shared" ref="X329:X337" si="69">100*$J329/W329</f>
        <v>101.23537414965988</v>
      </c>
      <c r="Y329" s="3">
        <v>7.3013130952380951</v>
      </c>
      <c r="Z329">
        <f t="shared" ref="Z329:Z337" si="70">100*$J329/Y329</f>
        <v>101.91043587560816</v>
      </c>
    </row>
    <row r="330" spans="1:26" x14ac:dyDescent="0.25">
      <c r="A330" t="s">
        <v>53</v>
      </c>
      <c r="B330" t="s">
        <v>18</v>
      </c>
      <c r="C330" t="s">
        <v>16</v>
      </c>
      <c r="D330">
        <v>6.66</v>
      </c>
      <c r="E330">
        <v>3.7690000000000001E-2</v>
      </c>
      <c r="F330">
        <v>7.1744000000000003</v>
      </c>
      <c r="G330">
        <v>6.1699999999999998E-2</v>
      </c>
      <c r="H330">
        <v>5.9114000000000004</v>
      </c>
      <c r="I330" t="s">
        <v>54</v>
      </c>
      <c r="J330">
        <v>13.555400000000001</v>
      </c>
      <c r="K330">
        <v>0.11650000000000001</v>
      </c>
      <c r="L330">
        <v>0.39</v>
      </c>
      <c r="M330" t="s">
        <v>24</v>
      </c>
      <c r="N330" t="s">
        <v>21</v>
      </c>
      <c r="O330" s="1">
        <v>45855.697569444441</v>
      </c>
      <c r="R330" t="s">
        <v>53</v>
      </c>
      <c r="S330" s="3">
        <v>13.19</v>
      </c>
      <c r="T330" s="2">
        <f t="shared" si="67"/>
        <v>102.77028051554208</v>
      </c>
      <c r="U330" s="3">
        <v>13.3</v>
      </c>
      <c r="V330">
        <f t="shared" si="68"/>
        <v>101.92030075187969</v>
      </c>
      <c r="W330" s="3">
        <v>13.2</v>
      </c>
      <c r="X330">
        <f t="shared" si="69"/>
        <v>102.69242424242425</v>
      </c>
      <c r="Y330" s="3">
        <v>13.574008333333339</v>
      </c>
      <c r="Z330">
        <f t="shared" si="70"/>
        <v>99.86291202365301</v>
      </c>
    </row>
    <row r="331" spans="1:26" x14ac:dyDescent="0.25">
      <c r="A331" t="s">
        <v>22</v>
      </c>
      <c r="B331" t="s">
        <v>18</v>
      </c>
      <c r="C331" t="s">
        <v>16</v>
      </c>
      <c r="D331">
        <v>26.33</v>
      </c>
      <c r="E331">
        <v>0.14229</v>
      </c>
      <c r="F331">
        <v>23.777699999999999</v>
      </c>
      <c r="G331">
        <v>0.1</v>
      </c>
      <c r="H331">
        <v>18.8218</v>
      </c>
      <c r="I331" t="s">
        <v>23</v>
      </c>
      <c r="J331">
        <v>50.8673</v>
      </c>
      <c r="K331">
        <v>0.21390000000000001</v>
      </c>
      <c r="L331">
        <v>1.24</v>
      </c>
      <c r="M331" t="s">
        <v>24</v>
      </c>
      <c r="N331" t="s">
        <v>21</v>
      </c>
      <c r="O331" s="1">
        <v>45790.760520833333</v>
      </c>
      <c r="R331" t="s">
        <v>22</v>
      </c>
      <c r="S331" s="3">
        <v>50.73</v>
      </c>
      <c r="T331" s="2">
        <f t="shared" si="67"/>
        <v>100.27064853144095</v>
      </c>
      <c r="U331" s="3">
        <v>50.3</v>
      </c>
      <c r="V331">
        <f t="shared" si="68"/>
        <v>101.12783300198807</v>
      </c>
      <c r="W331" s="3">
        <v>50.5</v>
      </c>
      <c r="X331">
        <f t="shared" si="69"/>
        <v>100.72732673267326</v>
      </c>
      <c r="Y331" s="3">
        <v>50.58873214285714</v>
      </c>
      <c r="Z331">
        <f t="shared" si="70"/>
        <v>100.55065198383745</v>
      </c>
    </row>
    <row r="332" spans="1:26" x14ac:dyDescent="0.25">
      <c r="A332" t="s">
        <v>65</v>
      </c>
      <c r="B332" t="s">
        <v>18</v>
      </c>
      <c r="C332" t="s">
        <v>16</v>
      </c>
      <c r="D332">
        <v>0.05</v>
      </c>
      <c r="E332">
        <v>3.6999999999999999E-4</v>
      </c>
      <c r="F332">
        <v>7.2400000000000006E-2</v>
      </c>
      <c r="G332">
        <v>2.7400000000000001E-2</v>
      </c>
      <c r="H332">
        <v>5.1999999999999998E-2</v>
      </c>
      <c r="I332" t="s">
        <v>66</v>
      </c>
      <c r="J332">
        <v>0.16600000000000001</v>
      </c>
      <c r="K332">
        <v>6.2799999999999995E-2</v>
      </c>
      <c r="L332">
        <v>0</v>
      </c>
      <c r="M332" t="s">
        <v>67</v>
      </c>
      <c r="N332" t="s">
        <v>21</v>
      </c>
      <c r="O332" s="1">
        <v>45775.97420138889</v>
      </c>
      <c r="R332" t="s">
        <v>65</v>
      </c>
      <c r="S332" s="3">
        <v>0.27</v>
      </c>
      <c r="T332" s="2">
        <f t="shared" si="67"/>
        <v>61.481481481481481</v>
      </c>
      <c r="U332" s="3">
        <v>0.23200000000000001</v>
      </c>
      <c r="V332">
        <f t="shared" si="68"/>
        <v>71.551724137931032</v>
      </c>
      <c r="W332" s="3">
        <v>0.24</v>
      </c>
      <c r="X332">
        <f t="shared" si="69"/>
        <v>69.166666666666671</v>
      </c>
      <c r="Y332" s="3">
        <v>0.22068767123287664</v>
      </c>
      <c r="Z332">
        <f t="shared" si="70"/>
        <v>75.219426202033532</v>
      </c>
    </row>
    <row r="333" spans="1:26" x14ac:dyDescent="0.25">
      <c r="A333" t="s">
        <v>55</v>
      </c>
      <c r="B333" t="s">
        <v>18</v>
      </c>
      <c r="C333" t="s">
        <v>16</v>
      </c>
      <c r="D333">
        <v>0.42</v>
      </c>
      <c r="E333">
        <v>3.3700000000000002E-3</v>
      </c>
      <c r="F333">
        <v>0.41439999999999999</v>
      </c>
      <c r="G333">
        <v>2.7E-2</v>
      </c>
      <c r="H333">
        <v>0.2356</v>
      </c>
      <c r="I333" t="s">
        <v>56</v>
      </c>
      <c r="J333">
        <v>0.49919999999999998</v>
      </c>
      <c r="K333">
        <v>3.2599999999999997E-2</v>
      </c>
      <c r="L333">
        <v>0.02</v>
      </c>
      <c r="M333" t="s">
        <v>57</v>
      </c>
      <c r="N333" t="s">
        <v>21</v>
      </c>
      <c r="O333" s="1">
        <v>45777.738159722219</v>
      </c>
      <c r="R333" t="s">
        <v>55</v>
      </c>
      <c r="S333" s="3">
        <v>0.49</v>
      </c>
      <c r="T333" s="2">
        <f t="shared" si="67"/>
        <v>101.87755102040815</v>
      </c>
      <c r="U333" s="3">
        <v>0.48</v>
      </c>
      <c r="V333">
        <f t="shared" si="68"/>
        <v>103.99999999999999</v>
      </c>
      <c r="W333" s="3">
        <v>0.47199999999999998</v>
      </c>
      <c r="X333">
        <f t="shared" si="69"/>
        <v>105.76271186440677</v>
      </c>
      <c r="Y333" s="3">
        <v>0.49240000000000012</v>
      </c>
      <c r="Z333">
        <f t="shared" si="70"/>
        <v>101.38099106417543</v>
      </c>
    </row>
    <row r="334" spans="1:26" x14ac:dyDescent="0.25">
      <c r="A334" t="s">
        <v>25</v>
      </c>
      <c r="B334" t="s">
        <v>18</v>
      </c>
      <c r="C334" t="s">
        <v>16</v>
      </c>
      <c r="D334">
        <v>7.66</v>
      </c>
      <c r="E334">
        <v>6.5740000000000007E-2</v>
      </c>
      <c r="F334">
        <v>7.6349</v>
      </c>
      <c r="G334">
        <v>6.0999999999999999E-2</v>
      </c>
      <c r="H334">
        <v>4.2350000000000003</v>
      </c>
      <c r="I334" t="s">
        <v>26</v>
      </c>
      <c r="J334">
        <v>10.682600000000001</v>
      </c>
      <c r="K334">
        <v>8.5300000000000001E-2</v>
      </c>
      <c r="L334">
        <v>0.28000000000000003</v>
      </c>
      <c r="M334" t="s">
        <v>20</v>
      </c>
      <c r="N334" t="s">
        <v>21</v>
      </c>
      <c r="O334" s="1">
        <v>45790.760775462964</v>
      </c>
      <c r="R334" t="s">
        <v>25</v>
      </c>
      <c r="S334" s="3">
        <v>11.27</v>
      </c>
      <c r="T334" s="2">
        <f t="shared" si="67"/>
        <v>94.787932564330077</v>
      </c>
      <c r="U334" s="3">
        <v>10.9</v>
      </c>
      <c r="V334">
        <f t="shared" si="68"/>
        <v>98.005504587155954</v>
      </c>
      <c r="W334" s="3">
        <v>11</v>
      </c>
      <c r="X334">
        <f t="shared" si="69"/>
        <v>97.11454545454545</v>
      </c>
      <c r="Y334" s="3">
        <v>10.80739285714286</v>
      </c>
      <c r="Z334">
        <f t="shared" si="70"/>
        <v>98.84530100096822</v>
      </c>
    </row>
    <row r="335" spans="1:26" x14ac:dyDescent="0.25">
      <c r="A335" t="s">
        <v>58</v>
      </c>
      <c r="B335" t="s">
        <v>18</v>
      </c>
      <c r="C335" t="s">
        <v>16</v>
      </c>
      <c r="D335">
        <v>1.36</v>
      </c>
      <c r="E335">
        <v>1.251E-2</v>
      </c>
      <c r="F335">
        <v>1.5558000000000001</v>
      </c>
      <c r="G335">
        <v>4.2200000000000001E-2</v>
      </c>
      <c r="H335">
        <v>0.72209999999999996</v>
      </c>
      <c r="I335" t="s">
        <v>59</v>
      </c>
      <c r="J335">
        <v>2.5951</v>
      </c>
      <c r="K335">
        <v>7.0400000000000004E-2</v>
      </c>
      <c r="L335">
        <v>0.05</v>
      </c>
      <c r="M335" t="s">
        <v>59</v>
      </c>
      <c r="N335" t="s">
        <v>21</v>
      </c>
      <c r="O335" s="1">
        <v>45790.761030092595</v>
      </c>
      <c r="R335" t="s">
        <v>58</v>
      </c>
      <c r="S335" s="3">
        <v>2.56</v>
      </c>
      <c r="T335" s="2">
        <f t="shared" si="67"/>
        <v>101.37109375</v>
      </c>
      <c r="U335" s="3">
        <v>2.56</v>
      </c>
      <c r="V335">
        <f t="shared" si="68"/>
        <v>101.37109375</v>
      </c>
      <c r="W335" s="3">
        <v>2.52</v>
      </c>
      <c r="X335">
        <f t="shared" si="69"/>
        <v>102.98015873015872</v>
      </c>
      <c r="Y335" s="3">
        <v>2.6532083333333349</v>
      </c>
      <c r="Z335">
        <f t="shared" si="70"/>
        <v>97.80988425962272</v>
      </c>
    </row>
    <row r="336" spans="1:26" x14ac:dyDescent="0.25">
      <c r="A336" t="s">
        <v>27</v>
      </c>
      <c r="B336" t="s">
        <v>18</v>
      </c>
      <c r="C336" t="s">
        <v>16</v>
      </c>
      <c r="D336">
        <v>0.09</v>
      </c>
      <c r="E336">
        <v>8.8999999999999995E-4</v>
      </c>
      <c r="F336">
        <v>0.10970000000000001</v>
      </c>
      <c r="G336">
        <v>3.95E-2</v>
      </c>
      <c r="H336">
        <v>4.4400000000000002E-2</v>
      </c>
      <c r="I336" t="s">
        <v>28</v>
      </c>
      <c r="J336">
        <v>0.1416</v>
      </c>
      <c r="K336">
        <v>5.0999999999999997E-2</v>
      </c>
      <c r="L336">
        <v>0</v>
      </c>
      <c r="M336" t="s">
        <v>28</v>
      </c>
      <c r="N336" t="s">
        <v>21</v>
      </c>
      <c r="O336" s="1">
        <v>45777.737511574072</v>
      </c>
      <c r="R336" t="s">
        <v>27</v>
      </c>
      <c r="S336" s="3">
        <v>0.16</v>
      </c>
      <c r="T336" s="2">
        <f t="shared" si="67"/>
        <v>88.5</v>
      </c>
      <c r="U336" s="3">
        <v>0.16500000000000001</v>
      </c>
      <c r="V336">
        <f t="shared" si="68"/>
        <v>85.818181818181813</v>
      </c>
      <c r="W336" s="3">
        <v>0.16300000000000001</v>
      </c>
      <c r="X336">
        <f t="shared" si="69"/>
        <v>86.871165644171782</v>
      </c>
      <c r="Y336" s="3">
        <v>0.16906428571428564</v>
      </c>
      <c r="Z336">
        <f t="shared" si="70"/>
        <v>83.755122734378332</v>
      </c>
    </row>
    <row r="337" spans="1:26" x14ac:dyDescent="0.25">
      <c r="A337" t="s">
        <v>29</v>
      </c>
      <c r="B337" t="s">
        <v>18</v>
      </c>
      <c r="C337" t="s">
        <v>16</v>
      </c>
      <c r="D337">
        <v>7.07</v>
      </c>
      <c r="E337">
        <v>7.0730000000000001E-2</v>
      </c>
      <c r="F337">
        <v>8.4929000000000006</v>
      </c>
      <c r="G337">
        <v>9.8299999999999998E-2</v>
      </c>
      <c r="H337">
        <v>3.3809</v>
      </c>
      <c r="I337" t="s">
        <v>30</v>
      </c>
      <c r="J337">
        <v>10.9259</v>
      </c>
      <c r="K337">
        <v>0.12640000000000001</v>
      </c>
      <c r="L337">
        <v>0.22</v>
      </c>
      <c r="M337" t="s">
        <v>31</v>
      </c>
      <c r="N337" t="s">
        <v>21</v>
      </c>
      <c r="O337" s="1">
        <v>45856.83011574074</v>
      </c>
      <c r="R337" t="s">
        <v>29</v>
      </c>
      <c r="S337" s="3">
        <v>10.87</v>
      </c>
      <c r="T337" s="2">
        <f t="shared" si="67"/>
        <v>100.51425942962284</v>
      </c>
      <c r="U337" s="3">
        <v>10.7</v>
      </c>
      <c r="V337">
        <f t="shared" si="68"/>
        <v>102.11121495327104</v>
      </c>
      <c r="W337" s="3">
        <v>10.7</v>
      </c>
      <c r="X337">
        <f t="shared" si="69"/>
        <v>102.11121495327104</v>
      </c>
      <c r="Y337" s="3">
        <v>10.682679761904765</v>
      </c>
      <c r="Z337">
        <f t="shared" si="70"/>
        <v>102.27677177932992</v>
      </c>
    </row>
    <row r="338" spans="1:26" x14ac:dyDescent="0.25">
      <c r="A338" t="s">
        <v>35</v>
      </c>
      <c r="F338">
        <v>99.221500000000006</v>
      </c>
      <c r="H338">
        <v>100</v>
      </c>
      <c r="J338">
        <v>99.221500000000006</v>
      </c>
      <c r="L338" t="s">
        <v>60</v>
      </c>
    </row>
    <row r="340" spans="1:26" x14ac:dyDescent="0.25">
      <c r="A340" t="s">
        <v>89</v>
      </c>
    </row>
    <row r="341" spans="1:26" x14ac:dyDescent="0.25">
      <c r="A341" t="s">
        <v>0</v>
      </c>
      <c r="B341" t="s">
        <v>1</v>
      </c>
      <c r="C341" t="s">
        <v>2</v>
      </c>
      <c r="D341" t="s">
        <v>3</v>
      </c>
      <c r="E341" t="s">
        <v>4</v>
      </c>
      <c r="F341" t="s">
        <v>5</v>
      </c>
      <c r="G341" t="s">
        <v>6</v>
      </c>
      <c r="H341" t="s">
        <v>7</v>
      </c>
      <c r="I341" t="s">
        <v>8</v>
      </c>
      <c r="J341" t="s">
        <v>9</v>
      </c>
      <c r="K341" t="s">
        <v>10</v>
      </c>
      <c r="L341" t="s">
        <v>11</v>
      </c>
      <c r="M341" t="s">
        <v>12</v>
      </c>
      <c r="N341" t="s">
        <v>13</v>
      </c>
      <c r="O341" t="s">
        <v>14</v>
      </c>
    </row>
    <row r="342" spans="1:26" x14ac:dyDescent="0.25">
      <c r="A342" t="s">
        <v>15</v>
      </c>
      <c r="C342" t="s">
        <v>16</v>
      </c>
      <c r="F342">
        <v>43.655000000000001</v>
      </c>
      <c r="H342">
        <v>60.8446</v>
      </c>
      <c r="L342">
        <v>4</v>
      </c>
      <c r="S342" t="s">
        <v>61</v>
      </c>
      <c r="T342" s="2"/>
      <c r="U342" t="s">
        <v>62</v>
      </c>
      <c r="W342" t="s">
        <v>63</v>
      </c>
      <c r="Y342" t="s">
        <v>64</v>
      </c>
    </row>
    <row r="343" spans="1:26" x14ac:dyDescent="0.25">
      <c r="A343" t="s">
        <v>51</v>
      </c>
      <c r="B343" t="s">
        <v>18</v>
      </c>
      <c r="C343" t="s">
        <v>16</v>
      </c>
      <c r="D343">
        <v>1.29</v>
      </c>
      <c r="E343">
        <v>5.1200000000000004E-3</v>
      </c>
      <c r="F343">
        <v>1.7039</v>
      </c>
      <c r="G343">
        <v>5.5399999999999998E-2</v>
      </c>
      <c r="H343">
        <v>1.6527000000000001</v>
      </c>
      <c r="I343" t="s">
        <v>52</v>
      </c>
      <c r="J343">
        <v>2.2968000000000002</v>
      </c>
      <c r="K343">
        <v>7.46E-2</v>
      </c>
      <c r="L343">
        <v>0.11</v>
      </c>
      <c r="M343" t="s">
        <v>24</v>
      </c>
      <c r="N343" t="s">
        <v>21</v>
      </c>
      <c r="O343" s="1">
        <v>45790.760127314818</v>
      </c>
      <c r="R343" t="s">
        <v>51</v>
      </c>
      <c r="S343" s="3">
        <v>2.2799999999999998</v>
      </c>
      <c r="T343" s="2">
        <f>100*$J343/S343</f>
        <v>100.73684210526316</v>
      </c>
      <c r="U343" s="3">
        <v>2.35</v>
      </c>
      <c r="V343">
        <f>100*$J343/U343</f>
        <v>97.736170212765956</v>
      </c>
      <c r="W343" s="3">
        <v>2.2400000000000002</v>
      </c>
      <c r="X343">
        <f>100*$J343/W343</f>
        <v>102.53571428571428</v>
      </c>
      <c r="Y343" s="3">
        <v>2.3481250000000005</v>
      </c>
      <c r="Z343">
        <f>100*$J343/Y343</f>
        <v>97.81421346819269</v>
      </c>
    </row>
    <row r="344" spans="1:26" x14ac:dyDescent="0.25">
      <c r="A344" t="s">
        <v>17</v>
      </c>
      <c r="B344" t="s">
        <v>18</v>
      </c>
      <c r="C344" t="s">
        <v>16</v>
      </c>
      <c r="D344">
        <v>3.89</v>
      </c>
      <c r="E344">
        <v>1.932E-2</v>
      </c>
      <c r="F344">
        <v>4.4001999999999999</v>
      </c>
      <c r="G344">
        <v>5.5E-2</v>
      </c>
      <c r="H344">
        <v>4.0358000000000001</v>
      </c>
      <c r="I344" t="s">
        <v>19</v>
      </c>
      <c r="J344">
        <v>7.2957999999999998</v>
      </c>
      <c r="K344">
        <v>9.1300000000000006E-2</v>
      </c>
      <c r="L344">
        <v>0.27</v>
      </c>
      <c r="M344" t="s">
        <v>20</v>
      </c>
      <c r="N344" t="s">
        <v>21</v>
      </c>
      <c r="O344" s="1">
        <v>45790.760671296295</v>
      </c>
      <c r="R344" t="s">
        <v>17</v>
      </c>
      <c r="S344" s="3">
        <v>7.42</v>
      </c>
      <c r="T344" s="2">
        <f t="shared" ref="T344:T352" si="71">100*$J344/S344</f>
        <v>98.326145552560632</v>
      </c>
      <c r="U344" s="3">
        <v>7.34</v>
      </c>
      <c r="V344">
        <f t="shared" ref="V344:V352" si="72">100*$J344/U344</f>
        <v>99.397820163487737</v>
      </c>
      <c r="W344" s="3">
        <v>7.35</v>
      </c>
      <c r="X344">
        <f t="shared" ref="X344:X352" si="73">100*$J344/W344</f>
        <v>99.262585034013597</v>
      </c>
      <c r="Y344" s="3">
        <v>7.3013130952380951</v>
      </c>
      <c r="Z344">
        <f t="shared" ref="Z344:Z352" si="74">100*$J344/Y344</f>
        <v>99.924491729553537</v>
      </c>
    </row>
    <row r="345" spans="1:26" x14ac:dyDescent="0.25">
      <c r="A345" t="s">
        <v>53</v>
      </c>
      <c r="B345" t="s">
        <v>18</v>
      </c>
      <c r="C345" t="s">
        <v>16</v>
      </c>
      <c r="D345">
        <v>6.55</v>
      </c>
      <c r="E345">
        <v>3.7089999999999998E-2</v>
      </c>
      <c r="F345">
        <v>7.0564999999999998</v>
      </c>
      <c r="G345">
        <v>6.13E-2</v>
      </c>
      <c r="H345">
        <v>5.8316999999999997</v>
      </c>
      <c r="I345" t="s">
        <v>54</v>
      </c>
      <c r="J345">
        <v>13.332800000000001</v>
      </c>
      <c r="K345">
        <v>0.1158</v>
      </c>
      <c r="L345">
        <v>0.38</v>
      </c>
      <c r="M345" t="s">
        <v>24</v>
      </c>
      <c r="N345" t="s">
        <v>21</v>
      </c>
      <c r="O345" s="1">
        <v>45855.697569444441</v>
      </c>
      <c r="R345" t="s">
        <v>53</v>
      </c>
      <c r="S345" s="3">
        <v>13.19</v>
      </c>
      <c r="T345" s="2">
        <f t="shared" si="71"/>
        <v>101.08263836239576</v>
      </c>
      <c r="U345" s="3">
        <v>13.3</v>
      </c>
      <c r="V345">
        <f t="shared" si="72"/>
        <v>100.24661654135338</v>
      </c>
      <c r="W345" s="3">
        <v>13.2</v>
      </c>
      <c r="X345">
        <f t="shared" si="73"/>
        <v>101.00606060606061</v>
      </c>
      <c r="Y345" s="3">
        <v>13.574008333333339</v>
      </c>
      <c r="Z345">
        <f t="shared" si="74"/>
        <v>98.223013221960315</v>
      </c>
    </row>
    <row r="346" spans="1:26" x14ac:dyDescent="0.25">
      <c r="A346" t="s">
        <v>22</v>
      </c>
      <c r="B346" t="s">
        <v>18</v>
      </c>
      <c r="C346" t="s">
        <v>16</v>
      </c>
      <c r="D346">
        <v>26.37</v>
      </c>
      <c r="E346">
        <v>0.14251</v>
      </c>
      <c r="F346">
        <v>23.769400000000001</v>
      </c>
      <c r="G346">
        <v>9.9599999999999994E-2</v>
      </c>
      <c r="H346">
        <v>18.871700000000001</v>
      </c>
      <c r="I346" t="s">
        <v>23</v>
      </c>
      <c r="J346">
        <v>50.849699999999999</v>
      </c>
      <c r="K346">
        <v>0.21310000000000001</v>
      </c>
      <c r="L346">
        <v>1.24</v>
      </c>
      <c r="M346" t="s">
        <v>24</v>
      </c>
      <c r="N346" t="s">
        <v>21</v>
      </c>
      <c r="O346" s="1">
        <v>45790.760520833333</v>
      </c>
      <c r="R346" t="s">
        <v>22</v>
      </c>
      <c r="S346" s="3">
        <v>50.73</v>
      </c>
      <c r="T346" s="2">
        <f t="shared" si="71"/>
        <v>100.23595505617979</v>
      </c>
      <c r="U346" s="3">
        <v>50.3</v>
      </c>
      <c r="V346">
        <f t="shared" si="72"/>
        <v>101.09284294234594</v>
      </c>
      <c r="W346" s="3">
        <v>50.5</v>
      </c>
      <c r="X346">
        <f t="shared" si="73"/>
        <v>100.69247524752475</v>
      </c>
      <c r="Y346" s="3">
        <v>50.58873214285714</v>
      </c>
      <c r="Z346">
        <f t="shared" si="74"/>
        <v>100.51586162785404</v>
      </c>
    </row>
    <row r="347" spans="1:26" x14ac:dyDescent="0.25">
      <c r="A347" t="s">
        <v>65</v>
      </c>
      <c r="B347" t="s">
        <v>18</v>
      </c>
      <c r="C347" t="s">
        <v>16</v>
      </c>
      <c r="D347">
        <v>0.06</v>
      </c>
      <c r="E347">
        <v>4.6999999999999999E-4</v>
      </c>
      <c r="F347">
        <v>9.1300000000000006E-2</v>
      </c>
      <c r="G347">
        <v>2.7099999999999999E-2</v>
      </c>
      <c r="H347">
        <v>6.5699999999999995E-2</v>
      </c>
      <c r="I347" t="s">
        <v>66</v>
      </c>
      <c r="J347">
        <v>0.2092</v>
      </c>
      <c r="K347">
        <v>6.2100000000000002E-2</v>
      </c>
      <c r="L347">
        <v>0</v>
      </c>
      <c r="M347" t="s">
        <v>67</v>
      </c>
      <c r="N347" t="s">
        <v>21</v>
      </c>
      <c r="O347" s="1">
        <v>45775.97420138889</v>
      </c>
      <c r="R347" t="s">
        <v>65</v>
      </c>
      <c r="S347" s="3">
        <v>0.27</v>
      </c>
      <c r="T347" s="2">
        <f t="shared" si="71"/>
        <v>77.481481481481467</v>
      </c>
      <c r="U347" s="3">
        <v>0.23200000000000001</v>
      </c>
      <c r="V347">
        <f t="shared" si="72"/>
        <v>90.172413793103431</v>
      </c>
      <c r="W347" s="3">
        <v>0.24</v>
      </c>
      <c r="X347">
        <f t="shared" si="73"/>
        <v>87.166666666666657</v>
      </c>
      <c r="Y347" s="3">
        <v>0.22068767123287664</v>
      </c>
      <c r="Z347">
        <f t="shared" si="74"/>
        <v>94.794602177502469</v>
      </c>
    </row>
    <row r="348" spans="1:26" x14ac:dyDescent="0.25">
      <c r="A348" t="s">
        <v>55</v>
      </c>
      <c r="B348" t="s">
        <v>18</v>
      </c>
      <c r="C348" t="s">
        <v>16</v>
      </c>
      <c r="D348">
        <v>0.4</v>
      </c>
      <c r="E348">
        <v>3.15E-3</v>
      </c>
      <c r="F348">
        <v>0.38690000000000002</v>
      </c>
      <c r="G348">
        <v>2.7099999999999999E-2</v>
      </c>
      <c r="H348">
        <v>0.22059999999999999</v>
      </c>
      <c r="I348" t="s">
        <v>56</v>
      </c>
      <c r="J348">
        <v>0.46600000000000003</v>
      </c>
      <c r="K348">
        <v>3.27E-2</v>
      </c>
      <c r="L348">
        <v>0.01</v>
      </c>
      <c r="M348" t="s">
        <v>57</v>
      </c>
      <c r="N348" t="s">
        <v>21</v>
      </c>
      <c r="O348" s="1">
        <v>45777.738159722219</v>
      </c>
      <c r="R348" t="s">
        <v>55</v>
      </c>
      <c r="S348" s="3">
        <v>0.49</v>
      </c>
      <c r="T348" s="2">
        <f t="shared" si="71"/>
        <v>95.102040816326536</v>
      </c>
      <c r="U348" s="3">
        <v>0.48</v>
      </c>
      <c r="V348">
        <f t="shared" si="72"/>
        <v>97.083333333333343</v>
      </c>
      <c r="W348" s="3">
        <v>0.47199999999999998</v>
      </c>
      <c r="X348">
        <f t="shared" si="73"/>
        <v>98.728813559322049</v>
      </c>
      <c r="Y348" s="3">
        <v>0.49240000000000012</v>
      </c>
      <c r="Z348">
        <f t="shared" si="74"/>
        <v>94.638505280259935</v>
      </c>
    </row>
    <row r="349" spans="1:26" x14ac:dyDescent="0.25">
      <c r="A349" t="s">
        <v>25</v>
      </c>
      <c r="B349" t="s">
        <v>18</v>
      </c>
      <c r="C349" t="s">
        <v>16</v>
      </c>
      <c r="D349">
        <v>7.73</v>
      </c>
      <c r="E349">
        <v>6.6369999999999998E-2</v>
      </c>
      <c r="F349">
        <v>7.7047999999999996</v>
      </c>
      <c r="G349">
        <v>6.1100000000000002E-2</v>
      </c>
      <c r="H349">
        <v>4.2866</v>
      </c>
      <c r="I349" t="s">
        <v>26</v>
      </c>
      <c r="J349">
        <v>10.7804</v>
      </c>
      <c r="K349">
        <v>8.5500000000000007E-2</v>
      </c>
      <c r="L349">
        <v>0.28000000000000003</v>
      </c>
      <c r="M349" t="s">
        <v>20</v>
      </c>
      <c r="N349" t="s">
        <v>21</v>
      </c>
      <c r="O349" s="1">
        <v>45790.760775462964</v>
      </c>
      <c r="R349" t="s">
        <v>25</v>
      </c>
      <c r="S349" s="3">
        <v>11.27</v>
      </c>
      <c r="T349" s="2">
        <f t="shared" si="71"/>
        <v>95.655723158828749</v>
      </c>
      <c r="U349" s="3">
        <v>10.9</v>
      </c>
      <c r="V349">
        <f t="shared" si="72"/>
        <v>98.902752293577976</v>
      </c>
      <c r="W349" s="3">
        <v>11</v>
      </c>
      <c r="X349">
        <f t="shared" si="73"/>
        <v>98.00363636363636</v>
      </c>
      <c r="Y349" s="3">
        <v>10.80739285714286</v>
      </c>
      <c r="Z349">
        <f t="shared" si="74"/>
        <v>99.750237106213646</v>
      </c>
    </row>
    <row r="350" spans="1:26" x14ac:dyDescent="0.25">
      <c r="A350" t="s">
        <v>58</v>
      </c>
      <c r="B350" t="s">
        <v>18</v>
      </c>
      <c r="C350" t="s">
        <v>16</v>
      </c>
      <c r="D350">
        <v>1.39</v>
      </c>
      <c r="E350">
        <v>1.278E-2</v>
      </c>
      <c r="F350">
        <v>1.5889</v>
      </c>
      <c r="G350">
        <v>4.2200000000000001E-2</v>
      </c>
      <c r="H350">
        <v>0.73970000000000002</v>
      </c>
      <c r="I350" t="s">
        <v>59</v>
      </c>
      <c r="J350">
        <v>2.6503000000000001</v>
      </c>
      <c r="K350">
        <v>7.0300000000000001E-2</v>
      </c>
      <c r="L350">
        <v>0.05</v>
      </c>
      <c r="M350" t="s">
        <v>59</v>
      </c>
      <c r="N350" t="s">
        <v>21</v>
      </c>
      <c r="O350" s="1">
        <v>45790.761030092595</v>
      </c>
      <c r="R350" t="s">
        <v>58</v>
      </c>
      <c r="S350" s="3">
        <v>2.56</v>
      </c>
      <c r="T350" s="2">
        <f t="shared" si="71"/>
        <v>103.52734375000001</v>
      </c>
      <c r="U350" s="3">
        <v>2.56</v>
      </c>
      <c r="V350">
        <f t="shared" si="72"/>
        <v>103.52734375000001</v>
      </c>
      <c r="W350" s="3">
        <v>2.52</v>
      </c>
      <c r="X350">
        <f t="shared" si="73"/>
        <v>105.17063492063494</v>
      </c>
      <c r="Y350" s="3">
        <v>2.6532083333333349</v>
      </c>
      <c r="Z350">
        <f t="shared" si="74"/>
        <v>99.890384283179117</v>
      </c>
    </row>
    <row r="351" spans="1:26" x14ac:dyDescent="0.25">
      <c r="A351" t="s">
        <v>27</v>
      </c>
      <c r="B351" t="s">
        <v>18</v>
      </c>
      <c r="C351" t="s">
        <v>16</v>
      </c>
      <c r="D351">
        <v>0.1</v>
      </c>
      <c r="E351">
        <v>9.2000000000000003E-4</v>
      </c>
      <c r="F351">
        <v>0.1138</v>
      </c>
      <c r="G351">
        <v>3.8899999999999997E-2</v>
      </c>
      <c r="H351">
        <v>4.6199999999999998E-2</v>
      </c>
      <c r="I351" t="s">
        <v>28</v>
      </c>
      <c r="J351">
        <v>0.1469</v>
      </c>
      <c r="K351">
        <v>5.0200000000000002E-2</v>
      </c>
      <c r="L351">
        <v>0</v>
      </c>
      <c r="M351" t="s">
        <v>28</v>
      </c>
      <c r="N351" t="s">
        <v>21</v>
      </c>
      <c r="O351" s="1">
        <v>45777.737511574072</v>
      </c>
      <c r="R351" t="s">
        <v>27</v>
      </c>
      <c r="S351" s="3">
        <v>0.16</v>
      </c>
      <c r="T351" s="2">
        <f t="shared" si="71"/>
        <v>91.8125</v>
      </c>
      <c r="U351" s="3">
        <v>0.16500000000000001</v>
      </c>
      <c r="V351">
        <f t="shared" si="72"/>
        <v>89.030303030303017</v>
      </c>
      <c r="W351" s="3">
        <v>0.16300000000000001</v>
      </c>
      <c r="X351">
        <f t="shared" si="73"/>
        <v>90.122699386503058</v>
      </c>
      <c r="Y351" s="3">
        <v>0.16906428571428564</v>
      </c>
      <c r="Z351">
        <f t="shared" si="74"/>
        <v>86.890024927119896</v>
      </c>
    </row>
    <row r="352" spans="1:26" x14ac:dyDescent="0.25">
      <c r="A352" t="s">
        <v>29</v>
      </c>
      <c r="B352" t="s">
        <v>18</v>
      </c>
      <c r="C352" t="s">
        <v>16</v>
      </c>
      <c r="D352">
        <v>7.1</v>
      </c>
      <c r="E352">
        <v>7.102E-2</v>
      </c>
      <c r="F352">
        <v>8.5271000000000008</v>
      </c>
      <c r="G352">
        <v>9.8500000000000004E-2</v>
      </c>
      <c r="H352">
        <v>3.4047000000000001</v>
      </c>
      <c r="I352" t="s">
        <v>30</v>
      </c>
      <c r="J352">
        <v>10.969900000000001</v>
      </c>
      <c r="K352">
        <v>0.12670000000000001</v>
      </c>
      <c r="L352">
        <v>0.22</v>
      </c>
      <c r="M352" t="s">
        <v>31</v>
      </c>
      <c r="N352" t="s">
        <v>21</v>
      </c>
      <c r="O352" s="1">
        <v>45856.83011574074</v>
      </c>
      <c r="R352" t="s">
        <v>29</v>
      </c>
      <c r="S352" s="3">
        <v>10.87</v>
      </c>
      <c r="T352" s="2">
        <f t="shared" si="71"/>
        <v>100.91904323827048</v>
      </c>
      <c r="U352" s="3">
        <v>10.7</v>
      </c>
      <c r="V352">
        <f t="shared" si="72"/>
        <v>102.52242990654206</v>
      </c>
      <c r="W352" s="3">
        <v>10.7</v>
      </c>
      <c r="X352">
        <f t="shared" si="73"/>
        <v>102.52242990654206</v>
      </c>
      <c r="Y352" s="3">
        <v>10.682679761904765</v>
      </c>
      <c r="Z352">
        <f t="shared" si="74"/>
        <v>102.68865345116384</v>
      </c>
    </row>
    <row r="353" spans="1:26" x14ac:dyDescent="0.25">
      <c r="A353" t="s">
        <v>35</v>
      </c>
      <c r="F353">
        <v>98.997799999999998</v>
      </c>
      <c r="H353">
        <v>100</v>
      </c>
      <c r="J353">
        <v>98.997799999999998</v>
      </c>
      <c r="L353" t="s">
        <v>68</v>
      </c>
    </row>
    <row r="355" spans="1:26" x14ac:dyDescent="0.25">
      <c r="A355" t="s">
        <v>90</v>
      </c>
    </row>
    <row r="356" spans="1:26" x14ac:dyDescent="0.25">
      <c r="A356" t="s">
        <v>0</v>
      </c>
      <c r="B356" t="s">
        <v>1</v>
      </c>
      <c r="C356" t="s">
        <v>2</v>
      </c>
      <c r="D356" t="s">
        <v>3</v>
      </c>
      <c r="E356" t="s">
        <v>4</v>
      </c>
      <c r="F356" t="s">
        <v>5</v>
      </c>
      <c r="G356" t="s">
        <v>6</v>
      </c>
      <c r="H356" t="s">
        <v>7</v>
      </c>
      <c r="I356" t="s">
        <v>8</v>
      </c>
      <c r="J356" t="s">
        <v>9</v>
      </c>
      <c r="K356" t="s">
        <v>10</v>
      </c>
      <c r="L356" t="s">
        <v>11</v>
      </c>
      <c r="M356" t="s">
        <v>12</v>
      </c>
      <c r="N356" t="s">
        <v>13</v>
      </c>
      <c r="O356" t="s">
        <v>14</v>
      </c>
    </row>
    <row r="357" spans="1:26" x14ac:dyDescent="0.25">
      <c r="A357" t="s">
        <v>15</v>
      </c>
      <c r="C357" t="s">
        <v>16</v>
      </c>
      <c r="F357">
        <v>43.744199999999999</v>
      </c>
      <c r="H357">
        <v>60.832500000000003</v>
      </c>
      <c r="L357">
        <v>4</v>
      </c>
      <c r="S357" t="s">
        <v>61</v>
      </c>
      <c r="T357" s="2"/>
      <c r="U357" t="s">
        <v>62</v>
      </c>
      <c r="W357" t="s">
        <v>63</v>
      </c>
      <c r="Y357" t="s">
        <v>64</v>
      </c>
    </row>
    <row r="358" spans="1:26" x14ac:dyDescent="0.25">
      <c r="A358" t="s">
        <v>51</v>
      </c>
      <c r="B358" t="s">
        <v>18</v>
      </c>
      <c r="C358" t="s">
        <v>16</v>
      </c>
      <c r="D358">
        <v>1.32</v>
      </c>
      <c r="E358">
        <v>5.2399999999999999E-3</v>
      </c>
      <c r="F358">
        <v>1.7398</v>
      </c>
      <c r="G358">
        <v>5.5800000000000002E-2</v>
      </c>
      <c r="H358">
        <v>1.6837</v>
      </c>
      <c r="I358" t="s">
        <v>52</v>
      </c>
      <c r="J358">
        <v>2.3451</v>
      </c>
      <c r="K358">
        <v>7.5300000000000006E-2</v>
      </c>
      <c r="L358">
        <v>0.11</v>
      </c>
      <c r="M358" t="s">
        <v>24</v>
      </c>
      <c r="N358" t="s">
        <v>21</v>
      </c>
      <c r="O358" s="1">
        <v>45790.760127314818</v>
      </c>
      <c r="R358" t="s">
        <v>51</v>
      </c>
      <c r="S358" s="3">
        <v>2.2799999999999998</v>
      </c>
      <c r="T358" s="2">
        <f>100*$J358/S358</f>
        <v>102.85526315789474</v>
      </c>
      <c r="U358" s="3">
        <v>2.35</v>
      </c>
      <c r="V358">
        <f>100*$J358/U358</f>
        <v>99.791489361702119</v>
      </c>
      <c r="W358" s="3">
        <v>2.2400000000000002</v>
      </c>
      <c r="X358">
        <f>100*$J358/W358</f>
        <v>104.69196428571428</v>
      </c>
      <c r="Y358" s="3">
        <v>2.3481250000000005</v>
      </c>
      <c r="Z358">
        <f>100*$J358/Y358</f>
        <v>99.871173808890049</v>
      </c>
    </row>
    <row r="359" spans="1:26" x14ac:dyDescent="0.25">
      <c r="A359" t="s">
        <v>17</v>
      </c>
      <c r="B359" t="s">
        <v>18</v>
      </c>
      <c r="C359" t="s">
        <v>16</v>
      </c>
      <c r="D359">
        <v>3.96</v>
      </c>
      <c r="E359">
        <v>1.9619999999999999E-2</v>
      </c>
      <c r="F359">
        <v>4.4653</v>
      </c>
      <c r="G359">
        <v>5.5E-2</v>
      </c>
      <c r="H359">
        <v>4.0862999999999996</v>
      </c>
      <c r="I359" t="s">
        <v>19</v>
      </c>
      <c r="J359">
        <v>7.4036999999999997</v>
      </c>
      <c r="K359">
        <v>9.1300000000000006E-2</v>
      </c>
      <c r="L359">
        <v>0.27</v>
      </c>
      <c r="M359" t="s">
        <v>20</v>
      </c>
      <c r="N359" t="s">
        <v>21</v>
      </c>
      <c r="O359" s="1">
        <v>45790.760671296295</v>
      </c>
      <c r="R359" t="s">
        <v>17</v>
      </c>
      <c r="S359" s="3">
        <v>7.42</v>
      </c>
      <c r="T359" s="2">
        <f t="shared" ref="T359:T367" si="75">100*$J359/S359</f>
        <v>99.780323450134773</v>
      </c>
      <c r="U359" s="3">
        <v>7.34</v>
      </c>
      <c r="V359">
        <f t="shared" ref="V359:V367" si="76">100*$J359/U359</f>
        <v>100.86784741144415</v>
      </c>
      <c r="W359" s="3">
        <v>7.35</v>
      </c>
      <c r="X359">
        <f t="shared" ref="X359:X367" si="77">100*$J359/W359</f>
        <v>100.73061224489797</v>
      </c>
      <c r="Y359" s="3">
        <v>7.3013130952380951</v>
      </c>
      <c r="Z359">
        <f t="shared" ref="Z359:Z367" si="78">100*$J359/Y359</f>
        <v>101.40230809754867</v>
      </c>
    </row>
    <row r="360" spans="1:26" x14ac:dyDescent="0.25">
      <c r="A360" t="s">
        <v>53</v>
      </c>
      <c r="B360" t="s">
        <v>18</v>
      </c>
      <c r="C360" t="s">
        <v>16</v>
      </c>
      <c r="D360">
        <v>6.49</v>
      </c>
      <c r="E360">
        <v>3.6769999999999997E-2</v>
      </c>
      <c r="F360">
        <v>6.9983000000000004</v>
      </c>
      <c r="G360">
        <v>6.1499999999999999E-2</v>
      </c>
      <c r="H360">
        <v>5.7706999999999997</v>
      </c>
      <c r="I360" t="s">
        <v>54</v>
      </c>
      <c r="J360">
        <v>13.222899999999999</v>
      </c>
      <c r="K360">
        <v>0.11609999999999999</v>
      </c>
      <c r="L360">
        <v>0.38</v>
      </c>
      <c r="M360" t="s">
        <v>24</v>
      </c>
      <c r="N360" t="s">
        <v>21</v>
      </c>
      <c r="O360" s="1">
        <v>45855.697569444441</v>
      </c>
      <c r="R360" t="s">
        <v>53</v>
      </c>
      <c r="S360" s="3">
        <v>13.19</v>
      </c>
      <c r="T360" s="2">
        <f t="shared" si="75"/>
        <v>100.2494313874147</v>
      </c>
      <c r="U360" s="3">
        <v>13.3</v>
      </c>
      <c r="V360">
        <f t="shared" si="76"/>
        <v>99.420300751879694</v>
      </c>
      <c r="W360" s="3">
        <v>13.2</v>
      </c>
      <c r="X360">
        <f t="shared" si="77"/>
        <v>100.17348484848485</v>
      </c>
      <c r="Y360" s="3">
        <v>13.574008333333339</v>
      </c>
      <c r="Z360">
        <f t="shared" si="78"/>
        <v>97.413377650055423</v>
      </c>
    </row>
    <row r="361" spans="1:26" x14ac:dyDescent="0.25">
      <c r="A361" t="s">
        <v>22</v>
      </c>
      <c r="B361" t="s">
        <v>18</v>
      </c>
      <c r="C361" t="s">
        <v>16</v>
      </c>
      <c r="D361">
        <v>26.5</v>
      </c>
      <c r="E361">
        <v>0.14319999999999999</v>
      </c>
      <c r="F361">
        <v>23.866700000000002</v>
      </c>
      <c r="G361">
        <v>9.9900000000000003E-2</v>
      </c>
      <c r="H361">
        <v>18.906500000000001</v>
      </c>
      <c r="I361" t="s">
        <v>23</v>
      </c>
      <c r="J361">
        <v>51.0578</v>
      </c>
      <c r="K361">
        <v>0.2137</v>
      </c>
      <c r="L361">
        <v>1.24</v>
      </c>
      <c r="M361" t="s">
        <v>24</v>
      </c>
      <c r="N361" t="s">
        <v>21</v>
      </c>
      <c r="O361" s="1">
        <v>45790.760520833333</v>
      </c>
      <c r="R361" t="s">
        <v>22</v>
      </c>
      <c r="S361" s="3">
        <v>50.73</v>
      </c>
      <c r="T361" s="2">
        <f t="shared" si="75"/>
        <v>100.64616597673961</v>
      </c>
      <c r="U361" s="3">
        <v>50.3</v>
      </c>
      <c r="V361">
        <f t="shared" si="76"/>
        <v>101.5065606361829</v>
      </c>
      <c r="W361" s="3">
        <v>50.5</v>
      </c>
      <c r="X361">
        <f t="shared" si="77"/>
        <v>101.10455445544554</v>
      </c>
      <c r="Y361" s="3">
        <v>50.58873214285714</v>
      </c>
      <c r="Z361">
        <f t="shared" si="78"/>
        <v>100.92721805286256</v>
      </c>
    </row>
    <row r="362" spans="1:26" x14ac:dyDescent="0.25">
      <c r="A362" t="s">
        <v>65</v>
      </c>
      <c r="B362" t="s">
        <v>18</v>
      </c>
      <c r="C362" t="s">
        <v>16</v>
      </c>
      <c r="D362">
        <v>0.05</v>
      </c>
      <c r="E362">
        <v>3.8999999999999999E-4</v>
      </c>
      <c r="F362">
        <v>7.5200000000000003E-2</v>
      </c>
      <c r="G362">
        <v>2.7199999999999998E-2</v>
      </c>
      <c r="H362">
        <v>5.3999999999999999E-2</v>
      </c>
      <c r="I362" t="s">
        <v>66</v>
      </c>
      <c r="J362">
        <v>0.17230000000000001</v>
      </c>
      <c r="K362">
        <v>6.2300000000000001E-2</v>
      </c>
      <c r="L362">
        <v>0</v>
      </c>
      <c r="M362" t="s">
        <v>67</v>
      </c>
      <c r="N362" t="s">
        <v>21</v>
      </c>
      <c r="O362" s="1">
        <v>45775.97420138889</v>
      </c>
      <c r="R362" t="s">
        <v>65</v>
      </c>
      <c r="S362" s="3">
        <v>0.27</v>
      </c>
      <c r="T362" s="2">
        <f t="shared" si="75"/>
        <v>63.81481481481481</v>
      </c>
      <c r="U362" s="3">
        <v>0.23200000000000001</v>
      </c>
      <c r="V362">
        <f t="shared" si="76"/>
        <v>74.267241379310349</v>
      </c>
      <c r="W362" s="3">
        <v>0.24</v>
      </c>
      <c r="X362">
        <f t="shared" si="77"/>
        <v>71.791666666666671</v>
      </c>
      <c r="Y362" s="3">
        <v>0.22068767123287664</v>
      </c>
      <c r="Z362">
        <f t="shared" si="78"/>
        <v>78.074139365122747</v>
      </c>
    </row>
    <row r="363" spans="1:26" x14ac:dyDescent="0.25">
      <c r="A363" t="s">
        <v>55</v>
      </c>
      <c r="B363" t="s">
        <v>18</v>
      </c>
      <c r="C363" t="s">
        <v>16</v>
      </c>
      <c r="D363">
        <v>0.39</v>
      </c>
      <c r="E363">
        <v>3.1099999999999999E-3</v>
      </c>
      <c r="F363">
        <v>0.3821</v>
      </c>
      <c r="G363">
        <v>2.7099999999999999E-2</v>
      </c>
      <c r="H363">
        <v>0.21740000000000001</v>
      </c>
      <c r="I363" t="s">
        <v>56</v>
      </c>
      <c r="J363">
        <v>0.4602</v>
      </c>
      <c r="K363">
        <v>3.27E-2</v>
      </c>
      <c r="L363">
        <v>0.01</v>
      </c>
      <c r="M363" t="s">
        <v>57</v>
      </c>
      <c r="N363" t="s">
        <v>21</v>
      </c>
      <c r="O363" s="1">
        <v>45777.738159722219</v>
      </c>
      <c r="R363" t="s">
        <v>55</v>
      </c>
      <c r="S363" s="3">
        <v>0.49</v>
      </c>
      <c r="T363" s="2">
        <f t="shared" si="75"/>
        <v>93.91836734693878</v>
      </c>
      <c r="U363" s="3">
        <v>0.48</v>
      </c>
      <c r="V363">
        <f t="shared" si="76"/>
        <v>95.875000000000014</v>
      </c>
      <c r="W363" s="3">
        <v>0.47199999999999998</v>
      </c>
      <c r="X363">
        <f t="shared" si="77"/>
        <v>97.500000000000014</v>
      </c>
      <c r="Y363" s="3">
        <v>0.49240000000000012</v>
      </c>
      <c r="Z363">
        <f t="shared" si="78"/>
        <v>93.460601137286744</v>
      </c>
    </row>
    <row r="364" spans="1:26" x14ac:dyDescent="0.25">
      <c r="A364" t="s">
        <v>25</v>
      </c>
      <c r="B364" t="s">
        <v>18</v>
      </c>
      <c r="C364" t="s">
        <v>16</v>
      </c>
      <c r="D364">
        <v>7.78</v>
      </c>
      <c r="E364">
        <v>6.6739999999999994E-2</v>
      </c>
      <c r="F364">
        <v>7.7483000000000004</v>
      </c>
      <c r="G364">
        <v>6.1199999999999997E-2</v>
      </c>
      <c r="H364">
        <v>4.3011999999999997</v>
      </c>
      <c r="I364" t="s">
        <v>26</v>
      </c>
      <c r="J364">
        <v>10.841200000000001</v>
      </c>
      <c r="K364">
        <v>8.5599999999999996E-2</v>
      </c>
      <c r="L364">
        <v>0.28000000000000003</v>
      </c>
      <c r="M364" t="s">
        <v>20</v>
      </c>
      <c r="N364" t="s">
        <v>21</v>
      </c>
      <c r="O364" s="1">
        <v>45790.760775462964</v>
      </c>
      <c r="R364" t="s">
        <v>25</v>
      </c>
      <c r="S364" s="3">
        <v>11.27</v>
      </c>
      <c r="T364" s="2">
        <f t="shared" si="75"/>
        <v>96.195208518189901</v>
      </c>
      <c r="U364" s="3">
        <v>10.9</v>
      </c>
      <c r="V364">
        <f t="shared" si="76"/>
        <v>99.460550458715602</v>
      </c>
      <c r="W364" s="3">
        <v>11</v>
      </c>
      <c r="X364">
        <f t="shared" si="77"/>
        <v>98.556363636363642</v>
      </c>
      <c r="Y364" s="3">
        <v>10.80739285714286</v>
      </c>
      <c r="Z364">
        <f t="shared" si="78"/>
        <v>100.31281497123329</v>
      </c>
    </row>
    <row r="365" spans="1:26" x14ac:dyDescent="0.25">
      <c r="A365" t="s">
        <v>58</v>
      </c>
      <c r="B365" t="s">
        <v>18</v>
      </c>
      <c r="C365" t="s">
        <v>16</v>
      </c>
      <c r="D365">
        <v>1.4</v>
      </c>
      <c r="E365">
        <v>1.286E-2</v>
      </c>
      <c r="F365">
        <v>1.5989</v>
      </c>
      <c r="G365">
        <v>4.2200000000000001E-2</v>
      </c>
      <c r="H365">
        <v>0.74270000000000003</v>
      </c>
      <c r="I365" t="s">
        <v>59</v>
      </c>
      <c r="J365">
        <v>2.6669999999999998</v>
      </c>
      <c r="K365">
        <v>7.0400000000000004E-2</v>
      </c>
      <c r="L365">
        <v>0.05</v>
      </c>
      <c r="M365" t="s">
        <v>59</v>
      </c>
      <c r="N365" t="s">
        <v>21</v>
      </c>
      <c r="O365" s="1">
        <v>45790.761030092595</v>
      </c>
      <c r="R365" t="s">
        <v>58</v>
      </c>
      <c r="S365" s="3">
        <v>2.56</v>
      </c>
      <c r="T365" s="2">
        <f t="shared" si="75"/>
        <v>104.1796875</v>
      </c>
      <c r="U365" s="3">
        <v>2.56</v>
      </c>
      <c r="V365">
        <f t="shared" si="76"/>
        <v>104.1796875</v>
      </c>
      <c r="W365" s="3">
        <v>2.52</v>
      </c>
      <c r="X365">
        <f t="shared" si="77"/>
        <v>105.83333333333333</v>
      </c>
      <c r="Y365" s="3">
        <v>2.6532083333333349</v>
      </c>
      <c r="Z365">
        <f t="shared" si="78"/>
        <v>100.51981092074055</v>
      </c>
    </row>
    <row r="366" spans="1:26" x14ac:dyDescent="0.25">
      <c r="A366" t="s">
        <v>27</v>
      </c>
      <c r="B366" t="s">
        <v>18</v>
      </c>
      <c r="C366" t="s">
        <v>16</v>
      </c>
      <c r="D366">
        <v>0.12</v>
      </c>
      <c r="E366">
        <v>1.1800000000000001E-3</v>
      </c>
      <c r="F366">
        <v>0.14560000000000001</v>
      </c>
      <c r="G366">
        <v>3.9199999999999999E-2</v>
      </c>
      <c r="H366">
        <v>5.8999999999999997E-2</v>
      </c>
      <c r="I366" t="s">
        <v>28</v>
      </c>
      <c r="J366">
        <v>0.188</v>
      </c>
      <c r="K366">
        <v>5.0700000000000002E-2</v>
      </c>
      <c r="L366">
        <v>0</v>
      </c>
      <c r="M366" t="s">
        <v>28</v>
      </c>
      <c r="N366" t="s">
        <v>21</v>
      </c>
      <c r="O366" s="1">
        <v>45777.737511574072</v>
      </c>
      <c r="R366" t="s">
        <v>27</v>
      </c>
      <c r="S366" s="3">
        <v>0.16</v>
      </c>
      <c r="T366" s="2">
        <f t="shared" si="75"/>
        <v>117.5</v>
      </c>
      <c r="U366" s="3">
        <v>0.16500000000000001</v>
      </c>
      <c r="V366">
        <f t="shared" si="76"/>
        <v>113.93939393939394</v>
      </c>
      <c r="W366" s="3">
        <v>0.16300000000000001</v>
      </c>
      <c r="X366">
        <f t="shared" si="77"/>
        <v>115.33742331288343</v>
      </c>
      <c r="Y366" s="3">
        <v>0.16906428571428564</v>
      </c>
      <c r="Z366">
        <f t="shared" si="78"/>
        <v>111.20030419536107</v>
      </c>
    </row>
    <row r="367" spans="1:26" x14ac:dyDescent="0.25">
      <c r="A367" t="s">
        <v>29</v>
      </c>
      <c r="B367" t="s">
        <v>18</v>
      </c>
      <c r="C367" t="s">
        <v>16</v>
      </c>
      <c r="D367">
        <v>6.99</v>
      </c>
      <c r="E367">
        <v>6.9930000000000006E-2</v>
      </c>
      <c r="F367">
        <v>8.3988999999999994</v>
      </c>
      <c r="G367">
        <v>9.8100000000000007E-2</v>
      </c>
      <c r="H367">
        <v>3.3460000000000001</v>
      </c>
      <c r="I367" t="s">
        <v>30</v>
      </c>
      <c r="J367">
        <v>10.805</v>
      </c>
      <c r="K367">
        <v>0.12620000000000001</v>
      </c>
      <c r="L367">
        <v>0.22</v>
      </c>
      <c r="M367" t="s">
        <v>31</v>
      </c>
      <c r="N367" t="s">
        <v>21</v>
      </c>
      <c r="O367" s="1">
        <v>45856.83011574074</v>
      </c>
      <c r="R367" t="s">
        <v>29</v>
      </c>
      <c r="S367" s="3">
        <v>10.87</v>
      </c>
      <c r="T367" s="2">
        <f t="shared" si="75"/>
        <v>99.402023919043245</v>
      </c>
      <c r="U367" s="3">
        <v>10.7</v>
      </c>
      <c r="V367">
        <f t="shared" si="76"/>
        <v>100.98130841121495</v>
      </c>
      <c r="W367" s="3">
        <v>10.7</v>
      </c>
      <c r="X367">
        <f t="shared" si="77"/>
        <v>100.98130841121495</v>
      </c>
      <c r="Y367" s="3">
        <v>10.682679761904765</v>
      </c>
      <c r="Z367">
        <f t="shared" si="78"/>
        <v>101.14503327649527</v>
      </c>
    </row>
    <row r="368" spans="1:26" x14ac:dyDescent="0.25">
      <c r="A368" t="s">
        <v>35</v>
      </c>
      <c r="F368">
        <v>99.163200000000003</v>
      </c>
      <c r="H368">
        <v>100</v>
      </c>
      <c r="J368">
        <v>99.163200000000003</v>
      </c>
      <c r="L368" t="s">
        <v>60</v>
      </c>
    </row>
    <row r="370" spans="1:26" x14ac:dyDescent="0.25">
      <c r="A370" t="s">
        <v>93</v>
      </c>
    </row>
    <row r="371" spans="1:26" x14ac:dyDescent="0.25">
      <c r="A371" t="s">
        <v>0</v>
      </c>
      <c r="B371" t="s">
        <v>1</v>
      </c>
      <c r="C371" t="s">
        <v>2</v>
      </c>
      <c r="D371" t="s">
        <v>3</v>
      </c>
      <c r="E371" t="s">
        <v>4</v>
      </c>
      <c r="F371" t="s">
        <v>5</v>
      </c>
      <c r="G371" t="s">
        <v>6</v>
      </c>
      <c r="H371" t="s">
        <v>7</v>
      </c>
      <c r="I371" t="s">
        <v>8</v>
      </c>
      <c r="J371" t="s">
        <v>9</v>
      </c>
      <c r="K371" t="s">
        <v>10</v>
      </c>
      <c r="L371" t="s">
        <v>11</v>
      </c>
      <c r="M371" t="s">
        <v>12</v>
      </c>
      <c r="N371" t="s">
        <v>13</v>
      </c>
      <c r="O371" t="s">
        <v>14</v>
      </c>
    </row>
    <row r="372" spans="1:26" x14ac:dyDescent="0.25">
      <c r="A372" t="s">
        <v>15</v>
      </c>
      <c r="C372" t="s">
        <v>16</v>
      </c>
      <c r="F372">
        <v>43.673900000000003</v>
      </c>
      <c r="H372">
        <v>60.804900000000004</v>
      </c>
      <c r="L372">
        <v>4</v>
      </c>
      <c r="S372" t="s">
        <v>61</v>
      </c>
      <c r="T372" s="2"/>
      <c r="U372" t="s">
        <v>62</v>
      </c>
      <c r="W372" t="s">
        <v>63</v>
      </c>
      <c r="Y372" t="s">
        <v>64</v>
      </c>
    </row>
    <row r="373" spans="1:26" x14ac:dyDescent="0.25">
      <c r="A373" t="s">
        <v>51</v>
      </c>
      <c r="B373" t="s">
        <v>18</v>
      </c>
      <c r="C373" t="s">
        <v>16</v>
      </c>
      <c r="D373">
        <v>1.32</v>
      </c>
      <c r="E373">
        <v>5.1999999999999998E-3</v>
      </c>
      <c r="F373">
        <v>1.7298</v>
      </c>
      <c r="G373">
        <v>3.9300000000000002E-2</v>
      </c>
      <c r="H373">
        <v>1.6759999999999999</v>
      </c>
      <c r="I373" t="s">
        <v>52</v>
      </c>
      <c r="J373">
        <v>2.3317000000000001</v>
      </c>
      <c r="K373">
        <v>5.2900000000000003E-2</v>
      </c>
      <c r="L373">
        <v>0.11</v>
      </c>
      <c r="M373" t="s">
        <v>24</v>
      </c>
      <c r="N373" t="s">
        <v>21</v>
      </c>
      <c r="O373" s="1">
        <v>45790.760127314818</v>
      </c>
      <c r="R373" t="s">
        <v>51</v>
      </c>
      <c r="S373" s="3">
        <v>2.2799999999999998</v>
      </c>
      <c r="T373" s="2">
        <f>100*$J373/S373</f>
        <v>102.26754385964914</v>
      </c>
      <c r="U373" s="3">
        <v>2.35</v>
      </c>
      <c r="V373">
        <f>100*$J373/U373</f>
        <v>99.221276595744683</v>
      </c>
      <c r="W373" s="3">
        <v>2.2400000000000002</v>
      </c>
      <c r="X373">
        <f>100*$J373/W373</f>
        <v>104.09375</v>
      </c>
      <c r="Y373" s="3">
        <v>2.3481250000000005</v>
      </c>
      <c r="Z373">
        <f>100*$J373/Y373</f>
        <v>99.300505722651039</v>
      </c>
    </row>
    <row r="374" spans="1:26" x14ac:dyDescent="0.25">
      <c r="A374" t="s">
        <v>17</v>
      </c>
      <c r="B374" t="s">
        <v>18</v>
      </c>
      <c r="C374" t="s">
        <v>16</v>
      </c>
      <c r="D374">
        <v>3.93</v>
      </c>
      <c r="E374">
        <v>1.951E-2</v>
      </c>
      <c r="F374">
        <v>4.4406999999999996</v>
      </c>
      <c r="G374">
        <v>3.8899999999999997E-2</v>
      </c>
      <c r="H374">
        <v>4.0685000000000002</v>
      </c>
      <c r="I374" t="s">
        <v>19</v>
      </c>
      <c r="J374">
        <v>7.3630000000000004</v>
      </c>
      <c r="K374">
        <v>6.4600000000000005E-2</v>
      </c>
      <c r="L374">
        <v>0.27</v>
      </c>
      <c r="M374" t="s">
        <v>20</v>
      </c>
      <c r="N374" t="s">
        <v>21</v>
      </c>
      <c r="O374" s="1">
        <v>45790.760671296295</v>
      </c>
      <c r="R374" t="s">
        <v>17</v>
      </c>
      <c r="S374" s="3">
        <v>7.42</v>
      </c>
      <c r="T374" s="2">
        <f t="shared" ref="T374:T382" si="79">100*$J374/S374</f>
        <v>99.231805929919148</v>
      </c>
      <c r="U374" s="3">
        <v>7.34</v>
      </c>
      <c r="V374">
        <f t="shared" ref="V374:V382" si="80">100*$J374/U374</f>
        <v>100.31335149863762</v>
      </c>
      <c r="W374" s="3">
        <v>7.35</v>
      </c>
      <c r="X374">
        <f t="shared" ref="X374:X382" si="81">100*$J374/W374</f>
        <v>100.17687074829934</v>
      </c>
      <c r="Y374" s="3">
        <v>7.3013130952380951</v>
      </c>
      <c r="Z374">
        <f t="shared" ref="Z374:Z382" si="82">100*$J374/Y374</f>
        <v>100.84487412000092</v>
      </c>
    </row>
    <row r="375" spans="1:26" x14ac:dyDescent="0.25">
      <c r="A375" t="s">
        <v>53</v>
      </c>
      <c r="B375" t="s">
        <v>18</v>
      </c>
      <c r="C375" t="s">
        <v>16</v>
      </c>
      <c r="D375">
        <v>6.59</v>
      </c>
      <c r="E375">
        <v>3.73E-2</v>
      </c>
      <c r="F375">
        <v>7.0987999999999998</v>
      </c>
      <c r="G375">
        <v>4.3499999999999997E-2</v>
      </c>
      <c r="H375">
        <v>5.8602999999999996</v>
      </c>
      <c r="I375" t="s">
        <v>54</v>
      </c>
      <c r="J375">
        <v>13.412599999999999</v>
      </c>
      <c r="K375">
        <v>8.2199999999999995E-2</v>
      </c>
      <c r="L375">
        <v>0.39</v>
      </c>
      <c r="M375" t="s">
        <v>24</v>
      </c>
      <c r="N375" t="s">
        <v>21</v>
      </c>
      <c r="O375" s="1">
        <v>45855.697569444441</v>
      </c>
      <c r="R375" t="s">
        <v>53</v>
      </c>
      <c r="S375" s="3">
        <v>13.19</v>
      </c>
      <c r="T375" s="2">
        <f t="shared" si="79"/>
        <v>101.68764215314633</v>
      </c>
      <c r="U375" s="3">
        <v>13.3</v>
      </c>
      <c r="V375">
        <f t="shared" si="80"/>
        <v>100.84661654135338</v>
      </c>
      <c r="W375" s="3">
        <v>13.2</v>
      </c>
      <c r="X375">
        <f t="shared" si="81"/>
        <v>101.61060606060606</v>
      </c>
      <c r="Y375" s="3">
        <v>13.574008333333339</v>
      </c>
      <c r="Z375">
        <f t="shared" si="82"/>
        <v>98.810901471623737</v>
      </c>
    </row>
    <row r="376" spans="1:26" x14ac:dyDescent="0.25">
      <c r="A376" t="s">
        <v>22</v>
      </c>
      <c r="B376" t="s">
        <v>18</v>
      </c>
      <c r="C376" t="s">
        <v>16</v>
      </c>
      <c r="D376">
        <v>26.3</v>
      </c>
      <c r="E376">
        <v>0.14210999999999999</v>
      </c>
      <c r="F376">
        <v>23.718</v>
      </c>
      <c r="G376">
        <v>7.0599999999999996E-2</v>
      </c>
      <c r="H376">
        <v>18.810300000000002</v>
      </c>
      <c r="I376" t="s">
        <v>23</v>
      </c>
      <c r="J376">
        <v>50.7395</v>
      </c>
      <c r="K376">
        <v>0.15110000000000001</v>
      </c>
      <c r="L376">
        <v>1.24</v>
      </c>
      <c r="M376" t="s">
        <v>24</v>
      </c>
      <c r="N376" t="s">
        <v>21</v>
      </c>
      <c r="O376" s="1">
        <v>45790.760520833333</v>
      </c>
      <c r="R376" t="s">
        <v>22</v>
      </c>
      <c r="S376" s="3">
        <v>50.73</v>
      </c>
      <c r="T376" s="2">
        <f t="shared" si="79"/>
        <v>100.0187265917603</v>
      </c>
      <c r="U376" s="3">
        <v>50.3</v>
      </c>
      <c r="V376">
        <f t="shared" si="80"/>
        <v>100.87375745526839</v>
      </c>
      <c r="W376" s="3">
        <v>50.5</v>
      </c>
      <c r="X376">
        <f t="shared" si="81"/>
        <v>100.47425742574256</v>
      </c>
      <c r="Y376" s="3">
        <v>50.58873214285714</v>
      </c>
      <c r="Z376">
        <f t="shared" si="82"/>
        <v>100.29802655800329</v>
      </c>
    </row>
    <row r="377" spans="1:26" x14ac:dyDescent="0.25">
      <c r="A377" t="s">
        <v>65</v>
      </c>
      <c r="B377" t="s">
        <v>18</v>
      </c>
      <c r="C377" t="s">
        <v>16</v>
      </c>
      <c r="D377">
        <v>0.06</v>
      </c>
      <c r="E377">
        <v>4.6999999999999999E-4</v>
      </c>
      <c r="F377">
        <v>9.1800000000000007E-2</v>
      </c>
      <c r="G377">
        <v>1.9099999999999999E-2</v>
      </c>
      <c r="H377">
        <v>6.6100000000000006E-2</v>
      </c>
      <c r="I377" t="s">
        <v>66</v>
      </c>
      <c r="J377">
        <v>0.21049999999999999</v>
      </c>
      <c r="K377">
        <v>4.3700000000000003E-2</v>
      </c>
      <c r="L377">
        <v>0</v>
      </c>
      <c r="M377" t="s">
        <v>67</v>
      </c>
      <c r="N377" t="s">
        <v>21</v>
      </c>
      <c r="O377" s="1">
        <v>45775.97420138889</v>
      </c>
      <c r="R377" t="s">
        <v>65</v>
      </c>
      <c r="S377" s="3">
        <v>0.27</v>
      </c>
      <c r="T377" s="2">
        <f t="shared" si="79"/>
        <v>77.962962962962962</v>
      </c>
      <c r="U377" s="3">
        <v>0.23200000000000001</v>
      </c>
      <c r="V377">
        <f t="shared" si="80"/>
        <v>90.732758620689651</v>
      </c>
      <c r="W377" s="3">
        <v>0.24</v>
      </c>
      <c r="X377">
        <f t="shared" si="81"/>
        <v>87.708333333333343</v>
      </c>
      <c r="Y377" s="3">
        <v>0.22068767123287664</v>
      </c>
      <c r="Z377">
        <f t="shared" si="82"/>
        <v>95.383669973060577</v>
      </c>
    </row>
    <row r="378" spans="1:26" x14ac:dyDescent="0.25">
      <c r="A378" t="s">
        <v>55</v>
      </c>
      <c r="B378" t="s">
        <v>18</v>
      </c>
      <c r="C378" t="s">
        <v>16</v>
      </c>
      <c r="D378">
        <v>0.45</v>
      </c>
      <c r="E378">
        <v>3.5500000000000002E-3</v>
      </c>
      <c r="F378">
        <v>0.43640000000000001</v>
      </c>
      <c r="G378">
        <v>1.9300000000000001E-2</v>
      </c>
      <c r="H378">
        <v>0.24859999999999999</v>
      </c>
      <c r="I378" t="s">
        <v>56</v>
      </c>
      <c r="J378">
        <v>0.52569999999999995</v>
      </c>
      <c r="K378">
        <v>2.3199999999999998E-2</v>
      </c>
      <c r="L378">
        <v>0.02</v>
      </c>
      <c r="M378" t="s">
        <v>57</v>
      </c>
      <c r="N378" t="s">
        <v>21</v>
      </c>
      <c r="O378" s="1">
        <v>45777.738159722219</v>
      </c>
      <c r="R378" t="s">
        <v>55</v>
      </c>
      <c r="S378" s="3">
        <v>0.49</v>
      </c>
      <c r="T378" s="2">
        <f t="shared" si="79"/>
        <v>107.28571428571428</v>
      </c>
      <c r="U378" s="3">
        <v>0.48</v>
      </c>
      <c r="V378">
        <f t="shared" si="80"/>
        <v>109.52083333333333</v>
      </c>
      <c r="W378" s="3">
        <v>0.47199999999999998</v>
      </c>
      <c r="X378">
        <f t="shared" si="81"/>
        <v>111.37711864406779</v>
      </c>
      <c r="Y378" s="3">
        <v>0.49240000000000012</v>
      </c>
      <c r="Z378">
        <f t="shared" si="82"/>
        <v>106.76279447603571</v>
      </c>
    </row>
    <row r="379" spans="1:26" x14ac:dyDescent="0.25">
      <c r="A379" t="s">
        <v>25</v>
      </c>
      <c r="B379" t="s">
        <v>18</v>
      </c>
      <c r="C379" t="s">
        <v>16</v>
      </c>
      <c r="D379">
        <v>7.78</v>
      </c>
      <c r="E379">
        <v>6.6750000000000004E-2</v>
      </c>
      <c r="F379">
        <v>7.7500999999999998</v>
      </c>
      <c r="G379">
        <v>4.3299999999999998E-2</v>
      </c>
      <c r="H379">
        <v>4.3071000000000002</v>
      </c>
      <c r="I379" t="s">
        <v>26</v>
      </c>
      <c r="J379">
        <v>10.8437</v>
      </c>
      <c r="K379">
        <v>6.0600000000000001E-2</v>
      </c>
      <c r="L379">
        <v>0.28000000000000003</v>
      </c>
      <c r="M379" t="s">
        <v>20</v>
      </c>
      <c r="N379" t="s">
        <v>21</v>
      </c>
      <c r="O379" s="1">
        <v>45790.760775462964</v>
      </c>
      <c r="R379" t="s">
        <v>25</v>
      </c>
      <c r="S379" s="3">
        <v>11.27</v>
      </c>
      <c r="T379" s="2">
        <f t="shared" si="79"/>
        <v>96.217391304347842</v>
      </c>
      <c r="U379" s="3">
        <v>10.9</v>
      </c>
      <c r="V379">
        <f t="shared" si="80"/>
        <v>99.483486238532123</v>
      </c>
      <c r="W379" s="3">
        <v>11</v>
      </c>
      <c r="X379">
        <f t="shared" si="81"/>
        <v>98.579090909090922</v>
      </c>
      <c r="Y379" s="3">
        <v>10.80739285714286</v>
      </c>
      <c r="Z379">
        <f t="shared" si="82"/>
        <v>100.33594728476207</v>
      </c>
    </row>
    <row r="380" spans="1:26" x14ac:dyDescent="0.25">
      <c r="A380" t="s">
        <v>58</v>
      </c>
      <c r="B380" t="s">
        <v>18</v>
      </c>
      <c r="C380" t="s">
        <v>16</v>
      </c>
      <c r="D380">
        <v>1.38</v>
      </c>
      <c r="E380">
        <v>1.2670000000000001E-2</v>
      </c>
      <c r="F380">
        <v>1.5751999999999999</v>
      </c>
      <c r="G380">
        <v>2.9899999999999999E-2</v>
      </c>
      <c r="H380">
        <v>0.73250000000000004</v>
      </c>
      <c r="I380" t="s">
        <v>59</v>
      </c>
      <c r="J380">
        <v>2.6274999999999999</v>
      </c>
      <c r="K380">
        <v>4.99E-2</v>
      </c>
      <c r="L380">
        <v>0.05</v>
      </c>
      <c r="M380" t="s">
        <v>59</v>
      </c>
      <c r="N380" t="s">
        <v>21</v>
      </c>
      <c r="O380" s="1">
        <v>45790.761030092595</v>
      </c>
      <c r="R380" t="s">
        <v>58</v>
      </c>
      <c r="S380" s="3">
        <v>2.56</v>
      </c>
      <c r="T380" s="2">
        <f t="shared" si="79"/>
        <v>102.63671875</v>
      </c>
      <c r="U380" s="3">
        <v>2.56</v>
      </c>
      <c r="V380">
        <f t="shared" si="80"/>
        <v>102.63671875</v>
      </c>
      <c r="W380" s="3">
        <v>2.52</v>
      </c>
      <c r="X380">
        <f t="shared" si="81"/>
        <v>104.26587301587301</v>
      </c>
      <c r="Y380" s="3">
        <v>2.6532083333333349</v>
      </c>
      <c r="Z380">
        <f t="shared" si="82"/>
        <v>99.031047316927555</v>
      </c>
    </row>
    <row r="381" spans="1:26" x14ac:dyDescent="0.25">
      <c r="A381" t="s">
        <v>27</v>
      </c>
      <c r="B381" t="s">
        <v>18</v>
      </c>
      <c r="C381" t="s">
        <v>16</v>
      </c>
      <c r="D381">
        <v>0.12</v>
      </c>
      <c r="E381">
        <v>1.14E-3</v>
      </c>
      <c r="F381">
        <v>0.1409</v>
      </c>
      <c r="G381">
        <v>2.7799999999999998E-2</v>
      </c>
      <c r="H381">
        <v>5.7099999999999998E-2</v>
      </c>
      <c r="I381" t="s">
        <v>28</v>
      </c>
      <c r="J381">
        <v>0.18190000000000001</v>
      </c>
      <c r="K381">
        <v>3.5900000000000001E-2</v>
      </c>
      <c r="L381">
        <v>0</v>
      </c>
      <c r="M381" t="s">
        <v>28</v>
      </c>
      <c r="N381" t="s">
        <v>21</v>
      </c>
      <c r="O381" s="1">
        <v>45777.737511574072</v>
      </c>
      <c r="R381" t="s">
        <v>27</v>
      </c>
      <c r="S381" s="3">
        <v>0.16</v>
      </c>
      <c r="T381" s="2">
        <f t="shared" si="79"/>
        <v>113.6875</v>
      </c>
      <c r="U381" s="3">
        <v>0.16500000000000001</v>
      </c>
      <c r="V381">
        <f t="shared" si="80"/>
        <v>110.24242424242425</v>
      </c>
      <c r="W381" s="3">
        <v>0.16300000000000001</v>
      </c>
      <c r="X381">
        <f t="shared" si="81"/>
        <v>111.59509202453988</v>
      </c>
      <c r="Y381" s="3">
        <v>0.16906428571428564</v>
      </c>
      <c r="Z381">
        <f t="shared" si="82"/>
        <v>107.59220921880947</v>
      </c>
    </row>
    <row r="382" spans="1:26" x14ac:dyDescent="0.25">
      <c r="A382" t="s">
        <v>29</v>
      </c>
      <c r="B382" t="s">
        <v>18</v>
      </c>
      <c r="C382" t="s">
        <v>16</v>
      </c>
      <c r="D382">
        <v>7.03</v>
      </c>
      <c r="E382">
        <v>7.0330000000000004E-2</v>
      </c>
      <c r="F382">
        <v>8.4456000000000007</v>
      </c>
      <c r="G382">
        <v>6.93E-2</v>
      </c>
      <c r="H382">
        <v>3.3685</v>
      </c>
      <c r="I382" t="s">
        <v>30</v>
      </c>
      <c r="J382">
        <v>10.8651</v>
      </c>
      <c r="K382">
        <v>8.9200000000000002E-2</v>
      </c>
      <c r="L382">
        <v>0.22</v>
      </c>
      <c r="M382" t="s">
        <v>31</v>
      </c>
      <c r="N382" t="s">
        <v>21</v>
      </c>
      <c r="O382" s="1">
        <v>45856.83011574074</v>
      </c>
      <c r="R382" t="s">
        <v>29</v>
      </c>
      <c r="S382" s="3">
        <v>10.87</v>
      </c>
      <c r="T382" s="2">
        <f t="shared" si="79"/>
        <v>99.954921803127888</v>
      </c>
      <c r="U382" s="3">
        <v>10.7</v>
      </c>
      <c r="V382">
        <f t="shared" si="80"/>
        <v>101.54299065420561</v>
      </c>
      <c r="W382" s="3">
        <v>10.7</v>
      </c>
      <c r="X382">
        <f t="shared" si="81"/>
        <v>101.54299065420561</v>
      </c>
      <c r="Y382" s="3">
        <v>10.682679761904765</v>
      </c>
      <c r="Z382">
        <f t="shared" si="82"/>
        <v>101.70762619643209</v>
      </c>
    </row>
    <row r="383" spans="1:26" x14ac:dyDescent="0.25">
      <c r="A383" t="s">
        <v>35</v>
      </c>
      <c r="F383">
        <v>99.101200000000006</v>
      </c>
      <c r="H383">
        <v>100</v>
      </c>
      <c r="J383">
        <v>99.101200000000006</v>
      </c>
      <c r="L383" t="s">
        <v>60</v>
      </c>
    </row>
    <row r="386" spans="1:21" x14ac:dyDescent="0.25">
      <c r="A386" t="s">
        <v>94</v>
      </c>
    </row>
    <row r="387" spans="1:21" x14ac:dyDescent="0.25">
      <c r="A387" t="s">
        <v>0</v>
      </c>
      <c r="B387" t="s">
        <v>1</v>
      </c>
      <c r="C387" t="s">
        <v>2</v>
      </c>
      <c r="D387" t="s">
        <v>3</v>
      </c>
      <c r="E387" t="s">
        <v>4</v>
      </c>
      <c r="F387" t="s">
        <v>5</v>
      </c>
      <c r="G387" t="s">
        <v>6</v>
      </c>
      <c r="H387" t="s">
        <v>7</v>
      </c>
      <c r="I387" t="s">
        <v>8</v>
      </c>
      <c r="J387" t="s">
        <v>9</v>
      </c>
      <c r="K387" t="s">
        <v>10</v>
      </c>
      <c r="L387" t="s">
        <v>11</v>
      </c>
      <c r="M387" t="s">
        <v>12</v>
      </c>
      <c r="N387" t="s">
        <v>13</v>
      </c>
      <c r="O387" t="s">
        <v>14</v>
      </c>
    </row>
    <row r="388" spans="1:21" x14ac:dyDescent="0.25">
      <c r="A388" t="s">
        <v>15</v>
      </c>
      <c r="C388" t="s">
        <v>16</v>
      </c>
      <c r="F388">
        <v>43.491999999999997</v>
      </c>
      <c r="H388">
        <v>60.741100000000003</v>
      </c>
      <c r="L388">
        <v>4</v>
      </c>
      <c r="Q388" t="s">
        <v>76</v>
      </c>
      <c r="S388" t="s">
        <v>64</v>
      </c>
      <c r="U388" t="s">
        <v>42</v>
      </c>
    </row>
    <row r="389" spans="1:21" x14ac:dyDescent="0.25">
      <c r="A389" t="s">
        <v>51</v>
      </c>
      <c r="B389" t="s">
        <v>18</v>
      </c>
      <c r="C389" t="s">
        <v>16</v>
      </c>
      <c r="D389">
        <v>1.57</v>
      </c>
      <c r="E389">
        <v>6.2100000000000002E-3</v>
      </c>
      <c r="F389">
        <v>2.0848</v>
      </c>
      <c r="G389">
        <v>4.1200000000000001E-2</v>
      </c>
      <c r="H389">
        <v>2.0261999999999998</v>
      </c>
      <c r="I389" t="s">
        <v>52</v>
      </c>
      <c r="J389">
        <v>2.8102</v>
      </c>
      <c r="K389">
        <v>5.5599999999999997E-2</v>
      </c>
      <c r="L389">
        <v>0.13</v>
      </c>
      <c r="M389" t="s">
        <v>24</v>
      </c>
      <c r="N389" t="s">
        <v>21</v>
      </c>
      <c r="O389" s="1">
        <v>45790.760127314818</v>
      </c>
      <c r="P389" t="s">
        <v>51</v>
      </c>
      <c r="Q389">
        <v>2.7610000000000001</v>
      </c>
      <c r="R389">
        <f>100*J389/Q389</f>
        <v>101.78196305686345</v>
      </c>
      <c r="S389">
        <v>2.6967212121212119</v>
      </c>
      <c r="T389">
        <f>100*$J389/S389</f>
        <v>104.20802815540308</v>
      </c>
      <c r="U389">
        <f t="shared" ref="U389:U393" si="83">K389*100/J389</f>
        <v>1.9785068678385878</v>
      </c>
    </row>
    <row r="390" spans="1:21" x14ac:dyDescent="0.25">
      <c r="A390" t="s">
        <v>17</v>
      </c>
      <c r="B390" t="s">
        <v>18</v>
      </c>
      <c r="C390" t="s">
        <v>16</v>
      </c>
      <c r="D390">
        <v>3.49</v>
      </c>
      <c r="E390">
        <v>1.7309999999999999E-2</v>
      </c>
      <c r="F390">
        <v>3.9998</v>
      </c>
      <c r="G390">
        <v>3.7900000000000003E-2</v>
      </c>
      <c r="H390">
        <v>3.6760999999999999</v>
      </c>
      <c r="I390" t="s">
        <v>19</v>
      </c>
      <c r="J390">
        <v>6.6318999999999999</v>
      </c>
      <c r="K390">
        <v>6.2899999999999998E-2</v>
      </c>
      <c r="L390">
        <v>0.24</v>
      </c>
      <c r="M390" t="s">
        <v>20</v>
      </c>
      <c r="N390" t="s">
        <v>21</v>
      </c>
      <c r="O390" s="1">
        <v>45790.760671296295</v>
      </c>
      <c r="P390" t="s">
        <v>17</v>
      </c>
      <c r="Q390">
        <v>6.6</v>
      </c>
      <c r="R390">
        <f t="shared" ref="R390:R398" si="84">100*J390/Q390</f>
        <v>100.48333333333333</v>
      </c>
      <c r="S390">
        <v>6.5057818181818208</v>
      </c>
      <c r="T390">
        <f t="shared" ref="T390:T398" si="85">100*$J390/S390</f>
        <v>101.93855535495695</v>
      </c>
      <c r="U390">
        <f t="shared" si="83"/>
        <v>0.94844614665480487</v>
      </c>
    </row>
    <row r="391" spans="1:21" x14ac:dyDescent="0.25">
      <c r="A391" t="s">
        <v>53</v>
      </c>
      <c r="B391" t="s">
        <v>18</v>
      </c>
      <c r="C391" t="s">
        <v>16</v>
      </c>
      <c r="D391">
        <v>6.65</v>
      </c>
      <c r="E391">
        <v>3.7650000000000003E-2</v>
      </c>
      <c r="F391">
        <v>7.1951999999999998</v>
      </c>
      <c r="G391">
        <v>4.3900000000000002E-2</v>
      </c>
      <c r="H391">
        <v>5.9584999999999999</v>
      </c>
      <c r="I391" t="s">
        <v>54</v>
      </c>
      <c r="J391">
        <v>13.594900000000001</v>
      </c>
      <c r="K391">
        <v>8.2900000000000001E-2</v>
      </c>
      <c r="L391">
        <v>0.39</v>
      </c>
      <c r="M391" t="s">
        <v>24</v>
      </c>
      <c r="N391" t="s">
        <v>21</v>
      </c>
      <c r="O391" s="1">
        <v>45855.697569444441</v>
      </c>
      <c r="P391" t="s">
        <v>53</v>
      </c>
      <c r="Q391">
        <v>12.760999999999999</v>
      </c>
      <c r="R391">
        <f t="shared" si="84"/>
        <v>106.534754329598</v>
      </c>
      <c r="S391">
        <v>13.788406060606059</v>
      </c>
      <c r="T391">
        <f t="shared" si="85"/>
        <v>98.596603118913706</v>
      </c>
      <c r="U391">
        <f t="shared" si="83"/>
        <v>0.60978749383960162</v>
      </c>
    </row>
    <row r="392" spans="1:21" x14ac:dyDescent="0.25">
      <c r="A392" t="s">
        <v>22</v>
      </c>
      <c r="B392" t="s">
        <v>18</v>
      </c>
      <c r="C392" t="s">
        <v>16</v>
      </c>
      <c r="D392">
        <v>26.11</v>
      </c>
      <c r="E392">
        <v>0.14112</v>
      </c>
      <c r="F392">
        <v>23.6524</v>
      </c>
      <c r="G392">
        <v>7.0499999999999993E-2</v>
      </c>
      <c r="H392">
        <v>18.8171</v>
      </c>
      <c r="I392" t="s">
        <v>23</v>
      </c>
      <c r="J392">
        <v>50.599299999999999</v>
      </c>
      <c r="K392">
        <v>0.15090000000000001</v>
      </c>
      <c r="L392">
        <v>1.24</v>
      </c>
      <c r="M392" t="s">
        <v>24</v>
      </c>
      <c r="N392" t="s">
        <v>21</v>
      </c>
      <c r="O392" s="1">
        <v>45790.760520833333</v>
      </c>
      <c r="P392" t="s">
        <v>22</v>
      </c>
      <c r="Q392">
        <v>50.621000000000002</v>
      </c>
      <c r="R392">
        <f t="shared" si="84"/>
        <v>99.957132415400721</v>
      </c>
      <c r="S392">
        <v>49.807842424242409</v>
      </c>
      <c r="T392">
        <f t="shared" si="85"/>
        <v>101.58902200383685</v>
      </c>
      <c r="U392">
        <f t="shared" si="83"/>
        <v>0.29822546952230566</v>
      </c>
    </row>
    <row r="393" spans="1:21" x14ac:dyDescent="0.25">
      <c r="A393" t="s">
        <v>77</v>
      </c>
      <c r="B393" t="s">
        <v>18</v>
      </c>
      <c r="C393" t="s">
        <v>16</v>
      </c>
      <c r="D393">
        <v>0.11</v>
      </c>
      <c r="E393">
        <v>9.3999999999999997E-4</v>
      </c>
      <c r="F393">
        <v>0.14979999999999999</v>
      </c>
      <c r="G393">
        <v>1.7100000000000001E-2</v>
      </c>
      <c r="H393">
        <v>0.10440000000000001</v>
      </c>
      <c r="I393" t="s">
        <v>78</v>
      </c>
      <c r="J393">
        <v>0.374</v>
      </c>
      <c r="K393">
        <v>4.2599999999999999E-2</v>
      </c>
      <c r="L393">
        <v>0.01</v>
      </c>
      <c r="M393" t="s">
        <v>79</v>
      </c>
      <c r="N393" t="s">
        <v>39</v>
      </c>
      <c r="P393" t="s">
        <v>77</v>
      </c>
      <c r="Q393">
        <v>0.35399999999999998</v>
      </c>
      <c r="R393">
        <f t="shared" si="84"/>
        <v>105.64971751412429</v>
      </c>
      <c r="S393">
        <v>0.35745666666666676</v>
      </c>
      <c r="T393">
        <f t="shared" si="85"/>
        <v>104.62806680530038</v>
      </c>
      <c r="U393">
        <f t="shared" si="83"/>
        <v>11.390374331550802</v>
      </c>
    </row>
    <row r="394" spans="1:21" x14ac:dyDescent="0.25">
      <c r="A394" t="s">
        <v>55</v>
      </c>
      <c r="B394" t="s">
        <v>18</v>
      </c>
      <c r="C394" t="s">
        <v>16</v>
      </c>
      <c r="D394">
        <v>0.16</v>
      </c>
      <c r="E394">
        <v>1.2999999999999999E-3</v>
      </c>
      <c r="F394">
        <v>0.16020000000000001</v>
      </c>
      <c r="G394">
        <v>1.77E-2</v>
      </c>
      <c r="H394">
        <v>9.1499999999999998E-2</v>
      </c>
      <c r="I394" t="s">
        <v>56</v>
      </c>
      <c r="J394">
        <v>0.19289999999999999</v>
      </c>
      <c r="K394">
        <v>2.1299999999999999E-2</v>
      </c>
      <c r="L394">
        <v>0.01</v>
      </c>
      <c r="M394" t="s">
        <v>57</v>
      </c>
      <c r="N394" t="s">
        <v>21</v>
      </c>
      <c r="O394" s="1">
        <v>45777.738159722219</v>
      </c>
      <c r="P394" t="s">
        <v>55</v>
      </c>
      <c r="Q394">
        <v>0.19</v>
      </c>
      <c r="R394">
        <f t="shared" si="84"/>
        <v>101.52631578947368</v>
      </c>
      <c r="S394">
        <v>0.19456363636363638</v>
      </c>
      <c r="T394">
        <f t="shared" si="85"/>
        <v>99.144939725259306</v>
      </c>
      <c r="U394">
        <f>K394*100/J394</f>
        <v>11.041990668740279</v>
      </c>
    </row>
    <row r="395" spans="1:21" x14ac:dyDescent="0.25">
      <c r="A395" t="s">
        <v>25</v>
      </c>
      <c r="B395" t="s">
        <v>18</v>
      </c>
      <c r="C395" t="s">
        <v>16</v>
      </c>
      <c r="D395">
        <v>7.57</v>
      </c>
      <c r="E395">
        <v>6.5000000000000002E-2</v>
      </c>
      <c r="F395">
        <v>7.5358000000000001</v>
      </c>
      <c r="G395">
        <v>4.2799999999999998E-2</v>
      </c>
      <c r="H395">
        <v>4.2012</v>
      </c>
      <c r="I395" t="s">
        <v>26</v>
      </c>
      <c r="J395">
        <v>10.544</v>
      </c>
      <c r="K395">
        <v>5.9799999999999999E-2</v>
      </c>
      <c r="L395">
        <v>0.28000000000000003</v>
      </c>
      <c r="M395" t="s">
        <v>20</v>
      </c>
      <c r="N395" t="s">
        <v>21</v>
      </c>
      <c r="O395" s="1">
        <v>45790.760775462964</v>
      </c>
      <c r="P395" t="s">
        <v>25</v>
      </c>
      <c r="Q395">
        <v>10.74</v>
      </c>
      <c r="R395">
        <f t="shared" si="84"/>
        <v>98.175046554934823</v>
      </c>
      <c r="S395">
        <v>10.561433333333335</v>
      </c>
      <c r="T395">
        <f t="shared" si="85"/>
        <v>99.834934020950428</v>
      </c>
      <c r="U395">
        <f t="shared" ref="U395:U398" si="86">K395*100/J395</f>
        <v>0.5671471927162367</v>
      </c>
    </row>
    <row r="396" spans="1:21" x14ac:dyDescent="0.25">
      <c r="A396" t="s">
        <v>58</v>
      </c>
      <c r="B396" t="s">
        <v>18</v>
      </c>
      <c r="C396" t="s">
        <v>16</v>
      </c>
      <c r="D396">
        <v>1.01</v>
      </c>
      <c r="E396">
        <v>9.2700000000000005E-3</v>
      </c>
      <c r="F396">
        <v>1.1491</v>
      </c>
      <c r="G396">
        <v>2.76E-2</v>
      </c>
      <c r="H396">
        <v>0.53600000000000003</v>
      </c>
      <c r="I396" t="s">
        <v>59</v>
      </c>
      <c r="J396">
        <v>1.9167000000000001</v>
      </c>
      <c r="K396">
        <v>4.5999999999999999E-2</v>
      </c>
      <c r="L396">
        <v>0.04</v>
      </c>
      <c r="M396" t="s">
        <v>59</v>
      </c>
      <c r="N396" t="s">
        <v>21</v>
      </c>
      <c r="O396" s="1">
        <v>45790.761030092595</v>
      </c>
      <c r="P396" t="s">
        <v>58</v>
      </c>
      <c r="Q396">
        <v>1.96</v>
      </c>
      <c r="R396">
        <f t="shared" si="84"/>
        <v>97.790816326530617</v>
      </c>
      <c r="S396">
        <v>1.9204818181818182</v>
      </c>
      <c r="T396">
        <f t="shared" si="85"/>
        <v>99.803079719577951</v>
      </c>
      <c r="U396">
        <f t="shared" si="86"/>
        <v>2.3999582615954504</v>
      </c>
    </row>
    <row r="397" spans="1:21" x14ac:dyDescent="0.25">
      <c r="A397" t="s">
        <v>27</v>
      </c>
      <c r="B397" t="s">
        <v>18</v>
      </c>
      <c r="C397" t="s">
        <v>16</v>
      </c>
      <c r="D397">
        <v>0.15</v>
      </c>
      <c r="E397">
        <v>1.4599999999999999E-3</v>
      </c>
      <c r="F397">
        <v>0.1787</v>
      </c>
      <c r="G397">
        <v>2.8000000000000001E-2</v>
      </c>
      <c r="H397">
        <v>7.2700000000000001E-2</v>
      </c>
      <c r="I397" t="s">
        <v>28</v>
      </c>
      <c r="J397">
        <v>0.23069999999999999</v>
      </c>
      <c r="K397">
        <v>3.6200000000000003E-2</v>
      </c>
      <c r="L397">
        <v>0</v>
      </c>
      <c r="M397" t="s">
        <v>28</v>
      </c>
      <c r="N397" t="s">
        <v>21</v>
      </c>
      <c r="O397" s="1">
        <v>45777.737511574072</v>
      </c>
      <c r="P397" t="s">
        <v>27</v>
      </c>
      <c r="Q397">
        <v>0.22</v>
      </c>
      <c r="R397">
        <f t="shared" si="84"/>
        <v>104.86363636363636</v>
      </c>
      <c r="S397">
        <v>0.21105151515151513</v>
      </c>
      <c r="T397">
        <f t="shared" si="85"/>
        <v>109.30980516030843</v>
      </c>
      <c r="U397">
        <f t="shared" si="86"/>
        <v>15.691374078890336</v>
      </c>
    </row>
    <row r="398" spans="1:21" x14ac:dyDescent="0.25">
      <c r="A398" t="s">
        <v>29</v>
      </c>
      <c r="B398" t="s">
        <v>18</v>
      </c>
      <c r="C398" t="s">
        <v>16</v>
      </c>
      <c r="D398">
        <v>7.87</v>
      </c>
      <c r="E398">
        <v>7.8750000000000001E-2</v>
      </c>
      <c r="F398">
        <v>9.4359000000000002</v>
      </c>
      <c r="G398">
        <v>7.2499999999999995E-2</v>
      </c>
      <c r="H398">
        <v>3.7753000000000001</v>
      </c>
      <c r="I398" t="s">
        <v>30</v>
      </c>
      <c r="J398">
        <v>12.139099999999999</v>
      </c>
      <c r="K398">
        <v>9.3299999999999994E-2</v>
      </c>
      <c r="L398">
        <v>0.25</v>
      </c>
      <c r="M398" t="s">
        <v>31</v>
      </c>
      <c r="N398" t="s">
        <v>21</v>
      </c>
      <c r="O398" s="1">
        <v>45856.83011574074</v>
      </c>
      <c r="P398" t="s">
        <v>29</v>
      </c>
      <c r="Q398">
        <v>12.141</v>
      </c>
      <c r="R398">
        <f t="shared" si="84"/>
        <v>99.984350547730813</v>
      </c>
      <c r="S398">
        <v>11.723160606060608</v>
      </c>
      <c r="T398">
        <f t="shared" si="85"/>
        <v>103.54801412278152</v>
      </c>
      <c r="U398">
        <f t="shared" si="86"/>
        <v>0.76859075219744466</v>
      </c>
    </row>
    <row r="399" spans="1:21" x14ac:dyDescent="0.25">
      <c r="A399" t="s">
        <v>35</v>
      </c>
      <c r="F399">
        <v>99.033699999999996</v>
      </c>
      <c r="H399">
        <v>100</v>
      </c>
      <c r="J399">
        <v>99.033699999999996</v>
      </c>
      <c r="L399" t="s">
        <v>80</v>
      </c>
    </row>
    <row r="401" spans="1:21" x14ac:dyDescent="0.25">
      <c r="A401" t="s">
        <v>95</v>
      </c>
    </row>
    <row r="402" spans="1:21" x14ac:dyDescent="0.25">
      <c r="A402" t="s">
        <v>0</v>
      </c>
      <c r="B402" t="s">
        <v>1</v>
      </c>
      <c r="C402" t="s">
        <v>2</v>
      </c>
      <c r="D402" t="s">
        <v>3</v>
      </c>
      <c r="E402" t="s">
        <v>4</v>
      </c>
      <c r="F402" t="s">
        <v>5</v>
      </c>
      <c r="G402" t="s">
        <v>6</v>
      </c>
      <c r="H402" t="s">
        <v>7</v>
      </c>
      <c r="I402" t="s">
        <v>8</v>
      </c>
      <c r="J402" t="s">
        <v>9</v>
      </c>
      <c r="K402" t="s">
        <v>10</v>
      </c>
      <c r="L402" t="s">
        <v>11</v>
      </c>
      <c r="M402" t="s">
        <v>12</v>
      </c>
      <c r="N402" t="s">
        <v>13</v>
      </c>
      <c r="O402" t="s">
        <v>14</v>
      </c>
    </row>
    <row r="403" spans="1:21" x14ac:dyDescent="0.25">
      <c r="A403" t="s">
        <v>15</v>
      </c>
      <c r="C403" t="s">
        <v>16</v>
      </c>
      <c r="F403">
        <v>43.253999999999998</v>
      </c>
      <c r="H403">
        <v>60.796799999999998</v>
      </c>
      <c r="L403">
        <v>4</v>
      </c>
      <c r="Q403" t="s">
        <v>76</v>
      </c>
      <c r="S403" t="s">
        <v>64</v>
      </c>
      <c r="U403" t="s">
        <v>42</v>
      </c>
    </row>
    <row r="404" spans="1:21" x14ac:dyDescent="0.25">
      <c r="A404" t="s">
        <v>51</v>
      </c>
      <c r="B404" t="s">
        <v>18</v>
      </c>
      <c r="C404" t="s">
        <v>16</v>
      </c>
      <c r="D404">
        <v>1.46</v>
      </c>
      <c r="E404">
        <v>5.7600000000000004E-3</v>
      </c>
      <c r="F404">
        <v>1.9377</v>
      </c>
      <c r="G404">
        <v>4.0399999999999998E-2</v>
      </c>
      <c r="H404">
        <v>1.8954</v>
      </c>
      <c r="I404" t="s">
        <v>52</v>
      </c>
      <c r="J404">
        <v>2.6120000000000001</v>
      </c>
      <c r="K404">
        <v>5.45E-2</v>
      </c>
      <c r="L404">
        <v>0.12</v>
      </c>
      <c r="M404" t="s">
        <v>24</v>
      </c>
      <c r="N404" t="s">
        <v>21</v>
      </c>
      <c r="O404" s="1">
        <v>45790.760127314818</v>
      </c>
      <c r="P404" t="s">
        <v>51</v>
      </c>
      <c r="Q404">
        <v>2.7610000000000001</v>
      </c>
      <c r="R404">
        <f>100*J404/Q404</f>
        <v>94.603404563563913</v>
      </c>
      <c r="S404">
        <v>2.6967212121212119</v>
      </c>
      <c r="T404">
        <f>100*$J404/S404</f>
        <v>96.858362231126918</v>
      </c>
      <c r="U404">
        <f t="shared" ref="U404:U408" si="87">K404*100/J404</f>
        <v>2.0865237366003062</v>
      </c>
    </row>
    <row r="405" spans="1:21" x14ac:dyDescent="0.25">
      <c r="A405" t="s">
        <v>17</v>
      </c>
      <c r="B405" t="s">
        <v>18</v>
      </c>
      <c r="C405" t="s">
        <v>16</v>
      </c>
      <c r="D405">
        <v>3.49</v>
      </c>
      <c r="E405">
        <v>1.7319999999999999E-2</v>
      </c>
      <c r="F405">
        <v>3.9940000000000002</v>
      </c>
      <c r="G405">
        <v>3.7900000000000003E-2</v>
      </c>
      <c r="H405">
        <v>3.6943000000000001</v>
      </c>
      <c r="I405" t="s">
        <v>19</v>
      </c>
      <c r="J405">
        <v>6.6223999999999998</v>
      </c>
      <c r="K405">
        <v>6.2799999999999995E-2</v>
      </c>
      <c r="L405">
        <v>0.24</v>
      </c>
      <c r="M405" t="s">
        <v>20</v>
      </c>
      <c r="N405" t="s">
        <v>21</v>
      </c>
      <c r="O405" s="1">
        <v>45790.760671296295</v>
      </c>
      <c r="P405" t="s">
        <v>17</v>
      </c>
      <c r="Q405">
        <v>6.6</v>
      </c>
      <c r="R405">
        <f t="shared" ref="R405:R413" si="88">100*J405/Q405</f>
        <v>100.33939393939394</v>
      </c>
      <c r="S405">
        <v>6.5057818181818208</v>
      </c>
      <c r="T405">
        <f t="shared" ref="T405:T413" si="89">100*$J405/S405</f>
        <v>101.79253139864396</v>
      </c>
      <c r="U405">
        <f t="shared" si="87"/>
        <v>0.94829669002174433</v>
      </c>
    </row>
    <row r="406" spans="1:21" x14ac:dyDescent="0.25">
      <c r="A406" t="s">
        <v>53</v>
      </c>
      <c r="B406" t="s">
        <v>18</v>
      </c>
      <c r="C406" t="s">
        <v>16</v>
      </c>
      <c r="D406">
        <v>6.62</v>
      </c>
      <c r="E406">
        <v>3.7499999999999999E-2</v>
      </c>
      <c r="F406">
        <v>7.1585000000000001</v>
      </c>
      <c r="G406">
        <v>4.3700000000000003E-2</v>
      </c>
      <c r="H406">
        <v>5.9661999999999997</v>
      </c>
      <c r="I406" t="s">
        <v>54</v>
      </c>
      <c r="J406">
        <v>13.525399999999999</v>
      </c>
      <c r="K406">
        <v>8.2500000000000004E-2</v>
      </c>
      <c r="L406">
        <v>0.39</v>
      </c>
      <c r="M406" t="s">
        <v>24</v>
      </c>
      <c r="N406" t="s">
        <v>21</v>
      </c>
      <c r="O406" s="1">
        <v>45855.697569444441</v>
      </c>
      <c r="P406" t="s">
        <v>53</v>
      </c>
      <c r="Q406">
        <v>12.760999999999999</v>
      </c>
      <c r="R406">
        <f t="shared" si="88"/>
        <v>105.990126165661</v>
      </c>
      <c r="S406">
        <v>13.788406060606059</v>
      </c>
      <c r="T406">
        <f t="shared" si="89"/>
        <v>98.092556460478221</v>
      </c>
      <c r="U406">
        <f t="shared" si="87"/>
        <v>0.60996347612639923</v>
      </c>
    </row>
    <row r="407" spans="1:21" x14ac:dyDescent="0.25">
      <c r="A407" t="s">
        <v>22</v>
      </c>
      <c r="B407" t="s">
        <v>18</v>
      </c>
      <c r="C407" t="s">
        <v>16</v>
      </c>
      <c r="D407">
        <v>25.97</v>
      </c>
      <c r="E407">
        <v>0.14036999999999999</v>
      </c>
      <c r="F407">
        <v>23.510400000000001</v>
      </c>
      <c r="G407">
        <v>7.0300000000000001E-2</v>
      </c>
      <c r="H407">
        <v>18.824300000000001</v>
      </c>
      <c r="I407" t="s">
        <v>23</v>
      </c>
      <c r="J407">
        <v>50.295499999999997</v>
      </c>
      <c r="K407">
        <v>0.15040000000000001</v>
      </c>
      <c r="L407">
        <v>1.24</v>
      </c>
      <c r="M407" t="s">
        <v>24</v>
      </c>
      <c r="N407" t="s">
        <v>21</v>
      </c>
      <c r="O407" s="1">
        <v>45790.760520833333</v>
      </c>
      <c r="P407" t="s">
        <v>22</v>
      </c>
      <c r="Q407">
        <v>50.621000000000002</v>
      </c>
      <c r="R407">
        <f t="shared" si="88"/>
        <v>99.356986231010822</v>
      </c>
      <c r="S407">
        <v>49.807842424242409</v>
      </c>
      <c r="T407">
        <f t="shared" si="89"/>
        <v>100.97907789621546</v>
      </c>
      <c r="U407">
        <f t="shared" si="87"/>
        <v>0.29903271664463027</v>
      </c>
    </row>
    <row r="408" spans="1:21" x14ac:dyDescent="0.25">
      <c r="A408" t="s">
        <v>77</v>
      </c>
      <c r="B408" t="s">
        <v>18</v>
      </c>
      <c r="C408" t="s">
        <v>16</v>
      </c>
      <c r="D408">
        <v>0.13</v>
      </c>
      <c r="E408">
        <v>1.1000000000000001E-3</v>
      </c>
      <c r="F408">
        <v>0.17430000000000001</v>
      </c>
      <c r="G408">
        <v>1.7100000000000001E-2</v>
      </c>
      <c r="H408">
        <v>0.1222</v>
      </c>
      <c r="I408" t="s">
        <v>78</v>
      </c>
      <c r="J408">
        <v>0.43509999999999999</v>
      </c>
      <c r="K408">
        <v>4.2599999999999999E-2</v>
      </c>
      <c r="L408">
        <v>0.01</v>
      </c>
      <c r="M408" t="s">
        <v>79</v>
      </c>
      <c r="N408" t="s">
        <v>39</v>
      </c>
      <c r="P408" t="s">
        <v>77</v>
      </c>
      <c r="Q408">
        <v>0.35399999999999998</v>
      </c>
      <c r="R408">
        <f t="shared" si="88"/>
        <v>122.90960451977401</v>
      </c>
      <c r="S408">
        <v>0.35745666666666676</v>
      </c>
      <c r="T408">
        <f t="shared" si="89"/>
        <v>121.72104777269035</v>
      </c>
      <c r="U408">
        <f t="shared" si="87"/>
        <v>9.7908526775453915</v>
      </c>
    </row>
    <row r="409" spans="1:21" x14ac:dyDescent="0.25">
      <c r="A409" t="s">
        <v>55</v>
      </c>
      <c r="B409" t="s">
        <v>18</v>
      </c>
      <c r="C409" t="s">
        <v>16</v>
      </c>
      <c r="D409">
        <v>0.17</v>
      </c>
      <c r="E409">
        <v>1.3600000000000001E-3</v>
      </c>
      <c r="F409">
        <v>0.16719999999999999</v>
      </c>
      <c r="G409">
        <v>1.77E-2</v>
      </c>
      <c r="H409">
        <v>9.6199999999999994E-2</v>
      </c>
      <c r="I409" t="s">
        <v>56</v>
      </c>
      <c r="J409">
        <v>0.20150000000000001</v>
      </c>
      <c r="K409">
        <v>2.1299999999999999E-2</v>
      </c>
      <c r="L409">
        <v>0.01</v>
      </c>
      <c r="M409" t="s">
        <v>57</v>
      </c>
      <c r="N409" t="s">
        <v>21</v>
      </c>
      <c r="O409" s="1">
        <v>45777.738159722219</v>
      </c>
      <c r="P409" t="s">
        <v>55</v>
      </c>
      <c r="Q409">
        <v>0.19</v>
      </c>
      <c r="R409">
        <f t="shared" si="88"/>
        <v>106.05263157894738</v>
      </c>
      <c r="S409">
        <v>0.19456363636363638</v>
      </c>
      <c r="T409">
        <f t="shared" si="89"/>
        <v>103.56508737501169</v>
      </c>
      <c r="U409">
        <f>K409*100/J409</f>
        <v>10.570719602977666</v>
      </c>
    </row>
    <row r="410" spans="1:21" x14ac:dyDescent="0.25">
      <c r="A410" t="s">
        <v>25</v>
      </c>
      <c r="B410" t="s">
        <v>18</v>
      </c>
      <c r="C410" t="s">
        <v>16</v>
      </c>
      <c r="D410">
        <v>7.57</v>
      </c>
      <c r="E410">
        <v>6.5000000000000002E-2</v>
      </c>
      <c r="F410">
        <v>7.5366999999999997</v>
      </c>
      <c r="G410">
        <v>4.2700000000000002E-2</v>
      </c>
      <c r="H410">
        <v>4.2286999999999999</v>
      </c>
      <c r="I410" t="s">
        <v>26</v>
      </c>
      <c r="J410">
        <v>10.545199999999999</v>
      </c>
      <c r="K410">
        <v>5.9700000000000003E-2</v>
      </c>
      <c r="L410">
        <v>0.28000000000000003</v>
      </c>
      <c r="M410" t="s">
        <v>20</v>
      </c>
      <c r="N410" t="s">
        <v>21</v>
      </c>
      <c r="O410" s="1">
        <v>45790.760775462964</v>
      </c>
      <c r="P410" t="s">
        <v>25</v>
      </c>
      <c r="Q410">
        <v>10.74</v>
      </c>
      <c r="R410">
        <f t="shared" si="88"/>
        <v>98.186219739292355</v>
      </c>
      <c r="S410">
        <v>10.561433333333335</v>
      </c>
      <c r="T410">
        <f t="shared" si="89"/>
        <v>99.846296115110619</v>
      </c>
      <c r="U410">
        <f t="shared" ref="U410:U413" si="90">K410*100/J410</f>
        <v>0.566134354967189</v>
      </c>
    </row>
    <row r="411" spans="1:21" x14ac:dyDescent="0.25">
      <c r="A411" t="s">
        <v>58</v>
      </c>
      <c r="B411" t="s">
        <v>18</v>
      </c>
      <c r="C411" t="s">
        <v>16</v>
      </c>
      <c r="D411">
        <v>1</v>
      </c>
      <c r="E411">
        <v>9.2300000000000004E-3</v>
      </c>
      <c r="F411">
        <v>1.1451</v>
      </c>
      <c r="G411">
        <v>2.76E-2</v>
      </c>
      <c r="H411">
        <v>0.53759999999999997</v>
      </c>
      <c r="I411" t="s">
        <v>59</v>
      </c>
      <c r="J411">
        <v>1.9100999999999999</v>
      </c>
      <c r="K411">
        <v>4.6100000000000002E-2</v>
      </c>
      <c r="L411">
        <v>0.04</v>
      </c>
      <c r="M411" t="s">
        <v>59</v>
      </c>
      <c r="N411" t="s">
        <v>21</v>
      </c>
      <c r="O411" s="1">
        <v>45790.761030092595</v>
      </c>
      <c r="P411" t="s">
        <v>58</v>
      </c>
      <c r="Q411">
        <v>1.96</v>
      </c>
      <c r="R411">
        <f t="shared" si="88"/>
        <v>97.454081632653057</v>
      </c>
      <c r="S411">
        <v>1.9204818181818182</v>
      </c>
      <c r="T411">
        <f t="shared" si="89"/>
        <v>99.459415960956761</v>
      </c>
      <c r="U411">
        <f t="shared" si="90"/>
        <v>2.413486204910738</v>
      </c>
    </row>
    <row r="412" spans="1:21" x14ac:dyDescent="0.25">
      <c r="A412" t="s">
        <v>27</v>
      </c>
      <c r="B412" t="s">
        <v>18</v>
      </c>
      <c r="C412" t="s">
        <v>16</v>
      </c>
      <c r="D412">
        <v>0.15</v>
      </c>
      <c r="E412">
        <v>1.4E-3</v>
      </c>
      <c r="F412">
        <v>0.17180000000000001</v>
      </c>
      <c r="G412">
        <v>2.7799999999999998E-2</v>
      </c>
      <c r="H412">
        <v>7.0300000000000001E-2</v>
      </c>
      <c r="I412" t="s">
        <v>28</v>
      </c>
      <c r="J412">
        <v>0.2218</v>
      </c>
      <c r="K412">
        <v>3.5900000000000001E-2</v>
      </c>
      <c r="L412">
        <v>0</v>
      </c>
      <c r="M412" t="s">
        <v>28</v>
      </c>
      <c r="N412" t="s">
        <v>21</v>
      </c>
      <c r="O412" s="1">
        <v>45777.737511574072</v>
      </c>
      <c r="P412" t="s">
        <v>27</v>
      </c>
      <c r="Q412">
        <v>0.22</v>
      </c>
      <c r="R412">
        <f t="shared" si="88"/>
        <v>100.81818181818181</v>
      </c>
      <c r="S412">
        <v>0.21105151515151513</v>
      </c>
      <c r="T412">
        <f t="shared" si="89"/>
        <v>105.09282524731863</v>
      </c>
      <c r="U412">
        <f t="shared" si="90"/>
        <v>16.185752930568082</v>
      </c>
    </row>
    <row r="413" spans="1:21" x14ac:dyDescent="0.25">
      <c r="A413" t="s">
        <v>29</v>
      </c>
      <c r="B413" t="s">
        <v>18</v>
      </c>
      <c r="C413" t="s">
        <v>16</v>
      </c>
      <c r="D413">
        <v>7.81</v>
      </c>
      <c r="E413">
        <v>7.8090000000000007E-2</v>
      </c>
      <c r="F413">
        <v>9.3575999999999997</v>
      </c>
      <c r="G413">
        <v>7.22E-2</v>
      </c>
      <c r="H413">
        <v>3.7679999999999998</v>
      </c>
      <c r="I413" t="s">
        <v>30</v>
      </c>
      <c r="J413">
        <v>12.038399999999999</v>
      </c>
      <c r="K413">
        <v>9.2799999999999994E-2</v>
      </c>
      <c r="L413">
        <v>0.25</v>
      </c>
      <c r="M413" t="s">
        <v>31</v>
      </c>
      <c r="N413" t="s">
        <v>21</v>
      </c>
      <c r="O413" s="1">
        <v>45856.83011574074</v>
      </c>
      <c r="P413" t="s">
        <v>29</v>
      </c>
      <c r="Q413">
        <v>12.141</v>
      </c>
      <c r="R413">
        <f t="shared" si="88"/>
        <v>99.154929577464785</v>
      </c>
      <c r="S413">
        <v>11.723160606060608</v>
      </c>
      <c r="T413">
        <f t="shared" si="89"/>
        <v>102.68903075316071</v>
      </c>
      <c r="U413">
        <f t="shared" si="90"/>
        <v>0.77086656034024459</v>
      </c>
    </row>
    <row r="414" spans="1:21" x14ac:dyDescent="0.25">
      <c r="A414" t="s">
        <v>35</v>
      </c>
      <c r="F414">
        <v>98.407399999999996</v>
      </c>
      <c r="H414">
        <v>100</v>
      </c>
      <c r="J414">
        <v>98.407399999999996</v>
      </c>
      <c r="L414" t="s">
        <v>60</v>
      </c>
    </row>
    <row r="417" spans="1:21" x14ac:dyDescent="0.25">
      <c r="A417" t="s">
        <v>96</v>
      </c>
    </row>
    <row r="418" spans="1:21" x14ac:dyDescent="0.25">
      <c r="A418" t="s">
        <v>0</v>
      </c>
      <c r="B418" t="s">
        <v>1</v>
      </c>
      <c r="C418" t="s">
        <v>2</v>
      </c>
      <c r="D418" t="s">
        <v>3</v>
      </c>
      <c r="E418" t="s">
        <v>4</v>
      </c>
      <c r="F418" t="s">
        <v>5</v>
      </c>
      <c r="G418" t="s">
        <v>6</v>
      </c>
      <c r="H418" t="s">
        <v>7</v>
      </c>
      <c r="I418" t="s">
        <v>8</v>
      </c>
      <c r="J418" t="s">
        <v>9</v>
      </c>
      <c r="K418" t="s">
        <v>10</v>
      </c>
      <c r="L418" t="s">
        <v>11</v>
      </c>
      <c r="M418" t="s">
        <v>12</v>
      </c>
      <c r="N418" t="s">
        <v>13</v>
      </c>
      <c r="O418" t="s">
        <v>14</v>
      </c>
      <c r="S418" s="2"/>
    </row>
    <row r="419" spans="1:21" x14ac:dyDescent="0.25">
      <c r="A419" t="s">
        <v>15</v>
      </c>
      <c r="C419" t="s">
        <v>16</v>
      </c>
      <c r="F419">
        <v>43.331600000000002</v>
      </c>
      <c r="H419">
        <v>57.122399999999999</v>
      </c>
      <c r="L419">
        <v>4</v>
      </c>
      <c r="Q419" t="s">
        <v>43</v>
      </c>
      <c r="S419" s="2" t="s">
        <v>41</v>
      </c>
      <c r="U419" t="s">
        <v>42</v>
      </c>
    </row>
    <row r="420" spans="1:21" x14ac:dyDescent="0.25">
      <c r="A420" t="s">
        <v>17</v>
      </c>
      <c r="B420" t="s">
        <v>18</v>
      </c>
      <c r="C420" t="s">
        <v>16</v>
      </c>
      <c r="D420">
        <v>30.34</v>
      </c>
      <c r="E420">
        <v>0.15051999999999999</v>
      </c>
      <c r="F420">
        <v>29.764900000000001</v>
      </c>
      <c r="G420">
        <v>7.8899999999999998E-2</v>
      </c>
      <c r="H420">
        <v>25.821300000000001</v>
      </c>
      <c r="I420" t="s">
        <v>19</v>
      </c>
      <c r="J420">
        <v>49.3523</v>
      </c>
      <c r="K420">
        <v>0.1308</v>
      </c>
      <c r="L420">
        <v>1.81</v>
      </c>
      <c r="M420" t="s">
        <v>20</v>
      </c>
      <c r="N420" t="s">
        <v>21</v>
      </c>
      <c r="O420" s="1">
        <v>45790.760671296295</v>
      </c>
      <c r="Q420" s="3">
        <v>49.74</v>
      </c>
      <c r="R420">
        <f t="shared" ref="R420:R425" si="91">100*J420/Q420</f>
        <v>99.220546843586632</v>
      </c>
      <c r="S420" s="2">
        <v>49.570859999999968</v>
      </c>
      <c r="T420">
        <f t="shared" ref="T420:T425" si="92">100*J420/S420</f>
        <v>99.559095807496632</v>
      </c>
      <c r="U420">
        <f t="shared" ref="U420:U424" si="93">K420*100/J420</f>
        <v>0.26503324059871575</v>
      </c>
    </row>
    <row r="421" spans="1:21" x14ac:dyDescent="0.25">
      <c r="A421" t="s">
        <v>22</v>
      </c>
      <c r="B421" t="s">
        <v>18</v>
      </c>
      <c r="C421" t="s">
        <v>16</v>
      </c>
      <c r="D421">
        <v>18.27</v>
      </c>
      <c r="E421">
        <v>9.8720000000000002E-2</v>
      </c>
      <c r="F421">
        <v>18.9693</v>
      </c>
      <c r="G421">
        <v>6.7699999999999996E-2</v>
      </c>
      <c r="H421">
        <v>14.2448</v>
      </c>
      <c r="I421" t="s">
        <v>23</v>
      </c>
      <c r="J421">
        <v>40.580800000000004</v>
      </c>
      <c r="K421">
        <v>0.1447</v>
      </c>
      <c r="L421">
        <v>1</v>
      </c>
      <c r="M421" t="s">
        <v>24</v>
      </c>
      <c r="N421" t="s">
        <v>21</v>
      </c>
      <c r="O421" s="1">
        <v>45790.760520833333</v>
      </c>
      <c r="Q421" s="3">
        <v>40.409999999999997</v>
      </c>
      <c r="R421">
        <f t="shared" si="91"/>
        <v>100.42266765652069</v>
      </c>
      <c r="S421" s="2">
        <v>40.696406451612894</v>
      </c>
      <c r="T421">
        <f t="shared" si="92"/>
        <v>99.715929582749908</v>
      </c>
      <c r="U421">
        <f t="shared" si="93"/>
        <v>0.35657256633678974</v>
      </c>
    </row>
    <row r="422" spans="1:21" x14ac:dyDescent="0.25">
      <c r="A422" t="s">
        <v>25</v>
      </c>
      <c r="B422" t="s">
        <v>18</v>
      </c>
      <c r="C422" t="s">
        <v>16</v>
      </c>
      <c r="D422">
        <v>7.0000000000000007E-2</v>
      </c>
      <c r="E422">
        <v>5.5999999999999995E-4</v>
      </c>
      <c r="F422">
        <v>6.6100000000000006E-2</v>
      </c>
      <c r="G422">
        <v>1.6500000000000001E-2</v>
      </c>
      <c r="H422">
        <v>3.4799999999999998E-2</v>
      </c>
      <c r="I422" t="s">
        <v>26</v>
      </c>
      <c r="J422">
        <v>9.2499999999999999E-2</v>
      </c>
      <c r="K422">
        <v>2.3099999999999999E-2</v>
      </c>
      <c r="L422">
        <v>0</v>
      </c>
      <c r="M422" t="s">
        <v>20</v>
      </c>
      <c r="N422" t="s">
        <v>21</v>
      </c>
      <c r="O422" s="1">
        <v>45790.760775462964</v>
      </c>
      <c r="Q422" s="3">
        <v>0.13</v>
      </c>
      <c r="R422">
        <f t="shared" si="91"/>
        <v>71.153846153846146</v>
      </c>
      <c r="S422" s="2">
        <v>9.9772258064516145E-2</v>
      </c>
      <c r="T422">
        <f t="shared" si="92"/>
        <v>92.711142149540549</v>
      </c>
      <c r="U422">
        <f t="shared" si="93"/>
        <v>24.972972972972975</v>
      </c>
    </row>
    <row r="423" spans="1:21" x14ac:dyDescent="0.25">
      <c r="A423" t="s">
        <v>27</v>
      </c>
      <c r="B423" t="s">
        <v>18</v>
      </c>
      <c r="C423" t="s">
        <v>16</v>
      </c>
      <c r="D423">
        <v>0.08</v>
      </c>
      <c r="E423">
        <v>7.2000000000000005E-4</v>
      </c>
      <c r="F423">
        <v>8.8599999999999998E-2</v>
      </c>
      <c r="G423">
        <v>2.6599999999999999E-2</v>
      </c>
      <c r="H423">
        <v>3.4000000000000002E-2</v>
      </c>
      <c r="I423" t="s">
        <v>28</v>
      </c>
      <c r="J423">
        <v>0.1144</v>
      </c>
      <c r="K423">
        <v>3.4299999999999997E-2</v>
      </c>
      <c r="L423">
        <v>0</v>
      </c>
      <c r="M423" t="s">
        <v>28</v>
      </c>
      <c r="N423" t="s">
        <v>21</v>
      </c>
      <c r="O423" s="1">
        <v>45777.737511574072</v>
      </c>
      <c r="Q423" s="3">
        <v>0.14000000000000001</v>
      </c>
      <c r="R423">
        <f t="shared" si="91"/>
        <v>81.714285714285708</v>
      </c>
      <c r="S423" s="2">
        <v>0.12956580645161295</v>
      </c>
      <c r="T423">
        <f t="shared" si="92"/>
        <v>88.294900586076537</v>
      </c>
      <c r="U423">
        <f t="shared" si="93"/>
        <v>29.98251748251748</v>
      </c>
    </row>
    <row r="424" spans="1:21" x14ac:dyDescent="0.25">
      <c r="A424" t="s">
        <v>29</v>
      </c>
      <c r="B424" t="s">
        <v>18</v>
      </c>
      <c r="C424" t="s">
        <v>16</v>
      </c>
      <c r="D424">
        <v>5.84</v>
      </c>
      <c r="E424">
        <v>5.8389999999999997E-2</v>
      </c>
      <c r="F424">
        <v>6.9894999999999996</v>
      </c>
      <c r="G424">
        <v>6.4000000000000001E-2</v>
      </c>
      <c r="H424">
        <v>2.6396000000000002</v>
      </c>
      <c r="I424" t="s">
        <v>30</v>
      </c>
      <c r="J424">
        <v>8.9917999999999996</v>
      </c>
      <c r="K424">
        <v>8.2299999999999998E-2</v>
      </c>
      <c r="L424">
        <v>0.18</v>
      </c>
      <c r="M424" t="s">
        <v>31</v>
      </c>
      <c r="N424" t="s">
        <v>21</v>
      </c>
      <c r="O424" s="1">
        <v>45856.83011574074</v>
      </c>
      <c r="Q424" s="3">
        <v>9.31</v>
      </c>
      <c r="R424">
        <f t="shared" si="91"/>
        <v>96.582169709989245</v>
      </c>
      <c r="S424" s="2">
        <v>8.8597890322580657</v>
      </c>
      <c r="T424">
        <f t="shared" si="92"/>
        <v>101.49000125467195</v>
      </c>
      <c r="U424">
        <f t="shared" si="93"/>
        <v>0.91527836473231172</v>
      </c>
    </row>
    <row r="425" spans="1:21" x14ac:dyDescent="0.25">
      <c r="A425" t="s">
        <v>32</v>
      </c>
      <c r="B425" t="s">
        <v>18</v>
      </c>
      <c r="C425" t="s">
        <v>16</v>
      </c>
      <c r="D425">
        <v>0.24</v>
      </c>
      <c r="E425">
        <v>2.3999999999999998E-3</v>
      </c>
      <c r="F425">
        <v>0.28720000000000001</v>
      </c>
      <c r="G425">
        <v>3.73E-2</v>
      </c>
      <c r="H425">
        <v>0.1032</v>
      </c>
      <c r="I425" t="s">
        <v>33</v>
      </c>
      <c r="J425">
        <v>0.36549999999999999</v>
      </c>
      <c r="K425">
        <v>4.7500000000000001E-2</v>
      </c>
      <c r="L425">
        <v>0.01</v>
      </c>
      <c r="M425" t="s">
        <v>34</v>
      </c>
      <c r="N425" t="s">
        <v>21</v>
      </c>
      <c r="O425" s="1">
        <v>45775.967442129629</v>
      </c>
      <c r="Q425" s="3">
        <v>0.27</v>
      </c>
      <c r="R425">
        <f t="shared" si="91"/>
        <v>135.37037037037035</v>
      </c>
      <c r="S425" s="2">
        <v>0.39601999999999998</v>
      </c>
      <c r="T425">
        <f t="shared" si="92"/>
        <v>92.293318519266705</v>
      </c>
      <c r="U425">
        <f>K425*100/J425</f>
        <v>12.995896032831737</v>
      </c>
    </row>
    <row r="426" spans="1:21" x14ac:dyDescent="0.25">
      <c r="A426" t="s">
        <v>35</v>
      </c>
      <c r="F426">
        <v>99.497200000000007</v>
      </c>
      <c r="H426">
        <v>100</v>
      </c>
      <c r="J426">
        <v>99.497200000000007</v>
      </c>
      <c r="L426" t="s">
        <v>36</v>
      </c>
      <c r="O426" s="1"/>
    </row>
    <row r="427" spans="1:21" s="4" customFormat="1" x14ac:dyDescent="0.25"/>
    <row r="428" spans="1:21" x14ac:dyDescent="0.25">
      <c r="A428" t="s">
        <v>97</v>
      </c>
    </row>
    <row r="429" spans="1:21" x14ac:dyDescent="0.25">
      <c r="A429" t="s">
        <v>0</v>
      </c>
      <c r="B429" t="s">
        <v>1</v>
      </c>
      <c r="C429" t="s">
        <v>2</v>
      </c>
      <c r="D429" t="s">
        <v>3</v>
      </c>
      <c r="E429" t="s">
        <v>4</v>
      </c>
      <c r="F429" t="s">
        <v>5</v>
      </c>
      <c r="G429" t="s">
        <v>6</v>
      </c>
      <c r="H429" t="s">
        <v>7</v>
      </c>
      <c r="I429" t="s">
        <v>8</v>
      </c>
      <c r="J429" t="s">
        <v>9</v>
      </c>
      <c r="K429" t="s">
        <v>10</v>
      </c>
      <c r="L429" t="s">
        <v>11</v>
      </c>
      <c r="M429" t="s">
        <v>12</v>
      </c>
      <c r="N429" t="s">
        <v>13</v>
      </c>
      <c r="O429" t="s">
        <v>14</v>
      </c>
    </row>
    <row r="430" spans="1:21" x14ac:dyDescent="0.25">
      <c r="A430" t="s">
        <v>15</v>
      </c>
      <c r="C430" t="s">
        <v>16</v>
      </c>
      <c r="F430">
        <v>43.320999999999998</v>
      </c>
      <c r="H430">
        <v>57.093800000000002</v>
      </c>
      <c r="L430">
        <v>4</v>
      </c>
      <c r="Q430" t="s">
        <v>41</v>
      </c>
      <c r="S430" t="s">
        <v>42</v>
      </c>
    </row>
    <row r="431" spans="1:21" x14ac:dyDescent="0.25">
      <c r="A431" t="s">
        <v>17</v>
      </c>
      <c r="B431" t="s">
        <v>18</v>
      </c>
      <c r="C431" t="s">
        <v>16</v>
      </c>
      <c r="D431">
        <v>29.63</v>
      </c>
      <c r="E431">
        <v>0.14699999999999999</v>
      </c>
      <c r="F431">
        <v>29.4666</v>
      </c>
      <c r="G431">
        <v>0.1118</v>
      </c>
      <c r="H431">
        <v>25.556000000000001</v>
      </c>
      <c r="I431" t="s">
        <v>19</v>
      </c>
      <c r="J431">
        <v>48.857599999999998</v>
      </c>
      <c r="K431">
        <v>0.18529999999999999</v>
      </c>
      <c r="L431">
        <v>1.79</v>
      </c>
      <c r="M431" t="s">
        <v>20</v>
      </c>
      <c r="N431" t="s">
        <v>21</v>
      </c>
      <c r="O431" s="1">
        <v>45790.760671296295</v>
      </c>
      <c r="Q431">
        <v>48.652406315789484</v>
      </c>
      <c r="R431">
        <f>100*J431/Q431</f>
        <v>100.42175444083621</v>
      </c>
      <c r="S431">
        <f>K431*100/J431</f>
        <v>0.37926545716531301</v>
      </c>
    </row>
    <row r="432" spans="1:21" x14ac:dyDescent="0.25">
      <c r="A432" t="s">
        <v>22</v>
      </c>
      <c r="B432" t="s">
        <v>18</v>
      </c>
      <c r="C432" t="s">
        <v>16</v>
      </c>
      <c r="D432">
        <v>18.2</v>
      </c>
      <c r="E432">
        <v>9.8330000000000001E-2</v>
      </c>
      <c r="F432">
        <v>18.898</v>
      </c>
      <c r="G432">
        <v>9.5699999999999993E-2</v>
      </c>
      <c r="H432">
        <v>14.1876</v>
      </c>
      <c r="I432" t="s">
        <v>23</v>
      </c>
      <c r="J432">
        <v>40.4283</v>
      </c>
      <c r="K432">
        <v>0.20469999999999999</v>
      </c>
      <c r="L432">
        <v>0.99</v>
      </c>
      <c r="M432" t="s">
        <v>24</v>
      </c>
      <c r="N432" t="s">
        <v>21</v>
      </c>
      <c r="O432" s="1">
        <v>45790.760520833333</v>
      </c>
      <c r="Q432">
        <v>40.465835789473722</v>
      </c>
      <c r="R432">
        <f t="shared" ref="R432:R436" si="94">100*J432/Q432</f>
        <v>99.90724079030764</v>
      </c>
      <c r="S432">
        <f t="shared" ref="S432:S436" si="95">K432*100/J432</f>
        <v>0.50632848771776207</v>
      </c>
    </row>
    <row r="433" spans="1:19" x14ac:dyDescent="0.25">
      <c r="A433" t="s">
        <v>25</v>
      </c>
      <c r="B433" t="s">
        <v>18</v>
      </c>
      <c r="C433" t="s">
        <v>16</v>
      </c>
      <c r="D433">
        <v>0.09</v>
      </c>
      <c r="E433">
        <v>7.5000000000000002E-4</v>
      </c>
      <c r="F433">
        <v>8.7999999999999995E-2</v>
      </c>
      <c r="G433">
        <v>2.3099999999999999E-2</v>
      </c>
      <c r="H433">
        <v>4.6300000000000001E-2</v>
      </c>
      <c r="I433" t="s">
        <v>26</v>
      </c>
      <c r="J433">
        <v>0.1232</v>
      </c>
      <c r="K433">
        <v>3.2300000000000002E-2</v>
      </c>
      <c r="L433">
        <v>0</v>
      </c>
      <c r="M433" t="s">
        <v>20</v>
      </c>
      <c r="N433" t="s">
        <v>21</v>
      </c>
      <c r="O433" s="1">
        <v>45790.760775462964</v>
      </c>
      <c r="Q433">
        <v>9.850519480519479E-2</v>
      </c>
      <c r="R433">
        <f t="shared" si="94"/>
        <v>125.06954607180057</v>
      </c>
      <c r="S433">
        <f t="shared" si="95"/>
        <v>26.217532467532472</v>
      </c>
    </row>
    <row r="434" spans="1:19" x14ac:dyDescent="0.25">
      <c r="A434" t="s">
        <v>27</v>
      </c>
      <c r="B434" t="s">
        <v>18</v>
      </c>
      <c r="C434" t="s">
        <v>16</v>
      </c>
      <c r="D434">
        <v>0.12</v>
      </c>
      <c r="E434">
        <v>1.1199999999999999E-3</v>
      </c>
      <c r="F434">
        <v>0.13650000000000001</v>
      </c>
      <c r="G434">
        <v>3.7999999999999999E-2</v>
      </c>
      <c r="H434">
        <v>5.2400000000000002E-2</v>
      </c>
      <c r="I434" t="s">
        <v>28</v>
      </c>
      <c r="J434">
        <v>0.1762</v>
      </c>
      <c r="K434">
        <v>4.9099999999999998E-2</v>
      </c>
      <c r="L434">
        <v>0</v>
      </c>
      <c r="M434" t="s">
        <v>28</v>
      </c>
      <c r="N434" t="s">
        <v>21</v>
      </c>
      <c r="O434" s="1">
        <v>45777.737511574072</v>
      </c>
      <c r="Q434">
        <v>0.14698461538461538</v>
      </c>
      <c r="R434">
        <f t="shared" si="94"/>
        <v>119.87649152187566</v>
      </c>
      <c r="S434">
        <f t="shared" si="95"/>
        <v>27.86606129398411</v>
      </c>
    </row>
    <row r="435" spans="1:19" x14ac:dyDescent="0.25">
      <c r="A435" t="s">
        <v>29</v>
      </c>
      <c r="B435" t="s">
        <v>18</v>
      </c>
      <c r="C435" t="s">
        <v>16</v>
      </c>
      <c r="D435">
        <v>6.54</v>
      </c>
      <c r="E435">
        <v>6.5449999999999994E-2</v>
      </c>
      <c r="F435">
        <v>7.8216000000000001</v>
      </c>
      <c r="G435">
        <v>9.3899999999999997E-2</v>
      </c>
      <c r="H435">
        <v>2.9531000000000001</v>
      </c>
      <c r="I435" t="s">
        <v>30</v>
      </c>
      <c r="J435">
        <v>10.0623</v>
      </c>
      <c r="K435">
        <v>0.1208</v>
      </c>
      <c r="L435">
        <v>0.21</v>
      </c>
      <c r="M435" t="s">
        <v>31</v>
      </c>
      <c r="N435" t="s">
        <v>21</v>
      </c>
      <c r="O435" s="1">
        <v>45856.83011574074</v>
      </c>
      <c r="Q435">
        <v>9.7511221052631569</v>
      </c>
      <c r="R435">
        <f t="shared" si="94"/>
        <v>103.19120088311566</v>
      </c>
      <c r="S435">
        <f t="shared" si="95"/>
        <v>1.2005207556920385</v>
      </c>
    </row>
    <row r="436" spans="1:19" x14ac:dyDescent="0.25">
      <c r="A436" t="s">
        <v>32</v>
      </c>
      <c r="B436" t="s">
        <v>18</v>
      </c>
      <c r="C436" t="s">
        <v>16</v>
      </c>
      <c r="D436">
        <v>0.26</v>
      </c>
      <c r="E436">
        <v>2.5799999999999998E-3</v>
      </c>
      <c r="F436">
        <v>0.30840000000000001</v>
      </c>
      <c r="G436">
        <v>5.3100000000000001E-2</v>
      </c>
      <c r="H436">
        <v>0.1108</v>
      </c>
      <c r="I436" t="s">
        <v>33</v>
      </c>
      <c r="J436">
        <v>0.39240000000000003</v>
      </c>
      <c r="K436">
        <v>6.7500000000000004E-2</v>
      </c>
      <c r="L436">
        <v>0.01</v>
      </c>
      <c r="M436" t="s">
        <v>34</v>
      </c>
      <c r="N436" t="s">
        <v>21</v>
      </c>
      <c r="O436" s="1">
        <v>45775.967442129629</v>
      </c>
      <c r="Q436">
        <v>0.37617500000000004</v>
      </c>
      <c r="R436">
        <f t="shared" si="94"/>
        <v>104.31315212334684</v>
      </c>
      <c r="S436">
        <f t="shared" si="95"/>
        <v>17.201834862385319</v>
      </c>
    </row>
    <row r="437" spans="1:19" x14ac:dyDescent="0.25">
      <c r="A437" t="s">
        <v>35</v>
      </c>
      <c r="F437">
        <v>100.0401</v>
      </c>
      <c r="H437">
        <v>100</v>
      </c>
      <c r="J437">
        <v>100.0401</v>
      </c>
      <c r="L437" t="s">
        <v>40</v>
      </c>
    </row>
    <row r="439" spans="1:19" x14ac:dyDescent="0.25">
      <c r="A439" t="s">
        <v>98</v>
      </c>
    </row>
    <row r="440" spans="1:19" x14ac:dyDescent="0.25">
      <c r="A440" t="s">
        <v>0</v>
      </c>
      <c r="B440" t="s">
        <v>1</v>
      </c>
      <c r="C440" t="s">
        <v>2</v>
      </c>
      <c r="D440" t="s">
        <v>3</v>
      </c>
      <c r="E440" t="s">
        <v>4</v>
      </c>
      <c r="F440" t="s">
        <v>5</v>
      </c>
      <c r="G440" t="s">
        <v>6</v>
      </c>
      <c r="H440" t="s">
        <v>7</v>
      </c>
      <c r="I440" t="s">
        <v>8</v>
      </c>
      <c r="J440" t="s">
        <v>9</v>
      </c>
      <c r="K440" t="s">
        <v>10</v>
      </c>
      <c r="L440" t="s">
        <v>11</v>
      </c>
      <c r="M440" t="s">
        <v>12</v>
      </c>
      <c r="N440" t="s">
        <v>13</v>
      </c>
      <c r="O440" t="s">
        <v>14</v>
      </c>
    </row>
    <row r="441" spans="1:19" x14ac:dyDescent="0.25">
      <c r="A441" t="s">
        <v>15</v>
      </c>
      <c r="C441" t="s">
        <v>16</v>
      </c>
      <c r="F441">
        <v>43.167499999999997</v>
      </c>
      <c r="H441">
        <v>57.133600000000001</v>
      </c>
      <c r="L441">
        <v>4</v>
      </c>
      <c r="Q441" t="s">
        <v>41</v>
      </c>
      <c r="S441" t="s">
        <v>42</v>
      </c>
    </row>
    <row r="442" spans="1:19" x14ac:dyDescent="0.25">
      <c r="A442" t="s">
        <v>17</v>
      </c>
      <c r="B442" t="s">
        <v>18</v>
      </c>
      <c r="C442" t="s">
        <v>16</v>
      </c>
      <c r="D442">
        <v>29.45</v>
      </c>
      <c r="E442">
        <v>0.14606</v>
      </c>
      <c r="F442">
        <v>29.248100000000001</v>
      </c>
      <c r="G442">
        <v>7.8799999999999995E-2</v>
      </c>
      <c r="H442">
        <v>25.474399999999999</v>
      </c>
      <c r="I442" t="s">
        <v>19</v>
      </c>
      <c r="J442">
        <v>48.4953</v>
      </c>
      <c r="K442">
        <v>0.13059999999999999</v>
      </c>
      <c r="L442">
        <v>1.78</v>
      </c>
      <c r="M442" t="s">
        <v>20</v>
      </c>
      <c r="N442" t="s">
        <v>21</v>
      </c>
      <c r="O442" s="1">
        <v>45790.760671296295</v>
      </c>
      <c r="Q442">
        <v>48.652406315789484</v>
      </c>
      <c r="R442">
        <f>100*J442/Q442</f>
        <v>99.677084182085977</v>
      </c>
      <c r="S442">
        <f>K442*100/J442</f>
        <v>0.26930444805991505</v>
      </c>
    </row>
    <row r="443" spans="1:19" x14ac:dyDescent="0.25">
      <c r="A443" t="s">
        <v>22</v>
      </c>
      <c r="B443" t="s">
        <v>18</v>
      </c>
      <c r="C443" t="s">
        <v>16</v>
      </c>
      <c r="D443">
        <v>18.239999999999998</v>
      </c>
      <c r="E443">
        <v>9.8589999999999997E-2</v>
      </c>
      <c r="F443">
        <v>18.9236</v>
      </c>
      <c r="G443">
        <v>6.7599999999999993E-2</v>
      </c>
      <c r="H443">
        <v>14.267200000000001</v>
      </c>
      <c r="I443" t="s">
        <v>23</v>
      </c>
      <c r="J443">
        <v>40.482900000000001</v>
      </c>
      <c r="K443">
        <v>0.14449999999999999</v>
      </c>
      <c r="L443">
        <v>1</v>
      </c>
      <c r="M443" t="s">
        <v>24</v>
      </c>
      <c r="N443" t="s">
        <v>21</v>
      </c>
      <c r="O443" s="1">
        <v>45790.760520833333</v>
      </c>
      <c r="Q443">
        <v>40.465835789473722</v>
      </c>
      <c r="R443">
        <f t="shared" ref="R443:R447" si="96">100*J443/Q443</f>
        <v>100.04216942562377</v>
      </c>
      <c r="S443">
        <f t="shared" ref="S443:S447" si="97">K443*100/J443</f>
        <v>0.3569408318079979</v>
      </c>
    </row>
    <row r="444" spans="1:19" x14ac:dyDescent="0.25">
      <c r="A444" t="s">
        <v>25</v>
      </c>
      <c r="B444" t="s">
        <v>18</v>
      </c>
      <c r="C444" t="s">
        <v>16</v>
      </c>
      <c r="D444">
        <v>7.0000000000000007E-2</v>
      </c>
      <c r="E444">
        <v>6.3000000000000003E-4</v>
      </c>
      <c r="F444">
        <v>7.4300000000000005E-2</v>
      </c>
      <c r="G444">
        <v>1.6500000000000001E-2</v>
      </c>
      <c r="H444">
        <v>3.9300000000000002E-2</v>
      </c>
      <c r="I444" t="s">
        <v>26</v>
      </c>
      <c r="J444">
        <v>0.104</v>
      </c>
      <c r="K444">
        <v>2.3E-2</v>
      </c>
      <c r="L444">
        <v>0</v>
      </c>
      <c r="M444" t="s">
        <v>20</v>
      </c>
      <c r="N444" t="s">
        <v>21</v>
      </c>
      <c r="O444" s="1">
        <v>45790.760775462964</v>
      </c>
      <c r="Q444">
        <v>9.850519480519479E-2</v>
      </c>
      <c r="R444">
        <f t="shared" si="96"/>
        <v>105.57818824242905</v>
      </c>
      <c r="S444">
        <f t="shared" si="97"/>
        <v>22.115384615384613</v>
      </c>
    </row>
    <row r="445" spans="1:19" x14ac:dyDescent="0.25">
      <c r="A445" t="s">
        <v>27</v>
      </c>
      <c r="B445" t="s">
        <v>18</v>
      </c>
      <c r="C445" t="s">
        <v>16</v>
      </c>
      <c r="D445">
        <v>0.09</v>
      </c>
      <c r="E445">
        <v>8.9999999999999998E-4</v>
      </c>
      <c r="F445">
        <v>0.10929999999999999</v>
      </c>
      <c r="G445">
        <v>2.6599999999999999E-2</v>
      </c>
      <c r="H445">
        <v>4.2099999999999999E-2</v>
      </c>
      <c r="I445" t="s">
        <v>28</v>
      </c>
      <c r="J445">
        <v>0.14119999999999999</v>
      </c>
      <c r="K445">
        <v>3.44E-2</v>
      </c>
      <c r="L445">
        <v>0</v>
      </c>
      <c r="M445" t="s">
        <v>28</v>
      </c>
      <c r="N445" t="s">
        <v>21</v>
      </c>
      <c r="O445" s="1">
        <v>45777.737511574072</v>
      </c>
      <c r="Q445">
        <v>0.14698461538461538</v>
      </c>
      <c r="R445">
        <f t="shared" si="96"/>
        <v>96.064475612308982</v>
      </c>
      <c r="S445">
        <f t="shared" si="97"/>
        <v>24.362606232294617</v>
      </c>
    </row>
    <row r="446" spans="1:19" x14ac:dyDescent="0.25">
      <c r="A446" t="s">
        <v>29</v>
      </c>
      <c r="B446" t="s">
        <v>18</v>
      </c>
      <c r="C446" t="s">
        <v>16</v>
      </c>
      <c r="D446">
        <v>6.49</v>
      </c>
      <c r="E446">
        <v>6.4939999999999998E-2</v>
      </c>
      <c r="F446">
        <v>7.7625000000000002</v>
      </c>
      <c r="G446">
        <v>6.6600000000000006E-2</v>
      </c>
      <c r="H446">
        <v>2.9432999999999998</v>
      </c>
      <c r="I446" t="s">
        <v>30</v>
      </c>
      <c r="J446">
        <v>9.9863</v>
      </c>
      <c r="K446">
        <v>8.5699999999999998E-2</v>
      </c>
      <c r="L446">
        <v>0.21</v>
      </c>
      <c r="M446" t="s">
        <v>31</v>
      </c>
      <c r="N446" t="s">
        <v>21</v>
      </c>
      <c r="O446" s="1">
        <v>45856.83011574074</v>
      </c>
      <c r="Q446">
        <v>9.7511221052631569</v>
      </c>
      <c r="R446">
        <f t="shared" si="96"/>
        <v>102.41180340270691</v>
      </c>
      <c r="S446">
        <f t="shared" si="97"/>
        <v>0.85817570070997273</v>
      </c>
    </row>
    <row r="447" spans="1:19" x14ac:dyDescent="0.25">
      <c r="A447" t="s">
        <v>32</v>
      </c>
      <c r="B447" t="s">
        <v>18</v>
      </c>
      <c r="C447" t="s">
        <v>16</v>
      </c>
      <c r="D447">
        <v>0.23</v>
      </c>
      <c r="E447">
        <v>2.32E-3</v>
      </c>
      <c r="F447">
        <v>0.27750000000000002</v>
      </c>
      <c r="G447">
        <v>3.7699999999999997E-2</v>
      </c>
      <c r="H447">
        <v>0.10009999999999999</v>
      </c>
      <c r="I447" t="s">
        <v>33</v>
      </c>
      <c r="J447">
        <v>0.35310000000000002</v>
      </c>
      <c r="K447">
        <v>4.8000000000000001E-2</v>
      </c>
      <c r="L447">
        <v>0.01</v>
      </c>
      <c r="M447" t="s">
        <v>34</v>
      </c>
      <c r="N447" t="s">
        <v>21</v>
      </c>
      <c r="O447" s="1">
        <v>45775.967442129629</v>
      </c>
      <c r="Q447">
        <v>0.37617500000000004</v>
      </c>
      <c r="R447">
        <f t="shared" si="96"/>
        <v>93.865886887751714</v>
      </c>
      <c r="S447">
        <f t="shared" si="97"/>
        <v>13.593882752761257</v>
      </c>
    </row>
    <row r="448" spans="1:19" x14ac:dyDescent="0.25">
      <c r="A448" t="s">
        <v>35</v>
      </c>
      <c r="F448">
        <v>99.562799999999996</v>
      </c>
      <c r="H448">
        <v>100</v>
      </c>
      <c r="J448">
        <v>99.562799999999996</v>
      </c>
      <c r="L448" t="s">
        <v>36</v>
      </c>
    </row>
    <row r="450" spans="1:19" s="4" customFormat="1" x14ac:dyDescent="0.25"/>
    <row r="451" spans="1:19" x14ac:dyDescent="0.25">
      <c r="A451" t="s">
        <v>98</v>
      </c>
    </row>
    <row r="452" spans="1:19" x14ac:dyDescent="0.25">
      <c r="A452" t="s">
        <v>0</v>
      </c>
      <c r="B452" t="s">
        <v>1</v>
      </c>
      <c r="C452" t="s">
        <v>2</v>
      </c>
      <c r="D452" t="s">
        <v>3</v>
      </c>
      <c r="E452" t="s">
        <v>4</v>
      </c>
      <c r="F452" t="s">
        <v>5</v>
      </c>
      <c r="G452" t="s">
        <v>6</v>
      </c>
      <c r="H452" t="s">
        <v>7</v>
      </c>
      <c r="I452" t="s">
        <v>8</v>
      </c>
      <c r="J452" t="s">
        <v>9</v>
      </c>
      <c r="K452" t="s">
        <v>10</v>
      </c>
      <c r="L452" t="s">
        <v>11</v>
      </c>
      <c r="M452" t="s">
        <v>12</v>
      </c>
      <c r="N452" t="s">
        <v>13</v>
      </c>
      <c r="O452" t="s">
        <v>14</v>
      </c>
    </row>
    <row r="453" spans="1:19" x14ac:dyDescent="0.25">
      <c r="A453" t="s">
        <v>15</v>
      </c>
      <c r="C453" t="s">
        <v>16</v>
      </c>
      <c r="F453">
        <v>43.228299999999997</v>
      </c>
      <c r="H453">
        <v>57.130899999999997</v>
      </c>
      <c r="L453">
        <v>4</v>
      </c>
      <c r="Q453" t="s">
        <v>41</v>
      </c>
      <c r="S453" t="s">
        <v>42</v>
      </c>
    </row>
    <row r="454" spans="1:19" x14ac:dyDescent="0.25">
      <c r="A454" t="s">
        <v>17</v>
      </c>
      <c r="B454" t="s">
        <v>18</v>
      </c>
      <c r="C454" t="s">
        <v>16</v>
      </c>
      <c r="D454">
        <v>29.66</v>
      </c>
      <c r="E454">
        <v>0.14713999999999999</v>
      </c>
      <c r="F454">
        <v>29.3902</v>
      </c>
      <c r="G454">
        <v>7.8799999999999995E-2</v>
      </c>
      <c r="H454">
        <v>25.561</v>
      </c>
      <c r="I454" t="s">
        <v>19</v>
      </c>
      <c r="J454">
        <v>48.731000000000002</v>
      </c>
      <c r="K454">
        <v>0.13059999999999999</v>
      </c>
      <c r="L454">
        <v>1.79</v>
      </c>
      <c r="M454" t="s">
        <v>20</v>
      </c>
      <c r="N454" t="s">
        <v>21</v>
      </c>
      <c r="O454" s="1">
        <v>45790.760671296295</v>
      </c>
      <c r="Q454">
        <v>48.652406315789484</v>
      </c>
      <c r="R454">
        <f>100*J454/Q454</f>
        <v>100.16154120661656</v>
      </c>
      <c r="S454">
        <f>K454*100/J454</f>
        <v>0.26800188791529</v>
      </c>
    </row>
    <row r="455" spans="1:19" x14ac:dyDescent="0.25">
      <c r="A455" t="s">
        <v>22</v>
      </c>
      <c r="B455" t="s">
        <v>18</v>
      </c>
      <c r="C455" t="s">
        <v>16</v>
      </c>
      <c r="D455">
        <v>18.25</v>
      </c>
      <c r="E455">
        <v>9.8640000000000005E-2</v>
      </c>
      <c r="F455">
        <v>18.943999999999999</v>
      </c>
      <c r="G455">
        <v>6.7699999999999996E-2</v>
      </c>
      <c r="H455">
        <v>14.261900000000001</v>
      </c>
      <c r="I455" t="s">
        <v>23</v>
      </c>
      <c r="J455">
        <v>40.526600000000002</v>
      </c>
      <c r="K455">
        <v>0.14480000000000001</v>
      </c>
      <c r="L455">
        <v>1</v>
      </c>
      <c r="M455" t="s">
        <v>24</v>
      </c>
      <c r="N455" t="s">
        <v>21</v>
      </c>
      <c r="O455" s="1">
        <v>45790.760520833333</v>
      </c>
      <c r="Q455">
        <v>40.465835789473722</v>
      </c>
      <c r="R455">
        <f t="shared" ref="R455:R459" si="98">100*J455/Q455</f>
        <v>100.15016175828521</v>
      </c>
      <c r="S455">
        <f t="shared" ref="S455:S459" si="99">K455*100/J455</f>
        <v>0.35729619558512188</v>
      </c>
    </row>
    <row r="456" spans="1:19" x14ac:dyDescent="0.25">
      <c r="A456" t="s">
        <v>25</v>
      </c>
      <c r="B456" t="s">
        <v>18</v>
      </c>
      <c r="C456" t="s">
        <v>16</v>
      </c>
      <c r="D456">
        <v>0.06</v>
      </c>
      <c r="E456">
        <v>5.0000000000000001E-4</v>
      </c>
      <c r="F456">
        <v>5.8900000000000001E-2</v>
      </c>
      <c r="G456">
        <v>1.6299999999999999E-2</v>
      </c>
      <c r="H456">
        <v>3.1099999999999999E-2</v>
      </c>
      <c r="I456" t="s">
        <v>26</v>
      </c>
      <c r="J456">
        <v>8.2500000000000004E-2</v>
      </c>
      <c r="K456">
        <v>2.2800000000000001E-2</v>
      </c>
      <c r="L456">
        <v>0</v>
      </c>
      <c r="M456" t="s">
        <v>20</v>
      </c>
      <c r="N456" t="s">
        <v>21</v>
      </c>
      <c r="O456" s="1">
        <v>45790.760775462964</v>
      </c>
      <c r="Q456">
        <v>9.850519480519479E-2</v>
      </c>
      <c r="R456">
        <f t="shared" si="98"/>
        <v>83.751928173080742</v>
      </c>
      <c r="S456">
        <f t="shared" si="99"/>
        <v>27.636363636363637</v>
      </c>
    </row>
    <row r="457" spans="1:19" x14ac:dyDescent="0.25">
      <c r="A457" t="s">
        <v>27</v>
      </c>
      <c r="B457" t="s">
        <v>18</v>
      </c>
      <c r="C457" t="s">
        <v>16</v>
      </c>
      <c r="D457">
        <v>7.0000000000000007E-2</v>
      </c>
      <c r="E457">
        <v>6.3000000000000003E-4</v>
      </c>
      <c r="F457">
        <v>7.6499999999999999E-2</v>
      </c>
      <c r="G457">
        <v>2.6700000000000002E-2</v>
      </c>
      <c r="H457">
        <v>2.9499999999999998E-2</v>
      </c>
      <c r="I457" t="s">
        <v>28</v>
      </c>
      <c r="J457">
        <v>9.8799999999999999E-2</v>
      </c>
      <c r="K457">
        <v>3.4500000000000003E-2</v>
      </c>
      <c r="L457">
        <v>0</v>
      </c>
      <c r="M457" t="s">
        <v>28</v>
      </c>
      <c r="N457" t="s">
        <v>21</v>
      </c>
      <c r="O457" s="1">
        <v>45777.737511574072</v>
      </c>
      <c r="Q457">
        <v>0.14698461538461538</v>
      </c>
      <c r="R457">
        <f t="shared" si="98"/>
        <v>67.217919196148202</v>
      </c>
      <c r="S457">
        <f t="shared" si="99"/>
        <v>34.91902834008097</v>
      </c>
    </row>
    <row r="458" spans="1:19" x14ac:dyDescent="0.25">
      <c r="A458" t="s">
        <v>29</v>
      </c>
      <c r="B458" t="s">
        <v>18</v>
      </c>
      <c r="C458" t="s">
        <v>16</v>
      </c>
      <c r="D458">
        <v>6.36</v>
      </c>
      <c r="E458">
        <v>6.3630000000000006E-2</v>
      </c>
      <c r="F458">
        <v>7.6077000000000004</v>
      </c>
      <c r="G458">
        <v>6.6000000000000003E-2</v>
      </c>
      <c r="H458">
        <v>2.8803999999999998</v>
      </c>
      <c r="I458" t="s">
        <v>30</v>
      </c>
      <c r="J458">
        <v>9.7871000000000006</v>
      </c>
      <c r="K458">
        <v>8.4900000000000003E-2</v>
      </c>
      <c r="L458">
        <v>0.2</v>
      </c>
      <c r="M458" t="s">
        <v>31</v>
      </c>
      <c r="N458" t="s">
        <v>21</v>
      </c>
      <c r="O458" s="1">
        <v>45856.83011574074</v>
      </c>
      <c r="Q458">
        <v>9.7511221052631569</v>
      </c>
      <c r="R458">
        <f t="shared" si="98"/>
        <v>100.36896158563562</v>
      </c>
      <c r="S458">
        <f t="shared" si="99"/>
        <v>0.86746840228463995</v>
      </c>
    </row>
    <row r="459" spans="1:19" x14ac:dyDescent="0.25">
      <c r="A459" t="s">
        <v>32</v>
      </c>
      <c r="B459" t="s">
        <v>18</v>
      </c>
      <c r="C459" t="s">
        <v>16</v>
      </c>
      <c r="D459">
        <v>0.24</v>
      </c>
      <c r="E459">
        <v>2.4399999999999999E-3</v>
      </c>
      <c r="F459">
        <v>0.29239999999999999</v>
      </c>
      <c r="G459">
        <v>3.6999999999999998E-2</v>
      </c>
      <c r="H459">
        <v>0.1053</v>
      </c>
      <c r="I459" t="s">
        <v>33</v>
      </c>
      <c r="J459">
        <v>0.372</v>
      </c>
      <c r="K459">
        <v>4.7E-2</v>
      </c>
      <c r="L459">
        <v>0.01</v>
      </c>
      <c r="M459" t="s">
        <v>34</v>
      </c>
      <c r="N459" t="s">
        <v>21</v>
      </c>
      <c r="O459" s="1">
        <v>45775.967442129629</v>
      </c>
      <c r="Q459">
        <v>0.37617500000000004</v>
      </c>
      <c r="R459">
        <f t="shared" si="98"/>
        <v>98.890144214793651</v>
      </c>
      <c r="S459">
        <f t="shared" si="99"/>
        <v>12.634408602150538</v>
      </c>
    </row>
    <row r="460" spans="1:19" x14ac:dyDescent="0.25">
      <c r="A460" t="s">
        <v>35</v>
      </c>
      <c r="F460">
        <v>99.597999999999999</v>
      </c>
      <c r="H460">
        <v>100</v>
      </c>
      <c r="J460">
        <v>99.597999999999999</v>
      </c>
      <c r="L460" t="s">
        <v>36</v>
      </c>
    </row>
    <row r="462" spans="1:19" x14ac:dyDescent="0.25">
      <c r="A462" t="s">
        <v>172</v>
      </c>
    </row>
    <row r="463" spans="1:19" x14ac:dyDescent="0.25">
      <c r="A463" t="s">
        <v>0</v>
      </c>
      <c r="B463" t="s">
        <v>1</v>
      </c>
      <c r="C463" t="s">
        <v>2</v>
      </c>
      <c r="D463" t="s">
        <v>3</v>
      </c>
      <c r="E463" t="s">
        <v>4</v>
      </c>
      <c r="F463" t="s">
        <v>5</v>
      </c>
      <c r="G463" t="s">
        <v>6</v>
      </c>
      <c r="H463" t="s">
        <v>7</v>
      </c>
      <c r="I463" t="s">
        <v>8</v>
      </c>
      <c r="J463" t="s">
        <v>9</v>
      </c>
      <c r="K463" t="s">
        <v>10</v>
      </c>
      <c r="L463" t="s">
        <v>11</v>
      </c>
      <c r="M463" t="s">
        <v>12</v>
      </c>
      <c r="N463" t="s">
        <v>13</v>
      </c>
      <c r="O463" t="s">
        <v>14</v>
      </c>
    </row>
    <row r="464" spans="1:19" x14ac:dyDescent="0.25">
      <c r="A464" t="s">
        <v>15</v>
      </c>
      <c r="C464" t="s">
        <v>16</v>
      </c>
      <c r="F464">
        <v>43.674700000000001</v>
      </c>
      <c r="H464">
        <v>57.100499999999997</v>
      </c>
      <c r="L464">
        <v>4</v>
      </c>
      <c r="Q464" t="s">
        <v>41</v>
      </c>
      <c r="S464" t="s">
        <v>42</v>
      </c>
    </row>
    <row r="465" spans="1:19" x14ac:dyDescent="0.25">
      <c r="A465" t="s">
        <v>17</v>
      </c>
      <c r="B465" t="s">
        <v>18</v>
      </c>
      <c r="C465" t="s">
        <v>16</v>
      </c>
      <c r="D465">
        <v>29.92</v>
      </c>
      <c r="E465">
        <v>0.14843999999999999</v>
      </c>
      <c r="F465">
        <v>29.726199999999999</v>
      </c>
      <c r="G465">
        <v>0.11219999999999999</v>
      </c>
      <c r="H465">
        <v>25.575399999999998</v>
      </c>
      <c r="I465" t="s">
        <v>19</v>
      </c>
      <c r="J465">
        <v>49.2881</v>
      </c>
      <c r="K465">
        <v>0.186</v>
      </c>
      <c r="L465">
        <v>1.79</v>
      </c>
      <c r="M465" t="s">
        <v>20</v>
      </c>
      <c r="N465" t="s">
        <v>21</v>
      </c>
      <c r="O465" s="1">
        <v>45790.760671296295</v>
      </c>
      <c r="Q465">
        <v>48.652406315789484</v>
      </c>
      <c r="R465">
        <f>100*J465/Q465</f>
        <v>101.3066027609907</v>
      </c>
      <c r="S465">
        <f>K465*100/J465</f>
        <v>0.37737303730515076</v>
      </c>
    </row>
    <row r="466" spans="1:19" x14ac:dyDescent="0.25">
      <c r="A466" t="s">
        <v>22</v>
      </c>
      <c r="B466" t="s">
        <v>18</v>
      </c>
      <c r="C466" t="s">
        <v>16</v>
      </c>
      <c r="D466">
        <v>18.36</v>
      </c>
      <c r="E466">
        <v>9.9199999999999997E-2</v>
      </c>
      <c r="F466">
        <v>19.068100000000001</v>
      </c>
      <c r="G466">
        <v>9.6000000000000002E-2</v>
      </c>
      <c r="H466">
        <v>14.2011</v>
      </c>
      <c r="I466" t="s">
        <v>23</v>
      </c>
      <c r="J466">
        <v>40.792099999999998</v>
      </c>
      <c r="K466">
        <v>0.20530000000000001</v>
      </c>
      <c r="L466">
        <v>0.99</v>
      </c>
      <c r="M466" t="s">
        <v>24</v>
      </c>
      <c r="N466" t="s">
        <v>21</v>
      </c>
      <c r="O466" s="1">
        <v>45790.760520833333</v>
      </c>
      <c r="Q466">
        <v>40.465835789473722</v>
      </c>
      <c r="R466">
        <f t="shared" ref="R466:R470" si="100">100*J466/Q466</f>
        <v>100.80627078166304</v>
      </c>
      <c r="S466">
        <f t="shared" ref="S466:S470" si="101">K466*100/J466</f>
        <v>0.50328372405441257</v>
      </c>
    </row>
    <row r="467" spans="1:19" x14ac:dyDescent="0.25">
      <c r="A467" t="s">
        <v>25</v>
      </c>
      <c r="B467" t="s">
        <v>18</v>
      </c>
      <c r="C467" t="s">
        <v>16</v>
      </c>
      <c r="D467">
        <v>0.09</v>
      </c>
      <c r="E467">
        <v>7.7999999999999999E-4</v>
      </c>
      <c r="F467">
        <v>9.1700000000000004E-2</v>
      </c>
      <c r="G467">
        <v>2.3400000000000001E-2</v>
      </c>
      <c r="H467">
        <v>4.7899999999999998E-2</v>
      </c>
      <c r="I467" t="s">
        <v>26</v>
      </c>
      <c r="J467">
        <v>0.1283</v>
      </c>
      <c r="K467">
        <v>3.27E-2</v>
      </c>
      <c r="L467">
        <v>0</v>
      </c>
      <c r="M467" t="s">
        <v>20</v>
      </c>
      <c r="N467" t="s">
        <v>21</v>
      </c>
      <c r="O467" s="1">
        <v>45790.760775462964</v>
      </c>
      <c r="Q467">
        <v>9.850519480519479E-2</v>
      </c>
      <c r="R467">
        <f t="shared" si="100"/>
        <v>130.24693799522737</v>
      </c>
      <c r="S467">
        <f t="shared" si="101"/>
        <v>25.487139516757601</v>
      </c>
    </row>
    <row r="468" spans="1:19" x14ac:dyDescent="0.25">
      <c r="A468" t="s">
        <v>27</v>
      </c>
      <c r="B468" t="s">
        <v>18</v>
      </c>
      <c r="C468" t="s">
        <v>16</v>
      </c>
      <c r="D468">
        <v>0.1</v>
      </c>
      <c r="E468">
        <v>9.3999999999999997E-4</v>
      </c>
      <c r="F468">
        <v>0.11459999999999999</v>
      </c>
      <c r="G468">
        <v>3.78E-2</v>
      </c>
      <c r="H468">
        <v>4.36E-2</v>
      </c>
      <c r="I468" t="s">
        <v>28</v>
      </c>
      <c r="J468">
        <v>0.14799999999999999</v>
      </c>
      <c r="K468">
        <v>4.8800000000000003E-2</v>
      </c>
      <c r="L468">
        <v>0</v>
      </c>
      <c r="M468" t="s">
        <v>28</v>
      </c>
      <c r="N468" t="s">
        <v>21</v>
      </c>
      <c r="O468" s="1">
        <v>45777.737511574072</v>
      </c>
      <c r="Q468">
        <v>0.14698461538461538</v>
      </c>
      <c r="R468">
        <f t="shared" si="100"/>
        <v>100.69081013188193</v>
      </c>
      <c r="S468">
        <f t="shared" si="101"/>
        <v>32.972972972972975</v>
      </c>
    </row>
    <row r="469" spans="1:19" x14ac:dyDescent="0.25">
      <c r="A469" t="s">
        <v>29</v>
      </c>
      <c r="B469" t="s">
        <v>18</v>
      </c>
      <c r="C469" t="s">
        <v>16</v>
      </c>
      <c r="D469">
        <v>6.48</v>
      </c>
      <c r="E469">
        <v>6.4829999999999999E-2</v>
      </c>
      <c r="F469">
        <v>7.7476000000000003</v>
      </c>
      <c r="G469">
        <v>9.3899999999999997E-2</v>
      </c>
      <c r="H469">
        <v>2.9018000000000002</v>
      </c>
      <c r="I469" t="s">
        <v>30</v>
      </c>
      <c r="J469">
        <v>9.9672000000000001</v>
      </c>
      <c r="K469">
        <v>0.12089999999999999</v>
      </c>
      <c r="L469">
        <v>0.2</v>
      </c>
      <c r="M469" t="s">
        <v>31</v>
      </c>
      <c r="N469" t="s">
        <v>21</v>
      </c>
      <c r="O469" s="1">
        <v>45856.83011574074</v>
      </c>
      <c r="Q469">
        <v>9.7511221052631569</v>
      </c>
      <c r="R469">
        <f t="shared" si="100"/>
        <v>102.2159285096042</v>
      </c>
      <c r="S469">
        <f t="shared" si="101"/>
        <v>1.2129785697086444</v>
      </c>
    </row>
    <row r="470" spans="1:19" x14ac:dyDescent="0.25">
      <c r="A470" t="s">
        <v>32</v>
      </c>
      <c r="B470" t="s">
        <v>18</v>
      </c>
      <c r="C470" t="s">
        <v>16</v>
      </c>
      <c r="D470">
        <v>0.3</v>
      </c>
      <c r="E470">
        <v>3.0400000000000002E-3</v>
      </c>
      <c r="F470">
        <v>0.36399999999999999</v>
      </c>
      <c r="G470">
        <v>5.2699999999999997E-2</v>
      </c>
      <c r="H470">
        <v>0.12970000000000001</v>
      </c>
      <c r="I470" t="s">
        <v>33</v>
      </c>
      <c r="J470">
        <v>0.4632</v>
      </c>
      <c r="K470">
        <v>6.7100000000000007E-2</v>
      </c>
      <c r="L470">
        <v>0.01</v>
      </c>
      <c r="M470" t="s">
        <v>34</v>
      </c>
      <c r="N470" t="s">
        <v>21</v>
      </c>
      <c r="O470" s="1">
        <v>45775.967442129629</v>
      </c>
      <c r="Q470">
        <v>0.37617500000000004</v>
      </c>
      <c r="R470">
        <f t="shared" si="100"/>
        <v>123.13417957067853</v>
      </c>
      <c r="S470">
        <f t="shared" si="101"/>
        <v>14.486183074265977</v>
      </c>
    </row>
    <row r="471" spans="1:19" x14ac:dyDescent="0.25">
      <c r="A471" t="s">
        <v>35</v>
      </c>
      <c r="F471">
        <v>100.7869</v>
      </c>
      <c r="H471">
        <v>100</v>
      </c>
      <c r="J471">
        <v>100.7869</v>
      </c>
      <c r="L471" t="s">
        <v>40</v>
      </c>
    </row>
    <row r="473" spans="1:19" x14ac:dyDescent="0.25">
      <c r="A473" t="s">
        <v>171</v>
      </c>
    </row>
    <row r="474" spans="1:19" x14ac:dyDescent="0.25">
      <c r="A474" t="s">
        <v>0</v>
      </c>
      <c r="B474" t="s">
        <v>1</v>
      </c>
      <c r="C474" t="s">
        <v>2</v>
      </c>
      <c r="D474" t="s">
        <v>3</v>
      </c>
      <c r="E474" t="s">
        <v>4</v>
      </c>
      <c r="F474" t="s">
        <v>5</v>
      </c>
      <c r="G474" t="s">
        <v>6</v>
      </c>
      <c r="H474" t="s">
        <v>7</v>
      </c>
      <c r="I474" t="s">
        <v>8</v>
      </c>
      <c r="J474" t="s">
        <v>9</v>
      </c>
      <c r="K474" t="s">
        <v>10</v>
      </c>
      <c r="L474" t="s">
        <v>11</v>
      </c>
      <c r="M474" t="s">
        <v>12</v>
      </c>
      <c r="N474" t="s">
        <v>13</v>
      </c>
      <c r="O474" t="s">
        <v>14</v>
      </c>
    </row>
    <row r="475" spans="1:19" x14ac:dyDescent="0.25">
      <c r="A475" t="s">
        <v>15</v>
      </c>
      <c r="C475" t="s">
        <v>16</v>
      </c>
      <c r="F475">
        <v>43.143700000000003</v>
      </c>
      <c r="H475">
        <v>57.122399999999999</v>
      </c>
      <c r="L475">
        <v>4</v>
      </c>
      <c r="Q475" t="s">
        <v>41</v>
      </c>
      <c r="S475" t="s">
        <v>42</v>
      </c>
    </row>
    <row r="476" spans="1:19" x14ac:dyDescent="0.25">
      <c r="A476" t="s">
        <v>17</v>
      </c>
      <c r="B476" t="s">
        <v>18</v>
      </c>
      <c r="C476" t="s">
        <v>16</v>
      </c>
      <c r="D476">
        <v>29.52</v>
      </c>
      <c r="E476">
        <v>0.14641999999999999</v>
      </c>
      <c r="F476">
        <v>29.302800000000001</v>
      </c>
      <c r="G476">
        <v>0.1114</v>
      </c>
      <c r="H476">
        <v>25.531099999999999</v>
      </c>
      <c r="I476" t="s">
        <v>19</v>
      </c>
      <c r="J476">
        <v>48.586100000000002</v>
      </c>
      <c r="K476">
        <v>0.1847</v>
      </c>
      <c r="L476">
        <v>1.79</v>
      </c>
      <c r="M476" t="s">
        <v>20</v>
      </c>
      <c r="N476" t="s">
        <v>21</v>
      </c>
      <c r="O476" s="1">
        <v>45790.760671296295</v>
      </c>
      <c r="Q476">
        <v>48.652406315789484</v>
      </c>
      <c r="R476">
        <f>100*J476/Q476</f>
        <v>99.863714211052368</v>
      </c>
      <c r="S476">
        <f>K476*100/J476</f>
        <v>0.38014987825736163</v>
      </c>
    </row>
    <row r="477" spans="1:19" x14ac:dyDescent="0.25">
      <c r="A477" t="s">
        <v>22</v>
      </c>
      <c r="B477" t="s">
        <v>18</v>
      </c>
      <c r="C477" t="s">
        <v>16</v>
      </c>
      <c r="D477">
        <v>18.190000000000001</v>
      </c>
      <c r="E477">
        <v>9.8330000000000001E-2</v>
      </c>
      <c r="F477">
        <v>18.887</v>
      </c>
      <c r="G477">
        <v>9.5500000000000002E-2</v>
      </c>
      <c r="H477">
        <v>14.2447</v>
      </c>
      <c r="I477" t="s">
        <v>23</v>
      </c>
      <c r="J477">
        <v>40.404699999999998</v>
      </c>
      <c r="K477">
        <v>0.2044</v>
      </c>
      <c r="L477">
        <v>1</v>
      </c>
      <c r="M477" t="s">
        <v>24</v>
      </c>
      <c r="N477" t="s">
        <v>21</v>
      </c>
      <c r="O477" s="1">
        <v>45790.760520833333</v>
      </c>
      <c r="Q477">
        <v>40.465835789473722</v>
      </c>
      <c r="R477">
        <f t="shared" ref="R477:R481" si="102">100*J477/Q477</f>
        <v>99.848919988229611</v>
      </c>
      <c r="S477">
        <f t="shared" ref="S477:S481" si="103">K477*100/J477</f>
        <v>0.50588174148057041</v>
      </c>
    </row>
    <row r="478" spans="1:19" x14ac:dyDescent="0.25">
      <c r="A478" t="s">
        <v>25</v>
      </c>
      <c r="B478" t="s">
        <v>18</v>
      </c>
      <c r="C478" t="s">
        <v>16</v>
      </c>
      <c r="D478">
        <v>7.0000000000000007E-2</v>
      </c>
      <c r="E478">
        <v>5.9000000000000003E-4</v>
      </c>
      <c r="F478">
        <v>6.9900000000000004E-2</v>
      </c>
      <c r="G478">
        <v>2.2800000000000001E-2</v>
      </c>
      <c r="H478">
        <v>3.6900000000000002E-2</v>
      </c>
      <c r="I478" t="s">
        <v>26</v>
      </c>
      <c r="J478">
        <v>9.7799999999999998E-2</v>
      </c>
      <c r="K478">
        <v>3.1899999999999998E-2</v>
      </c>
      <c r="L478">
        <v>0</v>
      </c>
      <c r="M478" t="s">
        <v>20</v>
      </c>
      <c r="N478" t="s">
        <v>21</v>
      </c>
      <c r="O478" s="1">
        <v>45790.760775462964</v>
      </c>
      <c r="Q478">
        <v>9.850519480519479E-2</v>
      </c>
      <c r="R478">
        <f t="shared" si="102"/>
        <v>99.28410394336116</v>
      </c>
      <c r="S478">
        <f t="shared" si="103"/>
        <v>32.617586912065441</v>
      </c>
    </row>
    <row r="479" spans="1:19" x14ac:dyDescent="0.25">
      <c r="A479" t="s">
        <v>27</v>
      </c>
      <c r="B479" t="s">
        <v>18</v>
      </c>
      <c r="C479" t="s">
        <v>16</v>
      </c>
      <c r="D479">
        <v>0.12</v>
      </c>
      <c r="E479">
        <v>1.15E-3</v>
      </c>
      <c r="F479">
        <v>0.1409</v>
      </c>
      <c r="G479">
        <v>3.8199999999999998E-2</v>
      </c>
      <c r="H479">
        <v>5.4300000000000001E-2</v>
      </c>
      <c r="I479" t="s">
        <v>28</v>
      </c>
      <c r="J479">
        <v>0.18190000000000001</v>
      </c>
      <c r="K479">
        <v>4.9299999999999997E-2</v>
      </c>
      <c r="L479">
        <v>0</v>
      </c>
      <c r="M479" t="s">
        <v>28</v>
      </c>
      <c r="N479" t="s">
        <v>21</v>
      </c>
      <c r="O479" s="1">
        <v>45777.737511574072</v>
      </c>
      <c r="Q479">
        <v>0.14698461538461538</v>
      </c>
      <c r="R479">
        <f t="shared" si="102"/>
        <v>123.75444839857653</v>
      </c>
      <c r="S479">
        <f t="shared" si="103"/>
        <v>27.102803738317753</v>
      </c>
    </row>
    <row r="480" spans="1:19" x14ac:dyDescent="0.25">
      <c r="A480" t="s">
        <v>29</v>
      </c>
      <c r="B480" t="s">
        <v>18</v>
      </c>
      <c r="C480" t="s">
        <v>16</v>
      </c>
      <c r="D480">
        <v>6.39</v>
      </c>
      <c r="E480">
        <v>6.3920000000000005E-2</v>
      </c>
      <c r="F480">
        <v>7.6406999999999998</v>
      </c>
      <c r="G480">
        <v>9.3799999999999994E-2</v>
      </c>
      <c r="H480">
        <v>2.8980999999999999</v>
      </c>
      <c r="I480" t="s">
        <v>30</v>
      </c>
      <c r="J480">
        <v>9.8295999999999992</v>
      </c>
      <c r="K480">
        <v>0.1207</v>
      </c>
      <c r="L480">
        <v>0.2</v>
      </c>
      <c r="M480" t="s">
        <v>31</v>
      </c>
      <c r="N480" t="s">
        <v>21</v>
      </c>
      <c r="O480" s="1">
        <v>45856.83011574074</v>
      </c>
      <c r="Q480">
        <v>9.7511221052631569</v>
      </c>
      <c r="R480">
        <f t="shared" si="102"/>
        <v>100.80480886086417</v>
      </c>
      <c r="S480">
        <f t="shared" si="103"/>
        <v>1.2279238219256126</v>
      </c>
    </row>
    <row r="481" spans="1:21" x14ac:dyDescent="0.25">
      <c r="A481" t="s">
        <v>32</v>
      </c>
      <c r="B481" t="s">
        <v>18</v>
      </c>
      <c r="C481" t="s">
        <v>16</v>
      </c>
      <c r="D481">
        <v>0.26</v>
      </c>
      <c r="E481">
        <v>2.5999999999999999E-3</v>
      </c>
      <c r="F481">
        <v>0.31140000000000001</v>
      </c>
      <c r="G481">
        <v>5.28E-2</v>
      </c>
      <c r="H481">
        <v>0.1124</v>
      </c>
      <c r="I481" t="s">
        <v>33</v>
      </c>
      <c r="J481">
        <v>0.39629999999999999</v>
      </c>
      <c r="K481">
        <v>6.7199999999999996E-2</v>
      </c>
      <c r="L481">
        <v>0.01</v>
      </c>
      <c r="M481" t="s">
        <v>34</v>
      </c>
      <c r="N481" t="s">
        <v>21</v>
      </c>
      <c r="O481" s="1">
        <v>45775.967442129629</v>
      </c>
      <c r="Q481">
        <v>0.37617500000000004</v>
      </c>
      <c r="R481">
        <f t="shared" si="102"/>
        <v>105.34990363527611</v>
      </c>
      <c r="S481">
        <f t="shared" si="103"/>
        <v>16.956850870552611</v>
      </c>
    </row>
    <row r="482" spans="1:21" x14ac:dyDescent="0.25">
      <c r="A482" t="s">
        <v>35</v>
      </c>
      <c r="F482">
        <v>99.496399999999994</v>
      </c>
      <c r="H482">
        <v>100</v>
      </c>
      <c r="J482">
        <v>99.496399999999994</v>
      </c>
      <c r="L482" t="s">
        <v>36</v>
      </c>
    </row>
    <row r="484" spans="1:21" x14ac:dyDescent="0.25">
      <c r="A484" t="s">
        <v>174</v>
      </c>
    </row>
    <row r="485" spans="1:21" x14ac:dyDescent="0.25">
      <c r="A485" t="s">
        <v>0</v>
      </c>
      <c r="B485" t="s">
        <v>1</v>
      </c>
      <c r="C485" t="s">
        <v>2</v>
      </c>
      <c r="D485" t="s">
        <v>3</v>
      </c>
      <c r="E485" t="s">
        <v>4</v>
      </c>
      <c r="F485" t="s">
        <v>5</v>
      </c>
      <c r="G485" t="s">
        <v>6</v>
      </c>
      <c r="H485" t="s">
        <v>7</v>
      </c>
      <c r="I485" t="s">
        <v>8</v>
      </c>
      <c r="J485" t="s">
        <v>9</v>
      </c>
      <c r="K485" t="s">
        <v>10</v>
      </c>
      <c r="L485" t="s">
        <v>11</v>
      </c>
      <c r="M485" t="s">
        <v>12</v>
      </c>
      <c r="N485" t="s">
        <v>13</v>
      </c>
      <c r="O485" t="s">
        <v>14</v>
      </c>
    </row>
    <row r="486" spans="1:21" x14ac:dyDescent="0.25">
      <c r="A486" t="s">
        <v>15</v>
      </c>
      <c r="C486" t="s">
        <v>16</v>
      </c>
      <c r="F486">
        <v>43.467300000000002</v>
      </c>
      <c r="H486">
        <v>60.774299999999997</v>
      </c>
      <c r="L486">
        <v>4</v>
      </c>
      <c r="Q486" t="s">
        <v>76</v>
      </c>
      <c r="S486" t="s">
        <v>64</v>
      </c>
      <c r="U486" t="s">
        <v>42</v>
      </c>
    </row>
    <row r="487" spans="1:21" x14ac:dyDescent="0.25">
      <c r="A487" t="s">
        <v>51</v>
      </c>
      <c r="B487" t="s">
        <v>18</v>
      </c>
      <c r="C487" t="s">
        <v>16</v>
      </c>
      <c r="D487">
        <v>1.52</v>
      </c>
      <c r="E487">
        <v>6.0299999999999998E-3</v>
      </c>
      <c r="F487">
        <v>2.0236999999999998</v>
      </c>
      <c r="G487">
        <v>5.7700000000000001E-2</v>
      </c>
      <c r="H487">
        <v>1.9691000000000001</v>
      </c>
      <c r="I487" t="s">
        <v>52</v>
      </c>
      <c r="J487">
        <v>2.7279</v>
      </c>
      <c r="K487">
        <v>7.7799999999999994E-2</v>
      </c>
      <c r="L487">
        <v>0.13</v>
      </c>
      <c r="M487" t="s">
        <v>24</v>
      </c>
      <c r="N487" t="s">
        <v>21</v>
      </c>
      <c r="O487" s="1">
        <v>45790.760127314818</v>
      </c>
      <c r="P487" t="s">
        <v>51</v>
      </c>
      <c r="Q487">
        <v>2.7610000000000001</v>
      </c>
      <c r="R487">
        <f>100*J487/Q487</f>
        <v>98.80115900036219</v>
      </c>
      <c r="S487">
        <v>2.6967212121212119</v>
      </c>
      <c r="T487">
        <f>100*$J487/S487</f>
        <v>101.15617393962143</v>
      </c>
      <c r="U487">
        <f t="shared" ref="U487:U491" si="104">K487*100/J487</f>
        <v>2.8520107042046994</v>
      </c>
    </row>
    <row r="488" spans="1:21" x14ac:dyDescent="0.25">
      <c r="A488" t="s">
        <v>17</v>
      </c>
      <c r="B488" t="s">
        <v>18</v>
      </c>
      <c r="C488" t="s">
        <v>16</v>
      </c>
      <c r="D488">
        <v>3.51</v>
      </c>
      <c r="E488">
        <v>1.7409999999999998E-2</v>
      </c>
      <c r="F488">
        <v>4.0137</v>
      </c>
      <c r="G488">
        <v>5.3499999999999999E-2</v>
      </c>
      <c r="H488">
        <v>3.6928999999999998</v>
      </c>
      <c r="I488" t="s">
        <v>19</v>
      </c>
      <c r="J488">
        <v>6.6550000000000002</v>
      </c>
      <c r="K488">
        <v>8.8800000000000004E-2</v>
      </c>
      <c r="L488">
        <v>0.24</v>
      </c>
      <c r="M488" t="s">
        <v>20</v>
      </c>
      <c r="N488" t="s">
        <v>21</v>
      </c>
      <c r="O488" s="1">
        <v>45790.760671296295</v>
      </c>
      <c r="P488" t="s">
        <v>17</v>
      </c>
      <c r="Q488">
        <v>6.6</v>
      </c>
      <c r="R488">
        <f t="shared" ref="R488:R496" si="105">100*J488/Q488</f>
        <v>100.83333333333334</v>
      </c>
      <c r="S488">
        <v>6.5057818181818208</v>
      </c>
      <c r="T488">
        <f t="shared" ref="T488:T496" si="106">100*$J488/S488</f>
        <v>102.29362413293904</v>
      </c>
      <c r="U488">
        <f t="shared" si="104"/>
        <v>1.3343350864012022</v>
      </c>
    </row>
    <row r="489" spans="1:21" x14ac:dyDescent="0.25">
      <c r="A489" t="s">
        <v>53</v>
      </c>
      <c r="B489" t="s">
        <v>18</v>
      </c>
      <c r="C489" t="s">
        <v>16</v>
      </c>
      <c r="D489">
        <v>6.7</v>
      </c>
      <c r="E489">
        <v>3.7909999999999999E-2</v>
      </c>
      <c r="F489">
        <v>7.2331000000000003</v>
      </c>
      <c r="G489">
        <v>6.1899999999999997E-2</v>
      </c>
      <c r="H489">
        <v>5.9965999999999999</v>
      </c>
      <c r="I489" t="s">
        <v>54</v>
      </c>
      <c r="J489">
        <v>13.666499999999999</v>
      </c>
      <c r="K489">
        <v>0.11700000000000001</v>
      </c>
      <c r="L489">
        <v>0.39</v>
      </c>
      <c r="M489" t="s">
        <v>24</v>
      </c>
      <c r="N489" t="s">
        <v>21</v>
      </c>
      <c r="O489" s="1">
        <v>45855.697569444441</v>
      </c>
      <c r="P489" t="s">
        <v>53</v>
      </c>
      <c r="Q489">
        <v>12.760999999999999</v>
      </c>
      <c r="R489">
        <f t="shared" si="105"/>
        <v>107.09583888409999</v>
      </c>
      <c r="S489">
        <v>13.788406060606059</v>
      </c>
      <c r="T489">
        <f t="shared" si="106"/>
        <v>99.115879964150821</v>
      </c>
      <c r="U489">
        <f t="shared" si="104"/>
        <v>0.85610800131708931</v>
      </c>
    </row>
    <row r="490" spans="1:21" x14ac:dyDescent="0.25">
      <c r="A490" t="s">
        <v>22</v>
      </c>
      <c r="B490" t="s">
        <v>18</v>
      </c>
      <c r="C490" t="s">
        <v>16</v>
      </c>
      <c r="D490">
        <v>26.05</v>
      </c>
      <c r="E490">
        <v>0.14077000000000001</v>
      </c>
      <c r="F490">
        <v>23.586200000000002</v>
      </c>
      <c r="G490">
        <v>9.9699999999999997E-2</v>
      </c>
      <c r="H490">
        <v>18.785299999999999</v>
      </c>
      <c r="I490" t="s">
        <v>23</v>
      </c>
      <c r="J490">
        <v>50.457599999999999</v>
      </c>
      <c r="K490">
        <v>0.21340000000000001</v>
      </c>
      <c r="L490">
        <v>1.24</v>
      </c>
      <c r="M490" t="s">
        <v>24</v>
      </c>
      <c r="N490" t="s">
        <v>21</v>
      </c>
      <c r="O490" s="1">
        <v>45790.760520833333</v>
      </c>
      <c r="P490" t="s">
        <v>22</v>
      </c>
      <c r="Q490">
        <v>50.621000000000002</v>
      </c>
      <c r="R490">
        <f t="shared" si="105"/>
        <v>99.677209063432173</v>
      </c>
      <c r="S490">
        <v>49.807842424242409</v>
      </c>
      <c r="T490">
        <f t="shared" si="106"/>
        <v>101.30452865278369</v>
      </c>
      <c r="U490">
        <f t="shared" si="104"/>
        <v>0.42292935058346015</v>
      </c>
    </row>
    <row r="491" spans="1:21" x14ac:dyDescent="0.25">
      <c r="A491" t="s">
        <v>77</v>
      </c>
      <c r="B491" t="s">
        <v>18</v>
      </c>
      <c r="C491" t="s">
        <v>16</v>
      </c>
      <c r="D491">
        <v>0.13</v>
      </c>
      <c r="E491">
        <v>1.1199999999999999E-3</v>
      </c>
      <c r="F491">
        <v>0.1777</v>
      </c>
      <c r="G491">
        <v>2.4299999999999999E-2</v>
      </c>
      <c r="H491">
        <v>0.124</v>
      </c>
      <c r="I491" t="s">
        <v>78</v>
      </c>
      <c r="J491">
        <v>0.44379999999999997</v>
      </c>
      <c r="K491">
        <v>6.0600000000000001E-2</v>
      </c>
      <c r="L491">
        <v>0.01</v>
      </c>
      <c r="M491" t="s">
        <v>79</v>
      </c>
      <c r="N491" t="s">
        <v>39</v>
      </c>
      <c r="P491" t="s">
        <v>77</v>
      </c>
      <c r="Q491">
        <v>0.35399999999999998</v>
      </c>
      <c r="R491">
        <f t="shared" si="105"/>
        <v>125.36723163841808</v>
      </c>
      <c r="S491">
        <v>0.35745666666666676</v>
      </c>
      <c r="T491">
        <f t="shared" si="106"/>
        <v>124.15490921976553</v>
      </c>
      <c r="U491">
        <f t="shared" si="104"/>
        <v>13.654799459215864</v>
      </c>
    </row>
    <row r="492" spans="1:21" x14ac:dyDescent="0.25">
      <c r="A492" t="s">
        <v>55</v>
      </c>
      <c r="B492" t="s">
        <v>18</v>
      </c>
      <c r="C492" t="s">
        <v>16</v>
      </c>
      <c r="D492">
        <v>0.17</v>
      </c>
      <c r="E492">
        <v>1.33E-3</v>
      </c>
      <c r="F492">
        <v>0.16339999999999999</v>
      </c>
      <c r="G492">
        <v>2.5000000000000001E-2</v>
      </c>
      <c r="H492">
        <v>9.35E-2</v>
      </c>
      <c r="I492" t="s">
        <v>56</v>
      </c>
      <c r="J492">
        <v>0.1968</v>
      </c>
      <c r="K492">
        <v>3.0099999999999998E-2</v>
      </c>
      <c r="L492">
        <v>0.01</v>
      </c>
      <c r="M492" t="s">
        <v>57</v>
      </c>
      <c r="N492" t="s">
        <v>21</v>
      </c>
      <c r="O492" s="1">
        <v>45777.738159722219</v>
      </c>
      <c r="P492" t="s">
        <v>55</v>
      </c>
      <c r="Q492">
        <v>0.19</v>
      </c>
      <c r="R492">
        <f t="shared" si="105"/>
        <v>103.57894736842105</v>
      </c>
      <c r="S492">
        <v>0.19456363636363638</v>
      </c>
      <c r="T492">
        <f t="shared" si="106"/>
        <v>101.14942528735631</v>
      </c>
      <c r="U492">
        <f>K492*100/J492</f>
        <v>15.29471544715447</v>
      </c>
    </row>
    <row r="493" spans="1:21" x14ac:dyDescent="0.25">
      <c r="A493" t="s">
        <v>25</v>
      </c>
      <c r="B493" t="s">
        <v>18</v>
      </c>
      <c r="C493" t="s">
        <v>16</v>
      </c>
      <c r="D493">
        <v>7.63</v>
      </c>
      <c r="E493">
        <v>6.5500000000000003E-2</v>
      </c>
      <c r="F493">
        <v>7.5956999999999999</v>
      </c>
      <c r="G493">
        <v>6.08E-2</v>
      </c>
      <c r="H493">
        <v>4.2393000000000001</v>
      </c>
      <c r="I493" t="s">
        <v>26</v>
      </c>
      <c r="J493">
        <v>10.627700000000001</v>
      </c>
      <c r="K493">
        <v>8.5099999999999995E-2</v>
      </c>
      <c r="L493">
        <v>0.28000000000000003</v>
      </c>
      <c r="M493" t="s">
        <v>20</v>
      </c>
      <c r="N493" t="s">
        <v>21</v>
      </c>
      <c r="O493" s="1">
        <v>45790.760775462964</v>
      </c>
      <c r="P493" t="s">
        <v>25</v>
      </c>
      <c r="Q493">
        <v>10.74</v>
      </c>
      <c r="R493">
        <f t="shared" si="105"/>
        <v>98.954376163873363</v>
      </c>
      <c r="S493">
        <v>10.561433333333335</v>
      </c>
      <c r="T493">
        <f t="shared" si="106"/>
        <v>100.62744008862431</v>
      </c>
      <c r="U493">
        <f t="shared" ref="U493:U496" si="107">K493*100/J493</f>
        <v>0.80073769489165103</v>
      </c>
    </row>
    <row r="494" spans="1:21" x14ac:dyDescent="0.25">
      <c r="A494" t="s">
        <v>58</v>
      </c>
      <c r="B494" t="s">
        <v>18</v>
      </c>
      <c r="C494" t="s">
        <v>16</v>
      </c>
      <c r="D494">
        <v>1.03</v>
      </c>
      <c r="E494">
        <v>9.4599999999999997E-3</v>
      </c>
      <c r="F494">
        <v>1.1741999999999999</v>
      </c>
      <c r="G494">
        <v>3.9300000000000002E-2</v>
      </c>
      <c r="H494">
        <v>0.54830000000000001</v>
      </c>
      <c r="I494" t="s">
        <v>59</v>
      </c>
      <c r="J494">
        <v>1.9584999999999999</v>
      </c>
      <c r="K494">
        <v>6.5600000000000006E-2</v>
      </c>
      <c r="L494">
        <v>0.04</v>
      </c>
      <c r="M494" t="s">
        <v>59</v>
      </c>
      <c r="N494" t="s">
        <v>21</v>
      </c>
      <c r="O494" s="1">
        <v>45790.761030092595</v>
      </c>
      <c r="P494" t="s">
        <v>58</v>
      </c>
      <c r="Q494">
        <v>1.96</v>
      </c>
      <c r="R494">
        <f t="shared" si="105"/>
        <v>99.923469387755105</v>
      </c>
      <c r="S494">
        <v>1.9204818181818182</v>
      </c>
      <c r="T494">
        <f t="shared" si="106"/>
        <v>101.97961685751208</v>
      </c>
      <c r="U494">
        <f t="shared" si="107"/>
        <v>3.3495021700280829</v>
      </c>
    </row>
    <row r="495" spans="1:21" x14ac:dyDescent="0.25">
      <c r="A495" t="s">
        <v>27</v>
      </c>
      <c r="B495" t="s">
        <v>18</v>
      </c>
      <c r="C495" t="s">
        <v>16</v>
      </c>
      <c r="D495">
        <v>0.14000000000000001</v>
      </c>
      <c r="E495">
        <v>1.3500000000000001E-3</v>
      </c>
      <c r="F495">
        <v>0.16619999999999999</v>
      </c>
      <c r="G495">
        <v>0.04</v>
      </c>
      <c r="H495">
        <v>6.7699999999999996E-2</v>
      </c>
      <c r="I495" t="s">
        <v>28</v>
      </c>
      <c r="J495">
        <v>0.21460000000000001</v>
      </c>
      <c r="K495">
        <v>5.1700000000000003E-2</v>
      </c>
      <c r="L495">
        <v>0</v>
      </c>
      <c r="M495" t="s">
        <v>28</v>
      </c>
      <c r="N495" t="s">
        <v>21</v>
      </c>
      <c r="O495" s="1">
        <v>45777.737511574072</v>
      </c>
      <c r="P495" t="s">
        <v>27</v>
      </c>
      <c r="Q495">
        <v>0.22</v>
      </c>
      <c r="R495">
        <f t="shared" si="105"/>
        <v>97.545454545454547</v>
      </c>
      <c r="S495">
        <v>0.21105151515151513</v>
      </c>
      <c r="T495">
        <f t="shared" si="106"/>
        <v>101.68133587950668</v>
      </c>
      <c r="U495">
        <f t="shared" si="107"/>
        <v>24.091332712022364</v>
      </c>
    </row>
    <row r="496" spans="1:21" x14ac:dyDescent="0.25">
      <c r="A496" t="s">
        <v>29</v>
      </c>
      <c r="B496" t="s">
        <v>18</v>
      </c>
      <c r="C496" t="s">
        <v>16</v>
      </c>
      <c r="D496">
        <v>7.73</v>
      </c>
      <c r="E496">
        <v>7.7249999999999999E-2</v>
      </c>
      <c r="F496">
        <v>9.2601999999999993</v>
      </c>
      <c r="G496">
        <v>0.1018</v>
      </c>
      <c r="H496">
        <v>3.7090999999999998</v>
      </c>
      <c r="I496" t="s">
        <v>30</v>
      </c>
      <c r="J496">
        <v>11.913</v>
      </c>
      <c r="K496">
        <v>0.13089999999999999</v>
      </c>
      <c r="L496">
        <v>0.24</v>
      </c>
      <c r="M496" t="s">
        <v>31</v>
      </c>
      <c r="N496" t="s">
        <v>21</v>
      </c>
      <c r="O496" s="1">
        <v>45856.83011574074</v>
      </c>
      <c r="P496" t="s">
        <v>29</v>
      </c>
      <c r="Q496">
        <v>12.141</v>
      </c>
      <c r="R496">
        <f t="shared" si="105"/>
        <v>98.122065727699521</v>
      </c>
      <c r="S496">
        <v>11.723160606060608</v>
      </c>
      <c r="T496">
        <f t="shared" si="106"/>
        <v>101.61935334948195</v>
      </c>
      <c r="U496">
        <f t="shared" si="107"/>
        <v>1.0987996306555861</v>
      </c>
    </row>
    <row r="497" spans="1:21" x14ac:dyDescent="0.25">
      <c r="A497" t="s">
        <v>35</v>
      </c>
      <c r="F497">
        <v>98.861400000000003</v>
      </c>
      <c r="H497">
        <v>100</v>
      </c>
      <c r="J497">
        <v>98.861400000000003</v>
      </c>
      <c r="L497" t="s">
        <v>60</v>
      </c>
    </row>
    <row r="500" spans="1:21" x14ac:dyDescent="0.25">
      <c r="A500" t="s">
        <v>173</v>
      </c>
    </row>
    <row r="501" spans="1:21" x14ac:dyDescent="0.25">
      <c r="A501" t="s">
        <v>0</v>
      </c>
      <c r="B501" t="s">
        <v>1</v>
      </c>
      <c r="C501" t="s">
        <v>2</v>
      </c>
      <c r="D501" t="s">
        <v>3</v>
      </c>
      <c r="E501" t="s">
        <v>4</v>
      </c>
      <c r="F501" t="s">
        <v>5</v>
      </c>
      <c r="G501" t="s">
        <v>6</v>
      </c>
      <c r="H501" t="s">
        <v>7</v>
      </c>
      <c r="I501" t="s">
        <v>8</v>
      </c>
      <c r="J501" t="s">
        <v>9</v>
      </c>
      <c r="K501" t="s">
        <v>10</v>
      </c>
      <c r="L501" t="s">
        <v>11</v>
      </c>
      <c r="M501" t="s">
        <v>12</v>
      </c>
      <c r="N501" t="s">
        <v>13</v>
      </c>
      <c r="O501" t="s">
        <v>14</v>
      </c>
    </row>
    <row r="502" spans="1:21" x14ac:dyDescent="0.25">
      <c r="A502" t="s">
        <v>15</v>
      </c>
      <c r="C502" t="s">
        <v>16</v>
      </c>
      <c r="F502">
        <v>43.459699999999998</v>
      </c>
      <c r="H502">
        <v>60.783200000000001</v>
      </c>
      <c r="L502">
        <v>4</v>
      </c>
      <c r="Q502" t="s">
        <v>76</v>
      </c>
      <c r="S502" t="s">
        <v>64</v>
      </c>
      <c r="U502" t="s">
        <v>42</v>
      </c>
    </row>
    <row r="503" spans="1:21" x14ac:dyDescent="0.25">
      <c r="A503" t="s">
        <v>51</v>
      </c>
      <c r="B503" t="s">
        <v>18</v>
      </c>
      <c r="C503" t="s">
        <v>16</v>
      </c>
      <c r="D503">
        <v>1.48</v>
      </c>
      <c r="E503">
        <v>5.8700000000000002E-3</v>
      </c>
      <c r="F503">
        <v>1.9709000000000001</v>
      </c>
      <c r="G503">
        <v>4.0599999999999997E-2</v>
      </c>
      <c r="H503">
        <v>1.9182999999999999</v>
      </c>
      <c r="I503" t="s">
        <v>52</v>
      </c>
      <c r="J503">
        <v>2.6566999999999998</v>
      </c>
      <c r="K503">
        <v>5.4800000000000001E-2</v>
      </c>
      <c r="L503">
        <v>0.13</v>
      </c>
      <c r="M503" t="s">
        <v>24</v>
      </c>
      <c r="N503" t="s">
        <v>21</v>
      </c>
      <c r="O503" s="1">
        <v>45790.760127314818</v>
      </c>
      <c r="P503" t="s">
        <v>51</v>
      </c>
      <c r="Q503">
        <v>2.7610000000000001</v>
      </c>
      <c r="R503">
        <f>100*J503/Q503</f>
        <v>96.222383194494725</v>
      </c>
      <c r="S503">
        <v>2.6967212121212119</v>
      </c>
      <c r="T503">
        <f>100*$J503/S503</f>
        <v>98.515930681253778</v>
      </c>
      <c r="U503">
        <f t="shared" ref="U503:U507" si="108">K503*100/J503</f>
        <v>2.0627093762938986</v>
      </c>
    </row>
    <row r="504" spans="1:21" x14ac:dyDescent="0.25">
      <c r="A504" t="s">
        <v>17</v>
      </c>
      <c r="B504" t="s">
        <v>18</v>
      </c>
      <c r="C504" t="s">
        <v>16</v>
      </c>
      <c r="D504">
        <v>3.53</v>
      </c>
      <c r="E504">
        <v>1.753E-2</v>
      </c>
      <c r="F504">
        <v>4.0414000000000003</v>
      </c>
      <c r="G504">
        <v>3.7999999999999999E-2</v>
      </c>
      <c r="H504">
        <v>3.7195999999999998</v>
      </c>
      <c r="I504" t="s">
        <v>19</v>
      </c>
      <c r="J504">
        <v>6.7008999999999999</v>
      </c>
      <c r="K504">
        <v>6.3E-2</v>
      </c>
      <c r="L504">
        <v>0.24</v>
      </c>
      <c r="M504" t="s">
        <v>20</v>
      </c>
      <c r="N504" t="s">
        <v>21</v>
      </c>
      <c r="O504" s="1">
        <v>45790.760671296295</v>
      </c>
      <c r="P504" t="s">
        <v>17</v>
      </c>
      <c r="Q504">
        <v>6.6</v>
      </c>
      <c r="R504">
        <f t="shared" ref="R504:R512" si="109">100*J504/Q504</f>
        <v>101.5287878787879</v>
      </c>
      <c r="S504">
        <v>6.5057818181818208</v>
      </c>
      <c r="T504">
        <f t="shared" ref="T504:T512" si="110">100*$J504/S504</f>
        <v>102.99915040607233</v>
      </c>
      <c r="U504">
        <f t="shared" si="108"/>
        <v>0.94017221567252163</v>
      </c>
    </row>
    <row r="505" spans="1:21" x14ac:dyDescent="0.25">
      <c r="A505" t="s">
        <v>53</v>
      </c>
      <c r="B505" t="s">
        <v>18</v>
      </c>
      <c r="C505" t="s">
        <v>16</v>
      </c>
      <c r="D505">
        <v>6.71</v>
      </c>
      <c r="E505">
        <v>3.8010000000000002E-2</v>
      </c>
      <c r="F505">
        <v>7.2538</v>
      </c>
      <c r="G505">
        <v>4.3799999999999999E-2</v>
      </c>
      <c r="H505">
        <v>6.0156000000000001</v>
      </c>
      <c r="I505" t="s">
        <v>54</v>
      </c>
      <c r="J505">
        <v>13.7056</v>
      </c>
      <c r="K505">
        <v>8.2799999999999999E-2</v>
      </c>
      <c r="L505">
        <v>0.4</v>
      </c>
      <c r="M505" t="s">
        <v>24</v>
      </c>
      <c r="N505" t="s">
        <v>21</v>
      </c>
      <c r="O505" s="1">
        <v>45855.697569444441</v>
      </c>
      <c r="P505" t="s">
        <v>53</v>
      </c>
      <c r="Q505">
        <v>12.760999999999999</v>
      </c>
      <c r="R505">
        <f t="shared" si="109"/>
        <v>107.40224120366743</v>
      </c>
      <c r="S505">
        <v>13.788406060606059</v>
      </c>
      <c r="T505">
        <f t="shared" si="110"/>
        <v>99.399451537457693</v>
      </c>
      <c r="U505">
        <f t="shared" si="108"/>
        <v>0.60413261732430534</v>
      </c>
    </row>
    <row r="506" spans="1:21" x14ac:dyDescent="0.25">
      <c r="A506" t="s">
        <v>22</v>
      </c>
      <c r="B506" t="s">
        <v>18</v>
      </c>
      <c r="C506" t="s">
        <v>16</v>
      </c>
      <c r="D506">
        <v>26.03</v>
      </c>
      <c r="E506">
        <v>0.14066999999999999</v>
      </c>
      <c r="F506">
        <v>23.5806</v>
      </c>
      <c r="G506">
        <v>7.0499999999999993E-2</v>
      </c>
      <c r="H506">
        <v>18.786899999999999</v>
      </c>
      <c r="I506" t="s">
        <v>23</v>
      </c>
      <c r="J506">
        <v>50.445700000000002</v>
      </c>
      <c r="K506">
        <v>0.15079999999999999</v>
      </c>
      <c r="L506">
        <v>1.24</v>
      </c>
      <c r="M506" t="s">
        <v>24</v>
      </c>
      <c r="N506" t="s">
        <v>21</v>
      </c>
      <c r="O506" s="1">
        <v>45790.760520833333</v>
      </c>
      <c r="P506" t="s">
        <v>22</v>
      </c>
      <c r="Q506">
        <v>50.621000000000002</v>
      </c>
      <c r="R506">
        <f t="shared" si="109"/>
        <v>99.653701033168062</v>
      </c>
      <c r="S506">
        <v>49.807842424242409</v>
      </c>
      <c r="T506">
        <f t="shared" si="110"/>
        <v>101.28063683289992</v>
      </c>
      <c r="U506">
        <f t="shared" si="108"/>
        <v>0.29893529081765141</v>
      </c>
    </row>
    <row r="507" spans="1:21" x14ac:dyDescent="0.25">
      <c r="A507" t="s">
        <v>77</v>
      </c>
      <c r="B507" t="s">
        <v>18</v>
      </c>
      <c r="C507" t="s">
        <v>16</v>
      </c>
      <c r="D507">
        <v>0.13</v>
      </c>
      <c r="E507">
        <v>1.14E-3</v>
      </c>
      <c r="F507">
        <v>0.1804</v>
      </c>
      <c r="G507">
        <v>1.72E-2</v>
      </c>
      <c r="H507">
        <v>0.12590000000000001</v>
      </c>
      <c r="I507" t="s">
        <v>78</v>
      </c>
      <c r="J507">
        <v>0.45040000000000002</v>
      </c>
      <c r="K507">
        <v>4.2999999999999997E-2</v>
      </c>
      <c r="L507">
        <v>0.01</v>
      </c>
      <c r="M507" t="s">
        <v>79</v>
      </c>
      <c r="N507" t="s">
        <v>39</v>
      </c>
      <c r="P507" t="s">
        <v>77</v>
      </c>
      <c r="Q507">
        <v>0.35399999999999998</v>
      </c>
      <c r="R507">
        <f t="shared" si="109"/>
        <v>127.2316384180791</v>
      </c>
      <c r="S507">
        <v>0.35745666666666676</v>
      </c>
      <c r="T507">
        <f t="shared" si="110"/>
        <v>126.00128686927083</v>
      </c>
      <c r="U507">
        <f t="shared" si="108"/>
        <v>9.5470692717584367</v>
      </c>
    </row>
    <row r="508" spans="1:21" x14ac:dyDescent="0.25">
      <c r="A508" t="s">
        <v>55</v>
      </c>
      <c r="B508" t="s">
        <v>18</v>
      </c>
      <c r="C508" t="s">
        <v>16</v>
      </c>
      <c r="D508">
        <v>0.18</v>
      </c>
      <c r="E508">
        <v>1.4499999999999999E-3</v>
      </c>
      <c r="F508">
        <v>0.17799999999999999</v>
      </c>
      <c r="G508">
        <v>1.78E-2</v>
      </c>
      <c r="H508">
        <v>0.1018</v>
      </c>
      <c r="I508" t="s">
        <v>56</v>
      </c>
      <c r="J508">
        <v>0.21440000000000001</v>
      </c>
      <c r="K508">
        <v>2.1499999999999998E-2</v>
      </c>
      <c r="L508">
        <v>0.01</v>
      </c>
      <c r="M508" t="s">
        <v>57</v>
      </c>
      <c r="N508" t="s">
        <v>21</v>
      </c>
      <c r="O508" s="1">
        <v>45777.738159722219</v>
      </c>
      <c r="P508" t="s">
        <v>55</v>
      </c>
      <c r="Q508">
        <v>0.19</v>
      </c>
      <c r="R508">
        <f t="shared" si="109"/>
        <v>112.8421052631579</v>
      </c>
      <c r="S508">
        <v>0.19456363636363638</v>
      </c>
      <c r="T508">
        <f t="shared" si="110"/>
        <v>110.19530884964021</v>
      </c>
      <c r="U508">
        <f>K508*100/J508</f>
        <v>10.027985074626866</v>
      </c>
    </row>
    <row r="509" spans="1:21" x14ac:dyDescent="0.25">
      <c r="A509" t="s">
        <v>25</v>
      </c>
      <c r="B509" t="s">
        <v>18</v>
      </c>
      <c r="C509" t="s">
        <v>16</v>
      </c>
      <c r="D509">
        <v>7.6</v>
      </c>
      <c r="E509">
        <v>6.5189999999999998E-2</v>
      </c>
      <c r="F509">
        <v>7.5606999999999998</v>
      </c>
      <c r="G509">
        <v>4.2700000000000002E-2</v>
      </c>
      <c r="H509">
        <v>4.2210999999999999</v>
      </c>
      <c r="I509" t="s">
        <v>26</v>
      </c>
      <c r="J509">
        <v>10.578799999999999</v>
      </c>
      <c r="K509">
        <v>5.9700000000000003E-2</v>
      </c>
      <c r="L509">
        <v>0.28000000000000003</v>
      </c>
      <c r="M509" t="s">
        <v>20</v>
      </c>
      <c r="N509" t="s">
        <v>21</v>
      </c>
      <c r="O509" s="1">
        <v>45790.760775462964</v>
      </c>
      <c r="P509" t="s">
        <v>25</v>
      </c>
      <c r="Q509">
        <v>10.74</v>
      </c>
      <c r="R509">
        <f t="shared" si="109"/>
        <v>98.499068901303531</v>
      </c>
      <c r="S509">
        <v>10.561433333333335</v>
      </c>
      <c r="T509">
        <f t="shared" si="110"/>
        <v>100.16443475159619</v>
      </c>
      <c r="U509">
        <f t="shared" ref="U509:U512" si="111">K509*100/J509</f>
        <v>0.56433621960902947</v>
      </c>
    </row>
    <row r="510" spans="1:21" x14ac:dyDescent="0.25">
      <c r="A510" t="s">
        <v>58</v>
      </c>
      <c r="B510" t="s">
        <v>18</v>
      </c>
      <c r="C510" t="s">
        <v>16</v>
      </c>
      <c r="D510">
        <v>0.99</v>
      </c>
      <c r="E510">
        <v>9.1500000000000001E-3</v>
      </c>
      <c r="F510">
        <v>1.1345000000000001</v>
      </c>
      <c r="G510">
        <v>2.7699999999999999E-2</v>
      </c>
      <c r="H510">
        <v>0.53</v>
      </c>
      <c r="I510" t="s">
        <v>59</v>
      </c>
      <c r="J510">
        <v>1.8923000000000001</v>
      </c>
      <c r="K510">
        <v>4.6300000000000001E-2</v>
      </c>
      <c r="L510">
        <v>0.03</v>
      </c>
      <c r="M510" t="s">
        <v>59</v>
      </c>
      <c r="N510" t="s">
        <v>21</v>
      </c>
      <c r="O510" s="1">
        <v>45790.761030092595</v>
      </c>
      <c r="P510" t="s">
        <v>58</v>
      </c>
      <c r="Q510">
        <v>1.96</v>
      </c>
      <c r="R510">
        <f t="shared" si="109"/>
        <v>96.545918367346957</v>
      </c>
      <c r="S510">
        <v>1.9204818181818182</v>
      </c>
      <c r="T510">
        <f t="shared" si="110"/>
        <v>98.532565218008742</v>
      </c>
      <c r="U510">
        <f t="shared" si="111"/>
        <v>2.4467579136500555</v>
      </c>
    </row>
    <row r="511" spans="1:21" x14ac:dyDescent="0.25">
      <c r="A511" t="s">
        <v>27</v>
      </c>
      <c r="B511" t="s">
        <v>18</v>
      </c>
      <c r="C511" t="s">
        <v>16</v>
      </c>
      <c r="D511">
        <v>0.14000000000000001</v>
      </c>
      <c r="E511">
        <v>1.3699999999999999E-3</v>
      </c>
      <c r="F511">
        <v>0.1678</v>
      </c>
      <c r="G511">
        <v>2.7799999999999998E-2</v>
      </c>
      <c r="H511">
        <v>6.8400000000000002E-2</v>
      </c>
      <c r="I511" t="s">
        <v>28</v>
      </c>
      <c r="J511">
        <v>0.2167</v>
      </c>
      <c r="K511">
        <v>3.5900000000000001E-2</v>
      </c>
      <c r="L511">
        <v>0</v>
      </c>
      <c r="M511" t="s">
        <v>28</v>
      </c>
      <c r="N511" t="s">
        <v>21</v>
      </c>
      <c r="O511" s="1">
        <v>45777.737511574072</v>
      </c>
      <c r="P511" t="s">
        <v>27</v>
      </c>
      <c r="Q511">
        <v>0.22</v>
      </c>
      <c r="R511">
        <f t="shared" si="109"/>
        <v>98.500000000000014</v>
      </c>
      <c r="S511">
        <v>0.21105151515151513</v>
      </c>
      <c r="T511">
        <f t="shared" si="110"/>
        <v>102.67635361178516</v>
      </c>
      <c r="U511">
        <f t="shared" si="111"/>
        <v>16.566682048915553</v>
      </c>
    </row>
    <row r="512" spans="1:21" x14ac:dyDescent="0.25">
      <c r="A512" t="s">
        <v>29</v>
      </c>
      <c r="B512" t="s">
        <v>18</v>
      </c>
      <c r="C512" t="s">
        <v>16</v>
      </c>
      <c r="D512">
        <v>7.79</v>
      </c>
      <c r="E512">
        <v>7.7929999999999999E-2</v>
      </c>
      <c r="F512">
        <v>9.3392999999999997</v>
      </c>
      <c r="G512">
        <v>7.2300000000000003E-2</v>
      </c>
      <c r="H512">
        <v>3.742</v>
      </c>
      <c r="I512" t="s">
        <v>30</v>
      </c>
      <c r="J512">
        <v>12.014900000000001</v>
      </c>
      <c r="K512">
        <v>9.2999999999999999E-2</v>
      </c>
      <c r="L512">
        <v>0.25</v>
      </c>
      <c r="M512" t="s">
        <v>31</v>
      </c>
      <c r="N512" t="s">
        <v>21</v>
      </c>
      <c r="O512" s="1">
        <v>45856.83011574074</v>
      </c>
      <c r="P512" t="s">
        <v>29</v>
      </c>
      <c r="Q512">
        <v>12.141</v>
      </c>
      <c r="R512">
        <f t="shared" si="109"/>
        <v>98.961370562556624</v>
      </c>
      <c r="S512">
        <v>11.723160606060608</v>
      </c>
      <c r="T512">
        <f t="shared" si="110"/>
        <v>102.4885728665064</v>
      </c>
      <c r="U512">
        <f t="shared" si="111"/>
        <v>0.77403890169705947</v>
      </c>
    </row>
    <row r="513" spans="1:15" x14ac:dyDescent="0.25">
      <c r="A513" t="s">
        <v>32</v>
      </c>
      <c r="B513" t="s">
        <v>18</v>
      </c>
      <c r="C513" t="s">
        <v>16</v>
      </c>
      <c r="D513">
        <v>-0.03</v>
      </c>
      <c r="E513">
        <v>-2.7999999999999998E-4</v>
      </c>
      <c r="F513">
        <v>-3.3500000000000002E-2</v>
      </c>
      <c r="G513">
        <v>3.4799999999999998E-2</v>
      </c>
      <c r="H513">
        <v>-1.2800000000000001E-2</v>
      </c>
      <c r="I513" t="s">
        <v>33</v>
      </c>
      <c r="J513">
        <v>-4.2700000000000002E-2</v>
      </c>
      <c r="K513">
        <v>4.4299999999999999E-2</v>
      </c>
      <c r="L513">
        <v>0</v>
      </c>
      <c r="M513" t="s">
        <v>34</v>
      </c>
      <c r="N513" t="s">
        <v>21</v>
      </c>
      <c r="O513" s="1">
        <v>45775.967442129629</v>
      </c>
    </row>
    <row r="514" spans="1:15" x14ac:dyDescent="0.25">
      <c r="A514" t="s">
        <v>35</v>
      </c>
      <c r="F514">
        <v>98.833699999999993</v>
      </c>
      <c r="H514">
        <v>100</v>
      </c>
      <c r="J514">
        <v>98.833699999999993</v>
      </c>
      <c r="L514" t="s">
        <v>60</v>
      </c>
    </row>
    <row r="516" spans="1:15" x14ac:dyDescent="0.25">
      <c r="A516" t="s">
        <v>332</v>
      </c>
    </row>
    <row r="517" spans="1:15" x14ac:dyDescent="0.25">
      <c r="A517" t="s">
        <v>0</v>
      </c>
      <c r="B517" t="s">
        <v>1</v>
      </c>
      <c r="C517" t="s">
        <v>2</v>
      </c>
      <c r="D517" t="s">
        <v>3</v>
      </c>
      <c r="E517" t="s">
        <v>4</v>
      </c>
      <c r="F517" t="s">
        <v>5</v>
      </c>
      <c r="G517" t="s">
        <v>6</v>
      </c>
      <c r="H517" t="s">
        <v>7</v>
      </c>
      <c r="I517" t="s">
        <v>8</v>
      </c>
      <c r="J517" t="s">
        <v>9</v>
      </c>
      <c r="K517" t="s">
        <v>10</v>
      </c>
      <c r="L517" t="s">
        <v>11</v>
      </c>
      <c r="M517" t="s">
        <v>12</v>
      </c>
      <c r="N517" t="s">
        <v>13</v>
      </c>
      <c r="O517" t="s">
        <v>14</v>
      </c>
    </row>
    <row r="518" spans="1:15" x14ac:dyDescent="0.25">
      <c r="A518" t="s">
        <v>15</v>
      </c>
      <c r="C518" t="s">
        <v>16</v>
      </c>
      <c r="F518">
        <v>43.541899999999998</v>
      </c>
      <c r="H518">
        <v>57.117199999999997</v>
      </c>
      <c r="L518">
        <v>4</v>
      </c>
    </row>
    <row r="519" spans="1:15" x14ac:dyDescent="0.25">
      <c r="A519" t="s">
        <v>17</v>
      </c>
      <c r="B519" t="s">
        <v>18</v>
      </c>
      <c r="C519" t="s">
        <v>16</v>
      </c>
      <c r="D519">
        <v>30.45</v>
      </c>
      <c r="E519">
        <v>0.15104999999999999</v>
      </c>
      <c r="F519">
        <v>29.9008</v>
      </c>
      <c r="G519">
        <v>7.9200000000000007E-2</v>
      </c>
      <c r="H519">
        <v>25.811599999999999</v>
      </c>
      <c r="I519" t="s">
        <v>19</v>
      </c>
      <c r="J519">
        <v>49.5777</v>
      </c>
      <c r="K519">
        <v>0.13120000000000001</v>
      </c>
      <c r="L519">
        <v>1.81</v>
      </c>
      <c r="M519" t="s">
        <v>20</v>
      </c>
      <c r="N519" t="s">
        <v>21</v>
      </c>
      <c r="O519" s="1">
        <v>45790.760671296295</v>
      </c>
    </row>
    <row r="520" spans="1:15" x14ac:dyDescent="0.25">
      <c r="A520" t="s">
        <v>22</v>
      </c>
      <c r="B520" t="s">
        <v>18</v>
      </c>
      <c r="C520" t="s">
        <v>16</v>
      </c>
      <c r="D520">
        <v>18.34</v>
      </c>
      <c r="E520">
        <v>9.9110000000000004E-2</v>
      </c>
      <c r="F520">
        <v>19.049299999999999</v>
      </c>
      <c r="G520">
        <v>6.7900000000000002E-2</v>
      </c>
      <c r="H520">
        <v>14.234500000000001</v>
      </c>
      <c r="I520" t="s">
        <v>23</v>
      </c>
      <c r="J520">
        <v>40.751899999999999</v>
      </c>
      <c r="K520">
        <v>0.14530000000000001</v>
      </c>
      <c r="L520">
        <v>1</v>
      </c>
      <c r="M520" t="s">
        <v>24</v>
      </c>
      <c r="N520" t="s">
        <v>21</v>
      </c>
      <c r="O520" s="1">
        <v>45790.760520833333</v>
      </c>
    </row>
    <row r="521" spans="1:15" x14ac:dyDescent="0.25">
      <c r="A521" t="s">
        <v>25</v>
      </c>
      <c r="B521" t="s">
        <v>18</v>
      </c>
      <c r="C521" t="s">
        <v>16</v>
      </c>
      <c r="D521">
        <v>0.08</v>
      </c>
      <c r="E521">
        <v>6.8000000000000005E-4</v>
      </c>
      <c r="F521">
        <v>8.0100000000000005E-2</v>
      </c>
      <c r="G521">
        <v>1.6400000000000001E-2</v>
      </c>
      <c r="H521">
        <v>4.2000000000000003E-2</v>
      </c>
      <c r="I521" t="s">
        <v>26</v>
      </c>
      <c r="J521">
        <v>0.11210000000000001</v>
      </c>
      <c r="K521">
        <v>2.3E-2</v>
      </c>
      <c r="L521">
        <v>0</v>
      </c>
      <c r="M521" t="s">
        <v>20</v>
      </c>
      <c r="N521" t="s">
        <v>21</v>
      </c>
      <c r="O521" s="1">
        <v>45790.760775462964</v>
      </c>
    </row>
    <row r="522" spans="1:15" x14ac:dyDescent="0.25">
      <c r="A522" t="s">
        <v>27</v>
      </c>
      <c r="B522" t="s">
        <v>18</v>
      </c>
      <c r="C522" t="s">
        <v>16</v>
      </c>
      <c r="D522">
        <v>0.09</v>
      </c>
      <c r="E522">
        <v>8.0999999999999996E-4</v>
      </c>
      <c r="F522">
        <v>9.8699999999999996E-2</v>
      </c>
      <c r="G522">
        <v>2.6800000000000001E-2</v>
      </c>
      <c r="H522">
        <v>3.7699999999999997E-2</v>
      </c>
      <c r="I522" t="s">
        <v>28</v>
      </c>
      <c r="J522">
        <v>0.12740000000000001</v>
      </c>
      <c r="K522">
        <v>3.4700000000000002E-2</v>
      </c>
      <c r="L522">
        <v>0</v>
      </c>
      <c r="M522" t="s">
        <v>28</v>
      </c>
      <c r="N522" t="s">
        <v>21</v>
      </c>
      <c r="O522" s="1">
        <v>45777.737511574072</v>
      </c>
    </row>
    <row r="523" spans="1:15" x14ac:dyDescent="0.25">
      <c r="A523" t="s">
        <v>29</v>
      </c>
      <c r="B523" t="s">
        <v>18</v>
      </c>
      <c r="C523" t="s">
        <v>16</v>
      </c>
      <c r="D523">
        <v>5.86</v>
      </c>
      <c r="E523">
        <v>5.8569999999999997E-2</v>
      </c>
      <c r="F523">
        <v>7.0086000000000004</v>
      </c>
      <c r="G523">
        <v>6.4000000000000001E-2</v>
      </c>
      <c r="H523">
        <v>2.6337999999999999</v>
      </c>
      <c r="I523" t="s">
        <v>30</v>
      </c>
      <c r="J523">
        <v>9.0164000000000009</v>
      </c>
      <c r="K523">
        <v>8.2299999999999998E-2</v>
      </c>
      <c r="L523">
        <v>0.18</v>
      </c>
      <c r="M523" t="s">
        <v>31</v>
      </c>
      <c r="N523" t="s">
        <v>21</v>
      </c>
      <c r="O523" s="1">
        <v>45856.83011574074</v>
      </c>
    </row>
    <row r="524" spans="1:15" x14ac:dyDescent="0.25">
      <c r="A524" t="s">
        <v>32</v>
      </c>
      <c r="B524" t="s">
        <v>18</v>
      </c>
      <c r="C524" t="s">
        <v>16</v>
      </c>
      <c r="D524">
        <v>0.28999999999999998</v>
      </c>
      <c r="E524">
        <v>2.8800000000000002E-3</v>
      </c>
      <c r="F524">
        <v>0.34460000000000002</v>
      </c>
      <c r="G524">
        <v>3.7199999999999997E-2</v>
      </c>
      <c r="H524">
        <v>0.1232</v>
      </c>
      <c r="I524" t="s">
        <v>33</v>
      </c>
      <c r="J524">
        <v>0.4385</v>
      </c>
      <c r="K524">
        <v>4.7399999999999998E-2</v>
      </c>
      <c r="L524">
        <v>0.01</v>
      </c>
      <c r="M524" t="s">
        <v>34</v>
      </c>
      <c r="N524" t="s">
        <v>21</v>
      </c>
      <c r="O524" s="1">
        <v>45775.967442129629</v>
      </c>
    </row>
    <row r="525" spans="1:15" x14ac:dyDescent="0.25">
      <c r="A525" t="s">
        <v>35</v>
      </c>
      <c r="F525">
        <v>100.024</v>
      </c>
      <c r="H525">
        <v>100</v>
      </c>
      <c r="J525">
        <v>100.024</v>
      </c>
      <c r="L525" t="s">
        <v>36</v>
      </c>
    </row>
    <row r="527" spans="1:15" x14ac:dyDescent="0.25">
      <c r="A527" t="s">
        <v>333</v>
      </c>
    </row>
    <row r="528" spans="1:15" x14ac:dyDescent="0.25">
      <c r="A528" t="s">
        <v>0</v>
      </c>
      <c r="B528" t="s">
        <v>1</v>
      </c>
      <c r="C528" t="s">
        <v>2</v>
      </c>
      <c r="D528" t="s">
        <v>3</v>
      </c>
      <c r="E528" t="s">
        <v>4</v>
      </c>
      <c r="F528" t="s">
        <v>5</v>
      </c>
      <c r="G528" t="s">
        <v>6</v>
      </c>
      <c r="H528" t="s">
        <v>7</v>
      </c>
      <c r="I528" t="s">
        <v>8</v>
      </c>
      <c r="J528" t="s">
        <v>9</v>
      </c>
      <c r="K528" t="s">
        <v>10</v>
      </c>
      <c r="L528" t="s">
        <v>11</v>
      </c>
      <c r="M528" t="s">
        <v>12</v>
      </c>
      <c r="N528" t="s">
        <v>13</v>
      </c>
      <c r="O528" t="s">
        <v>14</v>
      </c>
    </row>
    <row r="529" spans="1:15" x14ac:dyDescent="0.25">
      <c r="A529" t="s">
        <v>15</v>
      </c>
      <c r="C529" t="s">
        <v>16</v>
      </c>
      <c r="F529">
        <v>43.589300000000001</v>
      </c>
      <c r="H529">
        <v>57.1083</v>
      </c>
      <c r="L529">
        <v>4</v>
      </c>
    </row>
    <row r="530" spans="1:15" x14ac:dyDescent="0.25">
      <c r="A530" t="s">
        <v>17</v>
      </c>
      <c r="B530" t="s">
        <v>18</v>
      </c>
      <c r="C530" t="s">
        <v>16</v>
      </c>
      <c r="D530">
        <v>30.62</v>
      </c>
      <c r="E530">
        <v>0.15187999999999999</v>
      </c>
      <c r="F530">
        <v>30.018999999999998</v>
      </c>
      <c r="G530">
        <v>0.1119</v>
      </c>
      <c r="H530">
        <v>25.881399999999999</v>
      </c>
      <c r="I530" t="s">
        <v>19</v>
      </c>
      <c r="J530">
        <v>49.773499999999999</v>
      </c>
      <c r="K530">
        <v>0.18559999999999999</v>
      </c>
      <c r="L530">
        <v>1.81</v>
      </c>
      <c r="M530" t="s">
        <v>20</v>
      </c>
      <c r="N530" t="s">
        <v>21</v>
      </c>
      <c r="O530" s="1">
        <v>45790.760671296295</v>
      </c>
    </row>
    <row r="531" spans="1:15" x14ac:dyDescent="0.25">
      <c r="A531" t="s">
        <v>22</v>
      </c>
      <c r="B531" t="s">
        <v>18</v>
      </c>
      <c r="C531" t="s">
        <v>16</v>
      </c>
      <c r="D531">
        <v>18.329999999999998</v>
      </c>
      <c r="E531">
        <v>9.9059999999999995E-2</v>
      </c>
      <c r="F531">
        <v>19.049199999999999</v>
      </c>
      <c r="G531">
        <v>9.5899999999999999E-2</v>
      </c>
      <c r="H531">
        <v>14.216699999999999</v>
      </c>
      <c r="I531" t="s">
        <v>23</v>
      </c>
      <c r="J531">
        <v>40.7517</v>
      </c>
      <c r="K531">
        <v>0.2051</v>
      </c>
      <c r="L531">
        <v>1</v>
      </c>
      <c r="M531" t="s">
        <v>24</v>
      </c>
      <c r="N531" t="s">
        <v>21</v>
      </c>
      <c r="O531" s="1">
        <v>45790.760520833333</v>
      </c>
    </row>
    <row r="532" spans="1:15" x14ac:dyDescent="0.25">
      <c r="A532" t="s">
        <v>25</v>
      </c>
      <c r="B532" t="s">
        <v>18</v>
      </c>
      <c r="C532" t="s">
        <v>16</v>
      </c>
      <c r="D532">
        <v>0.05</v>
      </c>
      <c r="E532">
        <v>4.4000000000000002E-4</v>
      </c>
      <c r="F532">
        <v>5.1799999999999999E-2</v>
      </c>
      <c r="G532">
        <v>2.3E-2</v>
      </c>
      <c r="H532">
        <v>2.7099999999999999E-2</v>
      </c>
      <c r="I532" t="s">
        <v>26</v>
      </c>
      <c r="J532">
        <v>7.2499999999999995E-2</v>
      </c>
      <c r="K532">
        <v>3.2199999999999999E-2</v>
      </c>
      <c r="L532">
        <v>0</v>
      </c>
      <c r="M532" t="s">
        <v>20</v>
      </c>
      <c r="N532" t="s">
        <v>21</v>
      </c>
      <c r="O532" s="1">
        <v>45790.760775462964</v>
      </c>
    </row>
    <row r="533" spans="1:15" x14ac:dyDescent="0.25">
      <c r="A533" t="s">
        <v>27</v>
      </c>
      <c r="B533" t="s">
        <v>18</v>
      </c>
      <c r="C533" t="s">
        <v>16</v>
      </c>
      <c r="D533">
        <v>7.0000000000000007E-2</v>
      </c>
      <c r="E533">
        <v>6.3000000000000003E-4</v>
      </c>
      <c r="F533">
        <v>7.7299999999999994E-2</v>
      </c>
      <c r="G533">
        <v>3.7100000000000001E-2</v>
      </c>
      <c r="H533">
        <v>2.9499999999999998E-2</v>
      </c>
      <c r="I533" t="s">
        <v>28</v>
      </c>
      <c r="J533">
        <v>9.9900000000000003E-2</v>
      </c>
      <c r="K533">
        <v>4.8000000000000001E-2</v>
      </c>
      <c r="L533">
        <v>0</v>
      </c>
      <c r="M533" t="s">
        <v>28</v>
      </c>
      <c r="N533" t="s">
        <v>21</v>
      </c>
      <c r="O533" s="1">
        <v>45777.737511574072</v>
      </c>
    </row>
    <row r="534" spans="1:15" x14ac:dyDescent="0.25">
      <c r="A534" t="s">
        <v>29</v>
      </c>
      <c r="B534" t="s">
        <v>18</v>
      </c>
      <c r="C534" t="s">
        <v>16</v>
      </c>
      <c r="D534">
        <v>5.84</v>
      </c>
      <c r="E534">
        <v>5.8430000000000003E-2</v>
      </c>
      <c r="F534">
        <v>6.9934000000000003</v>
      </c>
      <c r="G534">
        <v>9.01E-2</v>
      </c>
      <c r="H534">
        <v>2.6248</v>
      </c>
      <c r="I534" t="s">
        <v>30</v>
      </c>
      <c r="J534">
        <v>8.9969000000000001</v>
      </c>
      <c r="K534">
        <v>0.1159</v>
      </c>
      <c r="L534">
        <v>0.18</v>
      </c>
      <c r="M534" t="s">
        <v>31</v>
      </c>
      <c r="N534" t="s">
        <v>21</v>
      </c>
      <c r="O534" s="1">
        <v>45856.83011574074</v>
      </c>
    </row>
    <row r="535" spans="1:15" x14ac:dyDescent="0.25">
      <c r="A535" t="s">
        <v>32</v>
      </c>
      <c r="B535" t="s">
        <v>18</v>
      </c>
      <c r="C535" t="s">
        <v>16</v>
      </c>
      <c r="D535">
        <v>0.26</v>
      </c>
      <c r="E535">
        <v>2.63E-3</v>
      </c>
      <c r="F535">
        <v>0.31409999999999999</v>
      </c>
      <c r="G535">
        <v>5.33E-2</v>
      </c>
      <c r="H535">
        <v>0.11219999999999999</v>
      </c>
      <c r="I535" t="s">
        <v>33</v>
      </c>
      <c r="J535">
        <v>0.39979999999999999</v>
      </c>
      <c r="K535">
        <v>6.7799999999999999E-2</v>
      </c>
      <c r="L535">
        <v>0.01</v>
      </c>
      <c r="M535" t="s">
        <v>34</v>
      </c>
      <c r="N535" t="s">
        <v>21</v>
      </c>
      <c r="O535" s="1">
        <v>45775.967442129629</v>
      </c>
    </row>
    <row r="536" spans="1:15" x14ac:dyDescent="0.25">
      <c r="A536" t="s">
        <v>35</v>
      </c>
      <c r="F536">
        <v>100.0942</v>
      </c>
      <c r="H536">
        <v>100</v>
      </c>
      <c r="J536">
        <v>100.0942</v>
      </c>
      <c r="L536" t="s">
        <v>36</v>
      </c>
    </row>
    <row r="538" spans="1:15" x14ac:dyDescent="0.25">
      <c r="A538" t="s">
        <v>334</v>
      </c>
    </row>
    <row r="539" spans="1:15" x14ac:dyDescent="0.25">
      <c r="A539" t="s">
        <v>0</v>
      </c>
      <c r="B539" t="s">
        <v>1</v>
      </c>
      <c r="C539" t="s">
        <v>2</v>
      </c>
      <c r="D539" t="s">
        <v>3</v>
      </c>
      <c r="E539" t="s">
        <v>4</v>
      </c>
      <c r="F539" t="s">
        <v>5</v>
      </c>
      <c r="G539" t="s">
        <v>6</v>
      </c>
      <c r="H539" t="s">
        <v>7</v>
      </c>
      <c r="I539" t="s">
        <v>8</v>
      </c>
      <c r="J539" t="s">
        <v>9</v>
      </c>
      <c r="K539" t="s">
        <v>10</v>
      </c>
      <c r="L539" t="s">
        <v>11</v>
      </c>
      <c r="M539" t="s">
        <v>12</v>
      </c>
      <c r="N539" t="s">
        <v>13</v>
      </c>
      <c r="O539" t="s">
        <v>14</v>
      </c>
    </row>
    <row r="540" spans="1:15" x14ac:dyDescent="0.25">
      <c r="A540" t="s">
        <v>15</v>
      </c>
      <c r="C540" t="s">
        <v>16</v>
      </c>
      <c r="F540">
        <v>43.665799999999997</v>
      </c>
      <c r="H540">
        <v>60.819800000000001</v>
      </c>
      <c r="L540">
        <v>4</v>
      </c>
    </row>
    <row r="541" spans="1:15" x14ac:dyDescent="0.25">
      <c r="A541" t="s">
        <v>51</v>
      </c>
      <c r="B541" t="s">
        <v>18</v>
      </c>
      <c r="C541" t="s">
        <v>16</v>
      </c>
      <c r="D541">
        <v>1.35</v>
      </c>
      <c r="E541">
        <v>5.3499999999999997E-3</v>
      </c>
      <c r="F541">
        <v>1.7763</v>
      </c>
      <c r="G541">
        <v>3.9199999999999999E-2</v>
      </c>
      <c r="H541">
        <v>1.7218</v>
      </c>
      <c r="I541" t="s">
        <v>52</v>
      </c>
      <c r="J541">
        <v>2.3944000000000001</v>
      </c>
      <c r="K541">
        <v>5.2900000000000003E-2</v>
      </c>
      <c r="L541">
        <v>0.11</v>
      </c>
      <c r="M541" t="s">
        <v>24</v>
      </c>
      <c r="N541" t="s">
        <v>21</v>
      </c>
      <c r="O541" s="1">
        <v>45790.760127314818</v>
      </c>
    </row>
    <row r="542" spans="1:15" x14ac:dyDescent="0.25">
      <c r="A542" t="s">
        <v>17</v>
      </c>
      <c r="B542" t="s">
        <v>18</v>
      </c>
      <c r="C542" t="s">
        <v>16</v>
      </c>
      <c r="D542">
        <v>3.91</v>
      </c>
      <c r="E542">
        <v>1.9380000000000001E-2</v>
      </c>
      <c r="F542">
        <v>4.4084000000000003</v>
      </c>
      <c r="G542">
        <v>3.8899999999999997E-2</v>
      </c>
      <c r="H542">
        <v>4.0407000000000002</v>
      </c>
      <c r="I542" t="s">
        <v>19</v>
      </c>
      <c r="J542">
        <v>7.3094000000000001</v>
      </c>
      <c r="K542">
        <v>6.4500000000000002E-2</v>
      </c>
      <c r="L542">
        <v>0.27</v>
      </c>
      <c r="M542" t="s">
        <v>20</v>
      </c>
      <c r="N542" t="s">
        <v>21</v>
      </c>
      <c r="O542" s="1">
        <v>45790.760671296295</v>
      </c>
    </row>
    <row r="543" spans="1:15" x14ac:dyDescent="0.25">
      <c r="A543" t="s">
        <v>53</v>
      </c>
      <c r="B543" t="s">
        <v>18</v>
      </c>
      <c r="C543" t="s">
        <v>16</v>
      </c>
      <c r="D543">
        <v>6.62</v>
      </c>
      <c r="E543">
        <v>3.746E-2</v>
      </c>
      <c r="F543">
        <v>7.1216999999999997</v>
      </c>
      <c r="G543">
        <v>4.3499999999999997E-2</v>
      </c>
      <c r="H543">
        <v>5.8817000000000004</v>
      </c>
      <c r="I543" t="s">
        <v>54</v>
      </c>
      <c r="J543">
        <v>13.4559</v>
      </c>
      <c r="K543">
        <v>8.2100000000000006E-2</v>
      </c>
      <c r="L543">
        <v>0.39</v>
      </c>
      <c r="M543" t="s">
        <v>24</v>
      </c>
      <c r="N543" t="s">
        <v>21</v>
      </c>
      <c r="O543" s="1">
        <v>45855.697569444441</v>
      </c>
    </row>
    <row r="544" spans="1:15" x14ac:dyDescent="0.25">
      <c r="A544" t="s">
        <v>22</v>
      </c>
      <c r="B544" t="s">
        <v>18</v>
      </c>
      <c r="C544" t="s">
        <v>16</v>
      </c>
      <c r="D544">
        <v>26.34</v>
      </c>
      <c r="E544">
        <v>0.14235999999999999</v>
      </c>
      <c r="F544">
        <v>23.756699999999999</v>
      </c>
      <c r="G544">
        <v>7.0800000000000002E-2</v>
      </c>
      <c r="H544">
        <v>18.8491</v>
      </c>
      <c r="I544" t="s">
        <v>23</v>
      </c>
      <c r="J544">
        <v>50.822299999999998</v>
      </c>
      <c r="K544">
        <v>0.15140000000000001</v>
      </c>
      <c r="L544">
        <v>1.24</v>
      </c>
      <c r="M544" t="s">
        <v>24</v>
      </c>
      <c r="N544" t="s">
        <v>21</v>
      </c>
      <c r="O544" s="1">
        <v>45790.760520833333</v>
      </c>
    </row>
    <row r="545" spans="1:15" x14ac:dyDescent="0.25">
      <c r="A545" t="s">
        <v>65</v>
      </c>
      <c r="B545" t="s">
        <v>18</v>
      </c>
      <c r="C545" t="s">
        <v>16</v>
      </c>
      <c r="D545">
        <v>0.06</v>
      </c>
      <c r="E545">
        <v>4.6999999999999999E-4</v>
      </c>
      <c r="F545">
        <v>9.1399999999999995E-2</v>
      </c>
      <c r="G545">
        <v>1.9300000000000001E-2</v>
      </c>
      <c r="H545">
        <v>6.5699999999999995E-2</v>
      </c>
      <c r="I545" t="s">
        <v>66</v>
      </c>
      <c r="J545">
        <v>0.20930000000000001</v>
      </c>
      <c r="K545">
        <v>4.4299999999999999E-2</v>
      </c>
      <c r="L545">
        <v>0</v>
      </c>
      <c r="M545" t="s">
        <v>67</v>
      </c>
      <c r="N545" t="s">
        <v>21</v>
      </c>
      <c r="O545" s="1">
        <v>45775.97420138889</v>
      </c>
    </row>
    <row r="546" spans="1:15" x14ac:dyDescent="0.25">
      <c r="A546" t="s">
        <v>55</v>
      </c>
      <c r="B546" t="s">
        <v>18</v>
      </c>
      <c r="C546" t="s">
        <v>16</v>
      </c>
      <c r="D546">
        <v>0.41</v>
      </c>
      <c r="E546">
        <v>3.2299999999999998E-3</v>
      </c>
      <c r="F546">
        <v>0.39739999999999998</v>
      </c>
      <c r="G546">
        <v>1.9300000000000001E-2</v>
      </c>
      <c r="H546">
        <v>0.22650000000000001</v>
      </c>
      <c r="I546" t="s">
        <v>56</v>
      </c>
      <c r="J546">
        <v>0.47860000000000003</v>
      </c>
      <c r="K546">
        <v>2.3199999999999998E-2</v>
      </c>
      <c r="L546">
        <v>0.01</v>
      </c>
      <c r="M546" t="s">
        <v>57</v>
      </c>
      <c r="N546" t="s">
        <v>21</v>
      </c>
      <c r="O546" s="1">
        <v>45777.738159722219</v>
      </c>
    </row>
    <row r="547" spans="1:15" x14ac:dyDescent="0.25">
      <c r="A547" t="s">
        <v>25</v>
      </c>
      <c r="B547" t="s">
        <v>18</v>
      </c>
      <c r="C547" t="s">
        <v>16</v>
      </c>
      <c r="D547">
        <v>7.7</v>
      </c>
      <c r="E547">
        <v>6.6110000000000002E-2</v>
      </c>
      <c r="F547">
        <v>7.6769999999999996</v>
      </c>
      <c r="G547">
        <v>4.3200000000000002E-2</v>
      </c>
      <c r="H547">
        <v>4.2683999999999997</v>
      </c>
      <c r="I547" t="s">
        <v>26</v>
      </c>
      <c r="J547">
        <v>10.7415</v>
      </c>
      <c r="K547">
        <v>6.0499999999999998E-2</v>
      </c>
      <c r="L547">
        <v>0.28000000000000003</v>
      </c>
      <c r="M547" t="s">
        <v>20</v>
      </c>
      <c r="N547" t="s">
        <v>21</v>
      </c>
      <c r="O547" s="1">
        <v>45790.760775462964</v>
      </c>
    </row>
    <row r="548" spans="1:15" x14ac:dyDescent="0.25">
      <c r="A548" t="s">
        <v>58</v>
      </c>
      <c r="B548" t="s">
        <v>18</v>
      </c>
      <c r="C548" t="s">
        <v>16</v>
      </c>
      <c r="D548">
        <v>1.36</v>
      </c>
      <c r="E548">
        <v>1.2529999999999999E-2</v>
      </c>
      <c r="F548">
        <v>1.5585</v>
      </c>
      <c r="G548">
        <v>2.9899999999999999E-2</v>
      </c>
      <c r="H548">
        <v>0.72509999999999997</v>
      </c>
      <c r="I548" t="s">
        <v>59</v>
      </c>
      <c r="J548">
        <v>2.5996999999999999</v>
      </c>
      <c r="K548">
        <v>4.99E-2</v>
      </c>
      <c r="L548">
        <v>0.05</v>
      </c>
      <c r="M548" t="s">
        <v>59</v>
      </c>
      <c r="N548" t="s">
        <v>21</v>
      </c>
      <c r="O548" s="1">
        <v>45790.761030092595</v>
      </c>
    </row>
    <row r="549" spans="1:15" x14ac:dyDescent="0.25">
      <c r="A549" t="s">
        <v>27</v>
      </c>
      <c r="B549" t="s">
        <v>18</v>
      </c>
      <c r="C549" t="s">
        <v>16</v>
      </c>
      <c r="D549">
        <v>0.16</v>
      </c>
      <c r="E549">
        <v>1.5100000000000001E-3</v>
      </c>
      <c r="F549">
        <v>0.18579999999999999</v>
      </c>
      <c r="G549">
        <v>2.7900000000000001E-2</v>
      </c>
      <c r="H549">
        <v>7.5300000000000006E-2</v>
      </c>
      <c r="I549" t="s">
        <v>28</v>
      </c>
      <c r="J549">
        <v>0.23980000000000001</v>
      </c>
      <c r="K549">
        <v>3.61E-2</v>
      </c>
      <c r="L549">
        <v>0</v>
      </c>
      <c r="M549" t="s">
        <v>28</v>
      </c>
      <c r="N549" t="s">
        <v>21</v>
      </c>
      <c r="O549" s="1">
        <v>45777.737511574072</v>
      </c>
    </row>
    <row r="550" spans="1:15" x14ac:dyDescent="0.25">
      <c r="A550" t="s">
        <v>29</v>
      </c>
      <c r="B550" t="s">
        <v>18</v>
      </c>
      <c r="C550" t="s">
        <v>16</v>
      </c>
      <c r="D550">
        <v>6.94</v>
      </c>
      <c r="E550">
        <v>6.9409999999999999E-2</v>
      </c>
      <c r="F550">
        <v>8.3352000000000004</v>
      </c>
      <c r="G550">
        <v>6.9199999999999998E-2</v>
      </c>
      <c r="H550">
        <v>3.3258999999999999</v>
      </c>
      <c r="I550" t="s">
        <v>30</v>
      </c>
      <c r="J550">
        <v>10.723000000000001</v>
      </c>
      <c r="K550">
        <v>8.9099999999999999E-2</v>
      </c>
      <c r="L550">
        <v>0.22</v>
      </c>
      <c r="M550" t="s">
        <v>31</v>
      </c>
      <c r="N550" t="s">
        <v>21</v>
      </c>
      <c r="O550" s="1">
        <v>45856.83011574074</v>
      </c>
    </row>
    <row r="551" spans="1:15" x14ac:dyDescent="0.25">
      <c r="A551" t="s">
        <v>35</v>
      </c>
      <c r="F551">
        <v>98.974100000000007</v>
      </c>
      <c r="H551">
        <v>100</v>
      </c>
      <c r="J551">
        <v>98.974100000000007</v>
      </c>
      <c r="L551" t="s">
        <v>60</v>
      </c>
    </row>
    <row r="553" spans="1:15" x14ac:dyDescent="0.25">
      <c r="A553" t="s">
        <v>335</v>
      </c>
    </row>
    <row r="554" spans="1:15" x14ac:dyDescent="0.25">
      <c r="A554" t="s">
        <v>0</v>
      </c>
      <c r="B554" t="s">
        <v>1</v>
      </c>
      <c r="C554" t="s">
        <v>2</v>
      </c>
      <c r="D554" t="s">
        <v>3</v>
      </c>
      <c r="E554" t="s">
        <v>4</v>
      </c>
      <c r="F554" t="s">
        <v>5</v>
      </c>
      <c r="G554" t="s">
        <v>6</v>
      </c>
      <c r="H554" t="s">
        <v>7</v>
      </c>
      <c r="I554" t="s">
        <v>8</v>
      </c>
      <c r="J554" t="s">
        <v>9</v>
      </c>
      <c r="K554" t="s">
        <v>10</v>
      </c>
      <c r="L554" t="s">
        <v>11</v>
      </c>
      <c r="M554" t="s">
        <v>12</v>
      </c>
      <c r="N554" t="s">
        <v>13</v>
      </c>
      <c r="O554" t="s">
        <v>14</v>
      </c>
    </row>
    <row r="555" spans="1:15" x14ac:dyDescent="0.25">
      <c r="A555" t="s">
        <v>15</v>
      </c>
      <c r="C555" t="s">
        <v>16</v>
      </c>
      <c r="F555">
        <v>43.813000000000002</v>
      </c>
      <c r="H555">
        <v>60.838700000000003</v>
      </c>
      <c r="L555">
        <v>4</v>
      </c>
    </row>
    <row r="556" spans="1:15" x14ac:dyDescent="0.25">
      <c r="A556" t="s">
        <v>51</v>
      </c>
      <c r="B556" t="s">
        <v>18</v>
      </c>
      <c r="C556" t="s">
        <v>16</v>
      </c>
      <c r="D556">
        <v>1.28</v>
      </c>
      <c r="E556">
        <v>5.0800000000000003E-3</v>
      </c>
      <c r="F556">
        <v>1.6872</v>
      </c>
      <c r="G556">
        <v>5.5399999999999998E-2</v>
      </c>
      <c r="H556">
        <v>1.6305000000000001</v>
      </c>
      <c r="I556" t="s">
        <v>52</v>
      </c>
      <c r="J556">
        <v>2.2743000000000002</v>
      </c>
      <c r="K556">
        <v>7.4700000000000003E-2</v>
      </c>
      <c r="L556">
        <v>0.11</v>
      </c>
      <c r="M556" t="s">
        <v>24</v>
      </c>
      <c r="N556" t="s">
        <v>21</v>
      </c>
      <c r="O556" s="1">
        <v>45790.760127314818</v>
      </c>
    </row>
    <row r="557" spans="1:15" x14ac:dyDescent="0.25">
      <c r="A557" t="s">
        <v>17</v>
      </c>
      <c r="B557" t="s">
        <v>18</v>
      </c>
      <c r="C557" t="s">
        <v>16</v>
      </c>
      <c r="D557">
        <v>3.91</v>
      </c>
      <c r="E557">
        <v>1.9369999999999998E-2</v>
      </c>
      <c r="F557">
        <v>4.4055</v>
      </c>
      <c r="G557">
        <v>5.4899999999999997E-2</v>
      </c>
      <c r="H557">
        <v>4.0256999999999996</v>
      </c>
      <c r="I557" t="s">
        <v>19</v>
      </c>
      <c r="J557">
        <v>7.3045999999999998</v>
      </c>
      <c r="K557">
        <v>9.11E-2</v>
      </c>
      <c r="L557">
        <v>0.26</v>
      </c>
      <c r="M557" t="s">
        <v>20</v>
      </c>
      <c r="N557" t="s">
        <v>21</v>
      </c>
      <c r="O557" s="1">
        <v>45790.760671296295</v>
      </c>
    </row>
    <row r="558" spans="1:15" x14ac:dyDescent="0.25">
      <c r="A558" t="s">
        <v>53</v>
      </c>
      <c r="B558" t="s">
        <v>18</v>
      </c>
      <c r="C558" t="s">
        <v>16</v>
      </c>
      <c r="D558">
        <v>6.61</v>
      </c>
      <c r="E558">
        <v>3.7429999999999998E-2</v>
      </c>
      <c r="F558">
        <v>7.1120999999999999</v>
      </c>
      <c r="G558">
        <v>6.1400000000000003E-2</v>
      </c>
      <c r="H558">
        <v>5.8559000000000001</v>
      </c>
      <c r="I558" t="s">
        <v>54</v>
      </c>
      <c r="J558">
        <v>13.437900000000001</v>
      </c>
      <c r="K558">
        <v>0.11609999999999999</v>
      </c>
      <c r="L558">
        <v>0.39</v>
      </c>
      <c r="M558" t="s">
        <v>24</v>
      </c>
      <c r="N558" t="s">
        <v>21</v>
      </c>
      <c r="O558" s="1">
        <v>45855.697569444441</v>
      </c>
    </row>
    <row r="559" spans="1:15" x14ac:dyDescent="0.25">
      <c r="A559" t="s">
        <v>22</v>
      </c>
      <c r="B559" t="s">
        <v>18</v>
      </c>
      <c r="C559" t="s">
        <v>16</v>
      </c>
      <c r="D559">
        <v>26.48</v>
      </c>
      <c r="E559">
        <v>0.14308999999999999</v>
      </c>
      <c r="F559">
        <v>23.853200000000001</v>
      </c>
      <c r="G559">
        <v>9.9900000000000003E-2</v>
      </c>
      <c r="H559">
        <v>18.867999999999999</v>
      </c>
      <c r="I559" t="s">
        <v>23</v>
      </c>
      <c r="J559">
        <v>51.0289</v>
      </c>
      <c r="K559">
        <v>0.2137</v>
      </c>
      <c r="L559">
        <v>1.24</v>
      </c>
      <c r="M559" t="s">
        <v>24</v>
      </c>
      <c r="N559" t="s">
        <v>21</v>
      </c>
      <c r="O559" s="1">
        <v>45790.760520833333</v>
      </c>
    </row>
    <row r="560" spans="1:15" x14ac:dyDescent="0.25">
      <c r="A560" t="s">
        <v>65</v>
      </c>
      <c r="B560" t="s">
        <v>18</v>
      </c>
      <c r="C560" t="s">
        <v>16</v>
      </c>
      <c r="D560">
        <v>0.05</v>
      </c>
      <c r="E560">
        <v>3.6999999999999999E-4</v>
      </c>
      <c r="F560">
        <v>7.2900000000000006E-2</v>
      </c>
      <c r="G560">
        <v>2.7099999999999999E-2</v>
      </c>
      <c r="H560">
        <v>5.2299999999999999E-2</v>
      </c>
      <c r="I560" t="s">
        <v>66</v>
      </c>
      <c r="J560">
        <v>0.16700000000000001</v>
      </c>
      <c r="K560">
        <v>6.2199999999999998E-2</v>
      </c>
      <c r="L560">
        <v>0</v>
      </c>
      <c r="M560" t="s">
        <v>67</v>
      </c>
      <c r="N560" t="s">
        <v>21</v>
      </c>
      <c r="O560" s="1">
        <v>45775.97420138889</v>
      </c>
    </row>
    <row r="561" spans="1:15" x14ac:dyDescent="0.25">
      <c r="A561" t="s">
        <v>55</v>
      </c>
      <c r="B561" t="s">
        <v>18</v>
      </c>
      <c r="C561" t="s">
        <v>16</v>
      </c>
      <c r="D561">
        <v>0.45</v>
      </c>
      <c r="E561">
        <v>3.5500000000000002E-3</v>
      </c>
      <c r="F561">
        <v>0.43630000000000002</v>
      </c>
      <c r="G561">
        <v>2.7300000000000001E-2</v>
      </c>
      <c r="H561">
        <v>0.24790000000000001</v>
      </c>
      <c r="I561" t="s">
        <v>56</v>
      </c>
      <c r="J561">
        <v>0.52559999999999996</v>
      </c>
      <c r="K561">
        <v>3.2899999999999999E-2</v>
      </c>
      <c r="L561">
        <v>0.02</v>
      </c>
      <c r="M561" t="s">
        <v>57</v>
      </c>
      <c r="N561" t="s">
        <v>21</v>
      </c>
      <c r="O561" s="1">
        <v>45777.738159722219</v>
      </c>
    </row>
    <row r="562" spans="1:15" x14ac:dyDescent="0.25">
      <c r="A562" t="s">
        <v>25</v>
      </c>
      <c r="B562" t="s">
        <v>18</v>
      </c>
      <c r="C562" t="s">
        <v>16</v>
      </c>
      <c r="D562">
        <v>7.86</v>
      </c>
      <c r="E562">
        <v>6.7419999999999994E-2</v>
      </c>
      <c r="F562">
        <v>7.8285999999999998</v>
      </c>
      <c r="G562">
        <v>6.1400000000000003E-2</v>
      </c>
      <c r="H562">
        <v>4.3394000000000004</v>
      </c>
      <c r="I562" t="s">
        <v>26</v>
      </c>
      <c r="J562">
        <v>10.9536</v>
      </c>
      <c r="K562">
        <v>8.5900000000000004E-2</v>
      </c>
      <c r="L562">
        <v>0.28999999999999998</v>
      </c>
      <c r="M562" t="s">
        <v>20</v>
      </c>
      <c r="N562" t="s">
        <v>21</v>
      </c>
      <c r="O562" s="1">
        <v>45790.760775462964</v>
      </c>
    </row>
    <row r="563" spans="1:15" x14ac:dyDescent="0.25">
      <c r="A563" t="s">
        <v>58</v>
      </c>
      <c r="B563" t="s">
        <v>18</v>
      </c>
      <c r="C563" t="s">
        <v>16</v>
      </c>
      <c r="D563">
        <v>1.4</v>
      </c>
      <c r="E563">
        <v>1.286E-2</v>
      </c>
      <c r="F563">
        <v>1.6</v>
      </c>
      <c r="G563">
        <v>4.2099999999999999E-2</v>
      </c>
      <c r="H563">
        <v>0.74209999999999998</v>
      </c>
      <c r="I563" t="s">
        <v>59</v>
      </c>
      <c r="J563">
        <v>2.6688000000000001</v>
      </c>
      <c r="K563">
        <v>7.0199999999999999E-2</v>
      </c>
      <c r="L563">
        <v>0.05</v>
      </c>
      <c r="M563" t="s">
        <v>59</v>
      </c>
      <c r="N563" t="s">
        <v>21</v>
      </c>
      <c r="O563" s="1">
        <v>45790.761030092595</v>
      </c>
    </row>
    <row r="564" spans="1:15" x14ac:dyDescent="0.25">
      <c r="A564" t="s">
        <v>27</v>
      </c>
      <c r="B564" t="s">
        <v>18</v>
      </c>
      <c r="C564" t="s">
        <v>16</v>
      </c>
      <c r="D564">
        <v>7.0000000000000007E-2</v>
      </c>
      <c r="E564">
        <v>6.3000000000000003E-4</v>
      </c>
      <c r="F564">
        <v>7.8E-2</v>
      </c>
      <c r="G564">
        <v>3.9399999999999998E-2</v>
      </c>
      <c r="H564">
        <v>3.15E-2</v>
      </c>
      <c r="I564" t="s">
        <v>28</v>
      </c>
      <c r="J564">
        <v>0.1007</v>
      </c>
      <c r="K564">
        <v>5.0799999999999998E-2</v>
      </c>
      <c r="L564">
        <v>0</v>
      </c>
      <c r="M564" t="s">
        <v>28</v>
      </c>
      <c r="N564" t="s">
        <v>21</v>
      </c>
      <c r="O564" s="1">
        <v>45777.737511574072</v>
      </c>
    </row>
    <row r="565" spans="1:15" x14ac:dyDescent="0.25">
      <c r="A565" t="s">
        <v>29</v>
      </c>
      <c r="B565" t="s">
        <v>18</v>
      </c>
      <c r="C565" t="s">
        <v>16</v>
      </c>
      <c r="D565">
        <v>7.05</v>
      </c>
      <c r="E565">
        <v>7.0489999999999997E-2</v>
      </c>
      <c r="F565">
        <v>8.4664999999999999</v>
      </c>
      <c r="G565">
        <v>9.8100000000000007E-2</v>
      </c>
      <c r="H565">
        <v>3.3679999999999999</v>
      </c>
      <c r="I565" t="s">
        <v>30</v>
      </c>
      <c r="J565">
        <v>10.891999999999999</v>
      </c>
      <c r="K565">
        <v>0.1263</v>
      </c>
      <c r="L565">
        <v>0.22</v>
      </c>
      <c r="M565" t="s">
        <v>31</v>
      </c>
      <c r="N565" t="s">
        <v>21</v>
      </c>
      <c r="O565" s="1">
        <v>45856.83011574074</v>
      </c>
    </row>
    <row r="566" spans="1:15" x14ac:dyDescent="0.25">
      <c r="A566" t="s">
        <v>35</v>
      </c>
      <c r="F566">
        <v>99.353399999999993</v>
      </c>
      <c r="H566">
        <v>100</v>
      </c>
      <c r="J566">
        <v>99.353399999999993</v>
      </c>
      <c r="L566" t="s">
        <v>68</v>
      </c>
    </row>
  </sheetData>
  <conditionalFormatting sqref="R2:R9">
    <cfRule type="cellIs" dxfId="129" priority="100" operator="between">
      <formula>95</formula>
      <formula>105</formula>
    </cfRule>
  </conditionalFormatting>
  <conditionalFormatting sqref="R13:R20">
    <cfRule type="cellIs" dxfId="128" priority="102" operator="between">
      <formula>95</formula>
      <formula>105</formula>
    </cfRule>
  </conditionalFormatting>
  <conditionalFormatting sqref="R25:R32">
    <cfRule type="cellIs" dxfId="127" priority="104" operator="between">
      <formula>95</formula>
      <formula>105</formula>
    </cfRule>
  </conditionalFormatting>
  <conditionalFormatting sqref="R36:R43">
    <cfRule type="cellIs" dxfId="126" priority="106" operator="between">
      <formula>95</formula>
      <formula>105</formula>
    </cfRule>
  </conditionalFormatting>
  <conditionalFormatting sqref="R49:R54">
    <cfRule type="cellIs" dxfId="125" priority="108" operator="between">
      <formula>95</formula>
      <formula>105</formula>
    </cfRule>
  </conditionalFormatting>
  <conditionalFormatting sqref="R61:R66">
    <cfRule type="cellIs" dxfId="124" priority="109" operator="between">
      <formula>95</formula>
      <formula>105</formula>
    </cfRule>
  </conditionalFormatting>
  <conditionalFormatting sqref="R73:R78">
    <cfRule type="cellIs" dxfId="123" priority="99" operator="between">
      <formula>95</formula>
      <formula>105</formula>
    </cfRule>
  </conditionalFormatting>
  <conditionalFormatting sqref="R130:R135">
    <cfRule type="cellIs" dxfId="122" priority="62" operator="between">
      <formula>95</formula>
      <formula>105</formula>
    </cfRule>
  </conditionalFormatting>
  <conditionalFormatting sqref="R141:R146">
    <cfRule type="cellIs" dxfId="121" priority="61" operator="between">
      <formula>95</formula>
      <formula>105</formula>
    </cfRule>
  </conditionalFormatting>
  <conditionalFormatting sqref="R152:R157">
    <cfRule type="cellIs" dxfId="120" priority="60" operator="between">
      <formula>95</formula>
      <formula>105</formula>
    </cfRule>
  </conditionalFormatting>
  <conditionalFormatting sqref="R163:R168">
    <cfRule type="cellIs" dxfId="119" priority="59" operator="between">
      <formula>95</formula>
      <formula>105</formula>
    </cfRule>
  </conditionalFormatting>
  <conditionalFormatting sqref="R173:R184">
    <cfRule type="cellIs" dxfId="118" priority="58" operator="between">
      <formula>95</formula>
      <formula>105</formula>
    </cfRule>
  </conditionalFormatting>
  <conditionalFormatting sqref="R188:R199">
    <cfRule type="cellIs" dxfId="117" priority="56" operator="between">
      <formula>95</formula>
      <formula>105</formula>
    </cfRule>
  </conditionalFormatting>
  <conditionalFormatting sqref="R203:R214">
    <cfRule type="cellIs" dxfId="116" priority="54" operator="between">
      <formula>95</formula>
      <formula>105</formula>
    </cfRule>
  </conditionalFormatting>
  <conditionalFormatting sqref="R218:R229">
    <cfRule type="cellIs" dxfId="115" priority="52" operator="between">
      <formula>95</formula>
      <formula>105</formula>
    </cfRule>
  </conditionalFormatting>
  <conditionalFormatting sqref="R233:R240">
    <cfRule type="cellIs" dxfId="114" priority="49" operator="between">
      <formula>95</formula>
      <formula>105</formula>
    </cfRule>
  </conditionalFormatting>
  <conditionalFormatting sqref="R244:R251">
    <cfRule type="cellIs" dxfId="113" priority="47" operator="between">
      <formula>95</formula>
      <formula>105</formula>
    </cfRule>
  </conditionalFormatting>
  <conditionalFormatting sqref="R255:R262">
    <cfRule type="cellIs" dxfId="112" priority="45" operator="between">
      <formula>95</formula>
      <formula>105</formula>
    </cfRule>
  </conditionalFormatting>
  <conditionalFormatting sqref="R387:R398">
    <cfRule type="cellIs" dxfId="111" priority="15" operator="between">
      <formula>95</formula>
      <formula>105</formula>
    </cfRule>
  </conditionalFormatting>
  <conditionalFormatting sqref="R402:R413">
    <cfRule type="cellIs" dxfId="110" priority="13" operator="between">
      <formula>95</formula>
      <formula>105</formula>
    </cfRule>
  </conditionalFormatting>
  <conditionalFormatting sqref="R418:R425">
    <cfRule type="cellIs" dxfId="109" priority="10" operator="between">
      <formula>95</formula>
      <formula>105</formula>
    </cfRule>
  </conditionalFormatting>
  <conditionalFormatting sqref="R431:R436">
    <cfRule type="cellIs" dxfId="108" priority="9" operator="between">
      <formula>95</formula>
      <formula>105</formula>
    </cfRule>
  </conditionalFormatting>
  <conditionalFormatting sqref="R442:R447">
    <cfRule type="cellIs" dxfId="107" priority="8" operator="between">
      <formula>95</formula>
      <formula>105</formula>
    </cfRule>
  </conditionalFormatting>
  <conditionalFormatting sqref="R454:R459">
    <cfRule type="cellIs" dxfId="106" priority="7" operator="between">
      <formula>95</formula>
      <formula>105</formula>
    </cfRule>
  </conditionalFormatting>
  <conditionalFormatting sqref="R465:R470">
    <cfRule type="cellIs" dxfId="105" priority="6" operator="between">
      <formula>95</formula>
      <formula>105</formula>
    </cfRule>
  </conditionalFormatting>
  <conditionalFormatting sqref="R476:R481">
    <cfRule type="cellIs" dxfId="104" priority="5" operator="between">
      <formula>95</formula>
      <formula>105</formula>
    </cfRule>
  </conditionalFormatting>
  <conditionalFormatting sqref="R485:R496">
    <cfRule type="cellIs" dxfId="103" priority="4" operator="between">
      <formula>95</formula>
      <formula>105</formula>
    </cfRule>
  </conditionalFormatting>
  <conditionalFormatting sqref="R501:R512">
    <cfRule type="cellIs" dxfId="102" priority="2" operator="between">
      <formula>95</formula>
      <formula>105</formula>
    </cfRule>
  </conditionalFormatting>
  <conditionalFormatting sqref="T2:T9">
    <cfRule type="cellIs" dxfId="101" priority="101" operator="between">
      <formula>95</formula>
      <formula>105</formula>
    </cfRule>
  </conditionalFormatting>
  <conditionalFormatting sqref="T13:T20">
    <cfRule type="cellIs" dxfId="100" priority="103" operator="between">
      <formula>95</formula>
      <formula>105</formula>
    </cfRule>
  </conditionalFormatting>
  <conditionalFormatting sqref="T25:T32">
    <cfRule type="cellIs" dxfId="99" priority="105" operator="between">
      <formula>95</formula>
      <formula>105</formula>
    </cfRule>
  </conditionalFormatting>
  <conditionalFormatting sqref="T36:T43">
    <cfRule type="cellIs" dxfId="98" priority="107" operator="between">
      <formula>95</formula>
      <formula>105</formula>
    </cfRule>
  </conditionalFormatting>
  <conditionalFormatting sqref="T83:T93">
    <cfRule type="cellIs" dxfId="97" priority="98" operator="between">
      <formula>95</formula>
      <formula>105</formula>
    </cfRule>
  </conditionalFormatting>
  <conditionalFormatting sqref="T98:T108">
    <cfRule type="cellIs" dxfId="96" priority="94" operator="between">
      <formula>95</formula>
      <formula>105</formula>
    </cfRule>
  </conditionalFormatting>
  <conditionalFormatting sqref="T113:T123">
    <cfRule type="cellIs" dxfId="95" priority="90" operator="between">
      <formula>95</formula>
      <formula>105</formula>
    </cfRule>
  </conditionalFormatting>
  <conditionalFormatting sqref="T175:T184">
    <cfRule type="cellIs" dxfId="94" priority="57" operator="between">
      <formula>95</formula>
      <formula>105</formula>
    </cfRule>
  </conditionalFormatting>
  <conditionalFormatting sqref="T190:T199">
    <cfRule type="cellIs" dxfId="93" priority="55" operator="between">
      <formula>95</formula>
      <formula>105</formula>
    </cfRule>
  </conditionalFormatting>
  <conditionalFormatting sqref="T205:T214">
    <cfRule type="cellIs" dxfId="92" priority="53" operator="between">
      <formula>95</formula>
      <formula>105</formula>
    </cfRule>
  </conditionalFormatting>
  <conditionalFormatting sqref="T220:T229">
    <cfRule type="cellIs" dxfId="91" priority="51" operator="between">
      <formula>95</formula>
      <formula>105</formula>
    </cfRule>
  </conditionalFormatting>
  <conditionalFormatting sqref="T233:T240">
    <cfRule type="cellIs" dxfId="90" priority="50" operator="between">
      <formula>95</formula>
      <formula>105</formula>
    </cfRule>
  </conditionalFormatting>
  <conditionalFormatting sqref="T244:T251">
    <cfRule type="cellIs" dxfId="89" priority="48" operator="between">
      <formula>95</formula>
      <formula>105</formula>
    </cfRule>
  </conditionalFormatting>
  <conditionalFormatting sqref="T255:T262">
    <cfRule type="cellIs" dxfId="88" priority="46" operator="between">
      <formula>95</formula>
      <formula>105</formula>
    </cfRule>
  </conditionalFormatting>
  <conditionalFormatting sqref="T267:T277">
    <cfRule type="cellIs" dxfId="87" priority="41" operator="between">
      <formula>95</formula>
      <formula>105</formula>
    </cfRule>
  </conditionalFormatting>
  <conditionalFormatting sqref="T282:T292">
    <cfRule type="cellIs" dxfId="86" priority="37" operator="between">
      <formula>95</formula>
      <formula>105</formula>
    </cfRule>
  </conditionalFormatting>
  <conditionalFormatting sqref="T297:T307">
    <cfRule type="cellIs" dxfId="85" priority="33" operator="between">
      <formula>95</formula>
      <formula>105</formula>
    </cfRule>
  </conditionalFormatting>
  <conditionalFormatting sqref="T312:T322">
    <cfRule type="cellIs" dxfId="84" priority="32" operator="between">
      <formula>95</formula>
      <formula>105</formula>
    </cfRule>
  </conditionalFormatting>
  <conditionalFormatting sqref="T327:T337">
    <cfRule type="cellIs" dxfId="83" priority="31" operator="between">
      <formula>95</formula>
      <formula>105</formula>
    </cfRule>
  </conditionalFormatting>
  <conditionalFormatting sqref="T342:T352">
    <cfRule type="cellIs" dxfId="82" priority="27" operator="between">
      <formula>95</formula>
      <formula>105</formula>
    </cfRule>
  </conditionalFormatting>
  <conditionalFormatting sqref="T357:T367">
    <cfRule type="cellIs" dxfId="81" priority="23" operator="between">
      <formula>95</formula>
      <formula>105</formula>
    </cfRule>
  </conditionalFormatting>
  <conditionalFormatting sqref="T372:T382">
    <cfRule type="cellIs" dxfId="80" priority="19" operator="between">
      <formula>95</formula>
      <formula>105</formula>
    </cfRule>
  </conditionalFormatting>
  <conditionalFormatting sqref="T389:T398">
    <cfRule type="cellIs" dxfId="79" priority="14" operator="between">
      <formula>95</formula>
      <formula>105</formula>
    </cfRule>
  </conditionalFormatting>
  <conditionalFormatting sqref="T404:T413">
    <cfRule type="cellIs" dxfId="78" priority="12" operator="between">
      <formula>95</formula>
      <formula>105</formula>
    </cfRule>
  </conditionalFormatting>
  <conditionalFormatting sqref="T418:T425">
    <cfRule type="cellIs" dxfId="77" priority="11" operator="between">
      <formula>95</formula>
      <formula>105</formula>
    </cfRule>
  </conditionalFormatting>
  <conditionalFormatting sqref="T487:T496">
    <cfRule type="cellIs" dxfId="76" priority="3" operator="between">
      <formula>95</formula>
      <formula>105</formula>
    </cfRule>
  </conditionalFormatting>
  <conditionalFormatting sqref="T503:T512">
    <cfRule type="cellIs" dxfId="75" priority="1" operator="between">
      <formula>95</formula>
      <formula>105</formula>
    </cfRule>
  </conditionalFormatting>
  <conditionalFormatting sqref="V83:V93">
    <cfRule type="cellIs" dxfId="74" priority="97" operator="between">
      <formula>95</formula>
      <formula>105</formula>
    </cfRule>
  </conditionalFormatting>
  <conditionalFormatting sqref="V98:V108">
    <cfRule type="cellIs" dxfId="73" priority="93" operator="between">
      <formula>95</formula>
      <formula>105</formula>
    </cfRule>
  </conditionalFormatting>
  <conditionalFormatting sqref="V113:V123">
    <cfRule type="cellIs" dxfId="72" priority="89" operator="between">
      <formula>95</formula>
      <formula>105</formula>
    </cfRule>
  </conditionalFormatting>
  <conditionalFormatting sqref="V327:V337">
    <cfRule type="cellIs" dxfId="71" priority="30" operator="between">
      <formula>95</formula>
      <formula>105</formula>
    </cfRule>
  </conditionalFormatting>
  <conditionalFormatting sqref="V342:V352">
    <cfRule type="cellIs" dxfId="70" priority="26" operator="between">
      <formula>95</formula>
      <formula>105</formula>
    </cfRule>
  </conditionalFormatting>
  <conditionalFormatting sqref="V357:V367">
    <cfRule type="cellIs" dxfId="69" priority="22" operator="between">
      <formula>95</formula>
      <formula>105</formula>
    </cfRule>
  </conditionalFormatting>
  <conditionalFormatting sqref="V372:V382">
    <cfRule type="cellIs" dxfId="68" priority="18" operator="between">
      <formula>95</formula>
      <formula>105</formula>
    </cfRule>
  </conditionalFormatting>
  <conditionalFormatting sqref="X83:X93">
    <cfRule type="cellIs" dxfId="67" priority="96" operator="between">
      <formula>95</formula>
      <formula>105</formula>
    </cfRule>
  </conditionalFormatting>
  <conditionalFormatting sqref="X98:X108">
    <cfRule type="cellIs" dxfId="66" priority="92" operator="between">
      <formula>95</formula>
      <formula>105</formula>
    </cfRule>
  </conditionalFormatting>
  <conditionalFormatting sqref="X113:X123">
    <cfRule type="cellIs" dxfId="65" priority="88" operator="between">
      <formula>95</formula>
      <formula>105</formula>
    </cfRule>
  </conditionalFormatting>
  <conditionalFormatting sqref="X327:X337">
    <cfRule type="cellIs" dxfId="64" priority="29" operator="between">
      <formula>95</formula>
      <formula>105</formula>
    </cfRule>
  </conditionalFormatting>
  <conditionalFormatting sqref="X342:X352">
    <cfRule type="cellIs" dxfId="63" priority="25" operator="between">
      <formula>95</formula>
      <formula>105</formula>
    </cfRule>
  </conditionalFormatting>
  <conditionalFormatting sqref="X357:X367">
    <cfRule type="cellIs" dxfId="62" priority="21" operator="between">
      <formula>95</formula>
      <formula>105</formula>
    </cfRule>
  </conditionalFormatting>
  <conditionalFormatting sqref="X372:X382">
    <cfRule type="cellIs" dxfId="61" priority="17" operator="between">
      <formula>95</formula>
      <formula>105</formula>
    </cfRule>
  </conditionalFormatting>
  <conditionalFormatting sqref="Z83:Z93">
    <cfRule type="cellIs" dxfId="60" priority="95" operator="between">
      <formula>95</formula>
      <formula>105</formula>
    </cfRule>
  </conditionalFormatting>
  <conditionalFormatting sqref="Z98:Z108">
    <cfRule type="cellIs" dxfId="59" priority="91" operator="between">
      <formula>95</formula>
      <formula>105</formula>
    </cfRule>
  </conditionalFormatting>
  <conditionalFormatting sqref="Z113:Z123">
    <cfRule type="cellIs" dxfId="58" priority="87" operator="between">
      <formula>95</formula>
      <formula>105</formula>
    </cfRule>
  </conditionalFormatting>
  <conditionalFormatting sqref="Z327:Z337">
    <cfRule type="cellIs" dxfId="57" priority="28" operator="between">
      <formula>95</formula>
      <formula>105</formula>
    </cfRule>
  </conditionalFormatting>
  <conditionalFormatting sqref="Z342:Z352">
    <cfRule type="cellIs" dxfId="56" priority="24" operator="between">
      <formula>95</formula>
      <formula>105</formula>
    </cfRule>
  </conditionalFormatting>
  <conditionalFormatting sqref="Z357:Z367">
    <cfRule type="cellIs" dxfId="55" priority="20" operator="between">
      <formula>95</formula>
      <formula>105</formula>
    </cfRule>
  </conditionalFormatting>
  <conditionalFormatting sqref="Z372:Z382">
    <cfRule type="cellIs" dxfId="54" priority="16" operator="between">
      <formula>95</formula>
      <formula>105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63304-7DBB-47F6-8F02-AEB405C6AE25}">
  <dimension ref="A1:R23"/>
  <sheetViews>
    <sheetView workbookViewId="0">
      <selection activeCell="A13" sqref="A13"/>
    </sheetView>
  </sheetViews>
  <sheetFormatPr defaultRowHeight="15" x14ac:dyDescent="0.25"/>
  <cols>
    <col min="1" max="1" width="39.7109375" customWidth="1"/>
  </cols>
  <sheetData>
    <row r="1" spans="1:18" x14ac:dyDescent="0.25">
      <c r="A1" t="s">
        <v>288</v>
      </c>
      <c r="B1" t="s">
        <v>289</v>
      </c>
      <c r="C1" t="s">
        <v>290</v>
      </c>
      <c r="D1" t="s">
        <v>291</v>
      </c>
      <c r="E1" t="s">
        <v>15</v>
      </c>
      <c r="F1" t="s">
        <v>17</v>
      </c>
      <c r="G1" t="s">
        <v>22</v>
      </c>
      <c r="H1" t="s">
        <v>25</v>
      </c>
      <c r="I1" t="s">
        <v>27</v>
      </c>
      <c r="J1" t="s">
        <v>29</v>
      </c>
      <c r="K1" t="s">
        <v>32</v>
      </c>
      <c r="L1" t="s">
        <v>35</v>
      </c>
      <c r="M1" t="s">
        <v>292</v>
      </c>
      <c r="N1" t="s">
        <v>293</v>
      </c>
      <c r="O1" t="s">
        <v>294</v>
      </c>
      <c r="P1" t="s">
        <v>295</v>
      </c>
      <c r="Q1" t="s">
        <v>296</v>
      </c>
    </row>
    <row r="2" spans="1:18" x14ac:dyDescent="0.25">
      <c r="A2" t="s">
        <v>285</v>
      </c>
      <c r="B2">
        <v>7363</v>
      </c>
      <c r="C2">
        <v>-14882</v>
      </c>
      <c r="D2">
        <v>0</v>
      </c>
      <c r="E2">
        <v>43.43</v>
      </c>
      <c r="F2">
        <v>29.49</v>
      </c>
      <c r="G2">
        <v>19.03</v>
      </c>
      <c r="H2">
        <v>0.08</v>
      </c>
      <c r="I2">
        <v>0.11</v>
      </c>
      <c r="J2">
        <v>7.68</v>
      </c>
      <c r="K2">
        <v>0.28000000000000003</v>
      </c>
      <c r="L2">
        <v>100.1</v>
      </c>
      <c r="M2" t="s">
        <v>297</v>
      </c>
      <c r="N2" t="s">
        <v>298</v>
      </c>
      <c r="O2" t="s">
        <v>283</v>
      </c>
      <c r="P2" t="s">
        <v>299</v>
      </c>
      <c r="Q2" t="s">
        <v>300</v>
      </c>
    </row>
    <row r="3" spans="1:18" x14ac:dyDescent="0.25">
      <c r="A3" t="s">
        <v>286</v>
      </c>
      <c r="B3">
        <v>7359.75</v>
      </c>
      <c r="C3">
        <v>-14885.75</v>
      </c>
      <c r="D3">
        <v>4.9623999999999997</v>
      </c>
      <c r="E3">
        <v>43.38</v>
      </c>
      <c r="F3">
        <v>29.5</v>
      </c>
      <c r="G3">
        <v>19</v>
      </c>
      <c r="H3">
        <v>7.0000000000000007E-2</v>
      </c>
      <c r="I3">
        <v>0.11</v>
      </c>
      <c r="J3">
        <v>7.67</v>
      </c>
      <c r="K3">
        <v>0.27</v>
      </c>
      <c r="L3">
        <v>99.99</v>
      </c>
      <c r="M3" t="s">
        <v>297</v>
      </c>
      <c r="N3" t="s">
        <v>298</v>
      </c>
      <c r="O3" t="s">
        <v>283</v>
      </c>
      <c r="P3" t="s">
        <v>299</v>
      </c>
      <c r="Q3" t="s">
        <v>301</v>
      </c>
    </row>
    <row r="4" spans="1:18" x14ac:dyDescent="0.25">
      <c r="A4" t="s">
        <v>287</v>
      </c>
      <c r="B4">
        <v>7356.25</v>
      </c>
      <c r="C4">
        <v>-14889.25</v>
      </c>
      <c r="D4">
        <v>9.9057999999999993</v>
      </c>
      <c r="E4">
        <v>43.38</v>
      </c>
      <c r="F4">
        <v>29.5</v>
      </c>
      <c r="G4">
        <v>18.989999999999998</v>
      </c>
      <c r="H4">
        <v>0.08</v>
      </c>
      <c r="I4">
        <v>0.1</v>
      </c>
      <c r="J4">
        <v>7.7</v>
      </c>
      <c r="K4">
        <v>0.26</v>
      </c>
      <c r="L4">
        <v>100.01</v>
      </c>
      <c r="M4" t="s">
        <v>297</v>
      </c>
      <c r="N4" t="s">
        <v>298</v>
      </c>
      <c r="O4" t="s">
        <v>283</v>
      </c>
      <c r="P4" t="s">
        <v>299</v>
      </c>
      <c r="Q4" t="s">
        <v>302</v>
      </c>
    </row>
    <row r="6" spans="1:18" x14ac:dyDescent="0.25">
      <c r="A6" t="s">
        <v>303</v>
      </c>
      <c r="B6" t="s">
        <v>15</v>
      </c>
      <c r="C6" t="s">
        <v>17</v>
      </c>
      <c r="D6" t="s">
        <v>22</v>
      </c>
      <c r="E6" t="s">
        <v>25</v>
      </c>
      <c r="F6" t="s">
        <v>27</v>
      </c>
      <c r="G6" t="s">
        <v>29</v>
      </c>
      <c r="H6" t="s">
        <v>32</v>
      </c>
    </row>
    <row r="7" spans="1:18" x14ac:dyDescent="0.25">
      <c r="A7" t="s">
        <v>304</v>
      </c>
      <c r="B7">
        <v>43.43</v>
      </c>
      <c r="C7">
        <v>29.5</v>
      </c>
      <c r="D7">
        <v>19.03</v>
      </c>
      <c r="E7">
        <v>0.08</v>
      </c>
      <c r="F7">
        <v>0.11</v>
      </c>
      <c r="G7">
        <v>7.7</v>
      </c>
      <c r="H7">
        <v>0.28000000000000003</v>
      </c>
    </row>
    <row r="8" spans="1:18" x14ac:dyDescent="0.25">
      <c r="A8" t="s">
        <v>305</v>
      </c>
      <c r="B8">
        <v>43.38</v>
      </c>
      <c r="C8">
        <v>29.49</v>
      </c>
      <c r="D8">
        <v>18.989999999999998</v>
      </c>
      <c r="E8">
        <v>7.0000000000000007E-2</v>
      </c>
      <c r="F8">
        <v>0.1</v>
      </c>
      <c r="G8">
        <v>7.67</v>
      </c>
      <c r="H8">
        <v>0.26</v>
      </c>
    </row>
    <row r="9" spans="1:18" x14ac:dyDescent="0.25">
      <c r="A9" t="s">
        <v>306</v>
      </c>
      <c r="B9">
        <v>43.4</v>
      </c>
      <c r="C9">
        <v>29.49</v>
      </c>
      <c r="D9">
        <v>19</v>
      </c>
      <c r="E9">
        <v>7.0000000000000007E-2</v>
      </c>
      <c r="F9">
        <v>0.11</v>
      </c>
      <c r="G9">
        <v>7.68</v>
      </c>
      <c r="H9">
        <v>0.27</v>
      </c>
    </row>
    <row r="10" spans="1:18" x14ac:dyDescent="0.25">
      <c r="A10" t="s">
        <v>307</v>
      </c>
      <c r="B10">
        <v>0.03</v>
      </c>
      <c r="C10">
        <v>0</v>
      </c>
      <c r="D10">
        <v>0.02</v>
      </c>
      <c r="E10">
        <v>0.01</v>
      </c>
      <c r="F10">
        <v>0</v>
      </c>
      <c r="G10">
        <v>0.01</v>
      </c>
      <c r="H10">
        <v>0.01</v>
      </c>
    </row>
    <row r="14" spans="1:18" x14ac:dyDescent="0.25">
      <c r="A14" t="s">
        <v>288</v>
      </c>
      <c r="B14" t="s">
        <v>289</v>
      </c>
      <c r="C14" t="s">
        <v>290</v>
      </c>
      <c r="D14" t="s">
        <v>291</v>
      </c>
      <c r="E14" t="s">
        <v>15</v>
      </c>
      <c r="F14" t="s">
        <v>17</v>
      </c>
      <c r="G14" t="s">
        <v>22</v>
      </c>
      <c r="H14" t="s">
        <v>25</v>
      </c>
      <c r="I14" t="s">
        <v>310</v>
      </c>
      <c r="J14" t="s">
        <v>27</v>
      </c>
      <c r="K14" t="s">
        <v>29</v>
      </c>
      <c r="L14" t="s">
        <v>32</v>
      </c>
      <c r="M14" t="s">
        <v>35</v>
      </c>
      <c r="N14" t="s">
        <v>292</v>
      </c>
      <c r="O14" t="s">
        <v>293</v>
      </c>
      <c r="P14" t="s">
        <v>294</v>
      </c>
      <c r="Q14" t="s">
        <v>295</v>
      </c>
      <c r="R14" t="s">
        <v>296</v>
      </c>
    </row>
    <row r="15" spans="1:18" x14ac:dyDescent="0.25">
      <c r="A15" t="s">
        <v>309</v>
      </c>
      <c r="B15">
        <v>25383</v>
      </c>
      <c r="C15">
        <v>18837.75</v>
      </c>
      <c r="D15">
        <v>0.25</v>
      </c>
      <c r="E15">
        <v>44.25</v>
      </c>
      <c r="F15">
        <v>30.47</v>
      </c>
      <c r="G15">
        <v>19.350000000000001</v>
      </c>
      <c r="H15">
        <v>7.0000000000000007E-2</v>
      </c>
      <c r="I15">
        <v>0.03</v>
      </c>
      <c r="J15">
        <v>0.1</v>
      </c>
      <c r="K15">
        <v>6.98</v>
      </c>
      <c r="L15">
        <v>0.3</v>
      </c>
      <c r="M15">
        <v>101.55</v>
      </c>
      <c r="N15" t="s">
        <v>297</v>
      </c>
      <c r="O15" t="s">
        <v>298</v>
      </c>
      <c r="P15" t="s">
        <v>308</v>
      </c>
      <c r="Q15" t="s">
        <v>299</v>
      </c>
      <c r="R15" t="s">
        <v>300</v>
      </c>
    </row>
    <row r="16" spans="1:18" x14ac:dyDescent="0.25">
      <c r="A16" t="s">
        <v>311</v>
      </c>
      <c r="B16">
        <v>25386.75</v>
      </c>
      <c r="C16">
        <v>18841.25</v>
      </c>
      <c r="D16">
        <v>4.9623999999999997</v>
      </c>
      <c r="E16">
        <v>44.24</v>
      </c>
      <c r="F16">
        <v>30.45</v>
      </c>
      <c r="G16">
        <v>19.36</v>
      </c>
      <c r="H16">
        <v>0.09</v>
      </c>
      <c r="I16">
        <v>0.02</v>
      </c>
      <c r="J16">
        <v>0.08</v>
      </c>
      <c r="K16">
        <v>6.97</v>
      </c>
      <c r="L16">
        <v>0.31</v>
      </c>
      <c r="M16">
        <v>101.53</v>
      </c>
      <c r="N16" t="s">
        <v>297</v>
      </c>
      <c r="O16" t="s">
        <v>298</v>
      </c>
      <c r="P16" t="s">
        <v>308</v>
      </c>
      <c r="Q16" t="s">
        <v>299</v>
      </c>
      <c r="R16" t="s">
        <v>301</v>
      </c>
    </row>
    <row r="17" spans="1:18" x14ac:dyDescent="0.25">
      <c r="A17" t="s">
        <v>312</v>
      </c>
      <c r="B17">
        <v>25390.5</v>
      </c>
      <c r="C17">
        <v>18844.75</v>
      </c>
      <c r="D17">
        <v>10.090199999999999</v>
      </c>
      <c r="E17">
        <v>44.07</v>
      </c>
      <c r="F17">
        <v>30.33</v>
      </c>
      <c r="G17">
        <v>19.29</v>
      </c>
      <c r="H17">
        <v>0.08</v>
      </c>
      <c r="I17">
        <v>0</v>
      </c>
      <c r="J17">
        <v>0.09</v>
      </c>
      <c r="K17">
        <v>6.98</v>
      </c>
      <c r="L17">
        <v>0.28999999999999998</v>
      </c>
      <c r="M17">
        <v>101.14</v>
      </c>
      <c r="N17" t="s">
        <v>297</v>
      </c>
      <c r="O17" t="s">
        <v>298</v>
      </c>
      <c r="P17" t="s">
        <v>308</v>
      </c>
      <c r="Q17" t="s">
        <v>299</v>
      </c>
      <c r="R17" t="s">
        <v>302</v>
      </c>
    </row>
    <row r="19" spans="1:18" x14ac:dyDescent="0.25">
      <c r="A19" t="s">
        <v>303</v>
      </c>
      <c r="B19" t="s">
        <v>15</v>
      </c>
      <c r="C19" t="s">
        <v>17</v>
      </c>
      <c r="D19" t="s">
        <v>22</v>
      </c>
      <c r="E19" t="s">
        <v>25</v>
      </c>
      <c r="F19" t="s">
        <v>310</v>
      </c>
      <c r="G19" t="s">
        <v>27</v>
      </c>
      <c r="H19" t="s">
        <v>29</v>
      </c>
      <c r="I19" t="s">
        <v>32</v>
      </c>
    </row>
    <row r="20" spans="1:18" x14ac:dyDescent="0.25">
      <c r="A20" t="s">
        <v>304</v>
      </c>
      <c r="B20">
        <v>44.25</v>
      </c>
      <c r="C20">
        <v>30.47</v>
      </c>
      <c r="D20">
        <v>19.36</v>
      </c>
      <c r="E20">
        <v>0.09</v>
      </c>
      <c r="F20">
        <v>0.03</v>
      </c>
      <c r="G20">
        <v>0.1</v>
      </c>
      <c r="H20">
        <v>6.98</v>
      </c>
      <c r="I20">
        <v>0.31</v>
      </c>
    </row>
    <row r="21" spans="1:18" x14ac:dyDescent="0.25">
      <c r="A21" t="s">
        <v>305</v>
      </c>
      <c r="B21">
        <v>44.07</v>
      </c>
      <c r="C21">
        <v>30.33</v>
      </c>
      <c r="D21">
        <v>19.29</v>
      </c>
      <c r="E21">
        <v>7.0000000000000007E-2</v>
      </c>
      <c r="F21">
        <v>0</v>
      </c>
      <c r="G21">
        <v>0.08</v>
      </c>
      <c r="H21">
        <v>6.97</v>
      </c>
      <c r="I21">
        <v>0.28999999999999998</v>
      </c>
    </row>
    <row r="22" spans="1:18" x14ac:dyDescent="0.25">
      <c r="A22" t="s">
        <v>306</v>
      </c>
      <c r="B22">
        <v>44.19</v>
      </c>
      <c r="C22">
        <v>30.42</v>
      </c>
      <c r="D22">
        <v>19.329999999999998</v>
      </c>
      <c r="E22">
        <v>0.08</v>
      </c>
      <c r="F22">
        <v>0.02</v>
      </c>
      <c r="G22">
        <v>0.09</v>
      </c>
      <c r="H22">
        <v>6.98</v>
      </c>
      <c r="I22">
        <v>0.3</v>
      </c>
    </row>
    <row r="23" spans="1:18" x14ac:dyDescent="0.25">
      <c r="A23" t="s">
        <v>307</v>
      </c>
      <c r="B23">
        <v>0.1</v>
      </c>
      <c r="C23">
        <v>0.08</v>
      </c>
      <c r="D23">
        <v>0.04</v>
      </c>
      <c r="E23">
        <v>0.01</v>
      </c>
      <c r="F23">
        <v>0.02</v>
      </c>
      <c r="G23">
        <v>0.01</v>
      </c>
      <c r="H23">
        <v>0</v>
      </c>
      <c r="I23">
        <v>0.01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AB396-124A-4E14-B52B-912291B2AB03}">
  <dimension ref="A1:O288"/>
  <sheetViews>
    <sheetView topLeftCell="A49" workbookViewId="0">
      <selection activeCell="A61" sqref="A52:XFD61"/>
    </sheetView>
  </sheetViews>
  <sheetFormatPr defaultRowHeight="15" x14ac:dyDescent="0.25"/>
  <sheetData>
    <row r="1" spans="1:15" x14ac:dyDescent="0.25">
      <c r="A1" t="s">
        <v>202</v>
      </c>
    </row>
    <row r="2" spans="1:15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</row>
    <row r="3" spans="1:15" x14ac:dyDescent="0.25">
      <c r="A3" t="s">
        <v>15</v>
      </c>
      <c r="C3" t="s">
        <v>16</v>
      </c>
      <c r="F3">
        <v>43.537300000000002</v>
      </c>
      <c r="H3">
        <v>60.235500000000002</v>
      </c>
      <c r="L3">
        <v>4</v>
      </c>
    </row>
    <row r="4" spans="1:15" x14ac:dyDescent="0.25">
      <c r="A4" t="s">
        <v>51</v>
      </c>
      <c r="B4" t="s">
        <v>18</v>
      </c>
      <c r="C4" t="s">
        <v>16</v>
      </c>
      <c r="D4">
        <v>1.24</v>
      </c>
      <c r="E4">
        <v>4.9199999999999999E-3</v>
      </c>
      <c r="F4">
        <v>1.5892999999999999</v>
      </c>
      <c r="G4">
        <v>6.4999999999999997E-3</v>
      </c>
      <c r="H4">
        <v>1.5302</v>
      </c>
      <c r="I4" t="s">
        <v>52</v>
      </c>
      <c r="J4">
        <v>2.1423000000000001</v>
      </c>
      <c r="K4">
        <v>8.6999999999999994E-3</v>
      </c>
      <c r="L4">
        <v>0.1</v>
      </c>
      <c r="M4" t="s">
        <v>24</v>
      </c>
      <c r="N4" t="s">
        <v>21</v>
      </c>
      <c r="O4" s="1">
        <v>45790.760127314818</v>
      </c>
    </row>
    <row r="5" spans="1:15" x14ac:dyDescent="0.25">
      <c r="A5" t="s">
        <v>17</v>
      </c>
      <c r="B5" t="s">
        <v>18</v>
      </c>
      <c r="C5" t="s">
        <v>16</v>
      </c>
      <c r="D5">
        <v>6.77</v>
      </c>
      <c r="E5">
        <v>3.3570000000000003E-2</v>
      </c>
      <c r="F5">
        <v>7.4508000000000001</v>
      </c>
      <c r="G5">
        <v>8.0999999999999996E-3</v>
      </c>
      <c r="H5">
        <v>6.7836999999999996</v>
      </c>
      <c r="I5" t="s">
        <v>19</v>
      </c>
      <c r="J5">
        <v>12.353899999999999</v>
      </c>
      <c r="K5">
        <v>1.35E-2</v>
      </c>
      <c r="L5">
        <v>0.45</v>
      </c>
      <c r="M5" t="s">
        <v>20</v>
      </c>
      <c r="N5" t="s">
        <v>21</v>
      </c>
      <c r="O5" s="1">
        <v>45790.760671296295</v>
      </c>
    </row>
    <row r="6" spans="1:15" x14ac:dyDescent="0.25">
      <c r="A6" t="s">
        <v>53</v>
      </c>
      <c r="B6" t="s">
        <v>18</v>
      </c>
      <c r="C6" t="s">
        <v>16</v>
      </c>
      <c r="D6">
        <v>5.95</v>
      </c>
      <c r="E6">
        <v>3.3689999999999998E-2</v>
      </c>
      <c r="F6">
        <v>6.6246</v>
      </c>
      <c r="G6">
        <v>7.4999999999999997E-3</v>
      </c>
      <c r="H6">
        <v>5.4345999999999997</v>
      </c>
      <c r="I6" t="s">
        <v>54</v>
      </c>
      <c r="J6">
        <v>12.5167</v>
      </c>
      <c r="K6">
        <v>1.41E-2</v>
      </c>
      <c r="L6">
        <v>0.36</v>
      </c>
      <c r="M6" t="s">
        <v>24</v>
      </c>
      <c r="N6" t="s">
        <v>21</v>
      </c>
      <c r="O6" s="1">
        <v>45855.697569444441</v>
      </c>
    </row>
    <row r="7" spans="1:15" x14ac:dyDescent="0.25">
      <c r="A7" t="s">
        <v>22</v>
      </c>
      <c r="B7" t="s">
        <v>18</v>
      </c>
      <c r="C7" t="s">
        <v>16</v>
      </c>
      <c r="D7">
        <v>24.48</v>
      </c>
      <c r="E7">
        <v>0.13228000000000001</v>
      </c>
      <c r="F7">
        <v>22.475100000000001</v>
      </c>
      <c r="G7">
        <v>1.21E-2</v>
      </c>
      <c r="H7">
        <v>17.713100000000001</v>
      </c>
      <c r="I7" t="s">
        <v>23</v>
      </c>
      <c r="J7">
        <v>48.080599999999997</v>
      </c>
      <c r="K7">
        <v>2.5899999999999999E-2</v>
      </c>
      <c r="L7">
        <v>1.18</v>
      </c>
      <c r="M7" t="s">
        <v>24</v>
      </c>
      <c r="N7" t="s">
        <v>21</v>
      </c>
      <c r="O7" s="1">
        <v>45790.760520833333</v>
      </c>
    </row>
    <row r="8" spans="1:15" x14ac:dyDescent="0.25">
      <c r="A8" t="s">
        <v>65</v>
      </c>
      <c r="B8" t="s">
        <v>18</v>
      </c>
      <c r="C8" t="s">
        <v>16</v>
      </c>
      <c r="D8">
        <v>0.1</v>
      </c>
      <c r="E8">
        <v>8.3000000000000001E-4</v>
      </c>
      <c r="F8">
        <v>0.16200000000000001</v>
      </c>
      <c r="G8">
        <v>3.3999999999999998E-3</v>
      </c>
      <c r="H8">
        <v>0.1158</v>
      </c>
      <c r="I8" t="s">
        <v>66</v>
      </c>
      <c r="J8">
        <v>0.37119999999999997</v>
      </c>
      <c r="K8">
        <v>7.7999999999999996E-3</v>
      </c>
      <c r="L8">
        <v>0.01</v>
      </c>
      <c r="M8" t="s">
        <v>67</v>
      </c>
      <c r="N8" t="s">
        <v>21</v>
      </c>
      <c r="O8" s="1">
        <v>45775.97420138889</v>
      </c>
    </row>
    <row r="9" spans="1:15" x14ac:dyDescent="0.25">
      <c r="A9" t="s">
        <v>77</v>
      </c>
      <c r="B9" t="s">
        <v>18</v>
      </c>
      <c r="C9" t="s">
        <v>16</v>
      </c>
      <c r="D9">
        <v>0.01</v>
      </c>
      <c r="E9">
        <v>6.9999999999999994E-5</v>
      </c>
      <c r="F9">
        <v>1.11E-2</v>
      </c>
      <c r="G9">
        <v>2.7000000000000001E-3</v>
      </c>
      <c r="H9">
        <v>7.7000000000000002E-3</v>
      </c>
      <c r="I9" t="s">
        <v>78</v>
      </c>
      <c r="J9">
        <v>2.7699999999999999E-2</v>
      </c>
      <c r="K9">
        <v>6.7999999999999996E-3</v>
      </c>
      <c r="L9">
        <v>0</v>
      </c>
      <c r="M9" t="s">
        <v>79</v>
      </c>
      <c r="N9" t="s">
        <v>39</v>
      </c>
    </row>
    <row r="10" spans="1:15" x14ac:dyDescent="0.25">
      <c r="A10" t="s">
        <v>55</v>
      </c>
      <c r="B10" t="s">
        <v>18</v>
      </c>
      <c r="C10" t="s">
        <v>16</v>
      </c>
      <c r="D10">
        <v>0.33</v>
      </c>
      <c r="E10">
        <v>2.5999999999999999E-3</v>
      </c>
      <c r="F10">
        <v>0.31929999999999997</v>
      </c>
      <c r="G10">
        <v>3.2000000000000002E-3</v>
      </c>
      <c r="H10">
        <v>0.18079999999999999</v>
      </c>
      <c r="I10" t="s">
        <v>56</v>
      </c>
      <c r="J10">
        <v>0.3846</v>
      </c>
      <c r="K10">
        <v>3.8999999999999998E-3</v>
      </c>
      <c r="L10">
        <v>0.01</v>
      </c>
      <c r="M10" t="s">
        <v>57</v>
      </c>
      <c r="N10" t="s">
        <v>21</v>
      </c>
      <c r="O10" s="1">
        <v>45777.738159722219</v>
      </c>
    </row>
    <row r="11" spans="1:15" x14ac:dyDescent="0.25">
      <c r="A11" t="s">
        <v>25</v>
      </c>
      <c r="B11" t="s">
        <v>18</v>
      </c>
      <c r="C11" t="s">
        <v>16</v>
      </c>
      <c r="D11">
        <v>7.99</v>
      </c>
      <c r="E11">
        <v>6.8599999999999994E-2</v>
      </c>
      <c r="F11">
        <v>7.9745999999999997</v>
      </c>
      <c r="G11">
        <v>7.6E-3</v>
      </c>
      <c r="H11">
        <v>4.4042000000000003</v>
      </c>
      <c r="I11" t="s">
        <v>26</v>
      </c>
      <c r="J11">
        <v>11.1579</v>
      </c>
      <c r="K11">
        <v>1.0699999999999999E-2</v>
      </c>
      <c r="L11">
        <v>0.28999999999999998</v>
      </c>
      <c r="M11" t="s">
        <v>20</v>
      </c>
      <c r="N11" t="s">
        <v>21</v>
      </c>
      <c r="O11" s="1">
        <v>45790.760775462964</v>
      </c>
    </row>
    <row r="12" spans="1:15" x14ac:dyDescent="0.25">
      <c r="A12" t="s">
        <v>58</v>
      </c>
      <c r="B12" t="s">
        <v>18</v>
      </c>
      <c r="C12" t="s">
        <v>16</v>
      </c>
      <c r="D12">
        <v>1.3</v>
      </c>
      <c r="E12">
        <v>1.1939999999999999E-2</v>
      </c>
      <c r="F12">
        <v>1.4905999999999999</v>
      </c>
      <c r="G12">
        <v>5.1999999999999998E-3</v>
      </c>
      <c r="H12">
        <v>0.68879999999999997</v>
      </c>
      <c r="I12" t="s">
        <v>59</v>
      </c>
      <c r="J12">
        <v>2.4864000000000002</v>
      </c>
      <c r="K12">
        <v>8.6E-3</v>
      </c>
      <c r="L12">
        <v>0.05</v>
      </c>
      <c r="M12" t="s">
        <v>59</v>
      </c>
      <c r="N12" t="s">
        <v>21</v>
      </c>
      <c r="O12" s="1">
        <v>45790.761030092595</v>
      </c>
    </row>
    <row r="13" spans="1:15" x14ac:dyDescent="0.25">
      <c r="A13" t="s">
        <v>310</v>
      </c>
      <c r="B13" t="s">
        <v>18</v>
      </c>
      <c r="C13" t="s">
        <v>16</v>
      </c>
      <c r="D13">
        <v>0.08</v>
      </c>
      <c r="E13">
        <v>7.1000000000000002E-4</v>
      </c>
      <c r="F13">
        <v>8.5199999999999998E-2</v>
      </c>
      <c r="G13">
        <v>4.1999999999999997E-3</v>
      </c>
      <c r="H13">
        <v>3.6299999999999999E-2</v>
      </c>
      <c r="I13" t="s">
        <v>320</v>
      </c>
      <c r="J13">
        <v>0.1245</v>
      </c>
      <c r="K13">
        <v>6.1000000000000004E-3</v>
      </c>
      <c r="L13">
        <v>0</v>
      </c>
      <c r="M13" t="s">
        <v>320</v>
      </c>
      <c r="N13" t="s">
        <v>21</v>
      </c>
      <c r="O13" s="1">
        <v>45790.76090277778</v>
      </c>
    </row>
    <row r="14" spans="1:15" x14ac:dyDescent="0.25">
      <c r="A14" t="s">
        <v>27</v>
      </c>
      <c r="B14" t="s">
        <v>18</v>
      </c>
      <c r="C14" t="s">
        <v>16</v>
      </c>
      <c r="D14">
        <v>0.09</v>
      </c>
      <c r="E14">
        <v>8.4000000000000003E-4</v>
      </c>
      <c r="F14">
        <v>0.1033</v>
      </c>
      <c r="G14">
        <v>4.7999999999999996E-3</v>
      </c>
      <c r="H14">
        <v>4.1599999999999998E-2</v>
      </c>
      <c r="I14" t="s">
        <v>28</v>
      </c>
      <c r="J14">
        <v>0.13339999999999999</v>
      </c>
      <c r="K14">
        <v>6.1999999999999998E-3</v>
      </c>
      <c r="L14">
        <v>0</v>
      </c>
      <c r="M14" t="s">
        <v>28</v>
      </c>
      <c r="N14" t="s">
        <v>21</v>
      </c>
      <c r="O14" s="1">
        <v>45777.737511574072</v>
      </c>
    </row>
    <row r="15" spans="1:15" x14ac:dyDescent="0.25">
      <c r="A15" t="s">
        <v>29</v>
      </c>
      <c r="B15" t="s">
        <v>18</v>
      </c>
      <c r="C15" t="s">
        <v>16</v>
      </c>
      <c r="D15">
        <v>5.93</v>
      </c>
      <c r="E15">
        <v>5.9270000000000003E-2</v>
      </c>
      <c r="F15">
        <v>7.1346999999999996</v>
      </c>
      <c r="G15">
        <v>1.1299999999999999E-2</v>
      </c>
      <c r="H15">
        <v>2.8279000000000001</v>
      </c>
      <c r="I15" t="s">
        <v>30</v>
      </c>
      <c r="J15">
        <v>9.1786999999999992</v>
      </c>
      <c r="K15">
        <v>1.46E-2</v>
      </c>
      <c r="L15">
        <v>0.19</v>
      </c>
      <c r="M15" t="s">
        <v>31</v>
      </c>
      <c r="N15" t="s">
        <v>21</v>
      </c>
      <c r="O15" s="1">
        <v>45856.83011574074</v>
      </c>
    </row>
    <row r="16" spans="1:15" x14ac:dyDescent="0.25">
      <c r="A16" t="s">
        <v>35</v>
      </c>
      <c r="F16">
        <v>98.957899999999995</v>
      </c>
      <c r="H16">
        <v>100</v>
      </c>
      <c r="J16">
        <v>98.957899999999995</v>
      </c>
      <c r="L16" t="s">
        <v>321</v>
      </c>
    </row>
    <row r="18" spans="1:15" x14ac:dyDescent="0.25">
      <c r="A18" t="s">
        <v>201</v>
      </c>
    </row>
    <row r="19" spans="1:15" x14ac:dyDescent="0.25">
      <c r="A19" t="s">
        <v>0</v>
      </c>
      <c r="B19" t="s">
        <v>1</v>
      </c>
      <c r="C19" t="s">
        <v>2</v>
      </c>
      <c r="D19" t="s">
        <v>3</v>
      </c>
      <c r="E19" t="s">
        <v>4</v>
      </c>
      <c r="F19" t="s">
        <v>5</v>
      </c>
      <c r="G19" t="s">
        <v>6</v>
      </c>
      <c r="H19" t="s">
        <v>7</v>
      </c>
      <c r="I19" t="s">
        <v>8</v>
      </c>
      <c r="J19" t="s">
        <v>9</v>
      </c>
      <c r="K19" t="s">
        <v>10</v>
      </c>
      <c r="L19" t="s">
        <v>11</v>
      </c>
      <c r="M19" t="s">
        <v>12</v>
      </c>
      <c r="N19" t="s">
        <v>13</v>
      </c>
      <c r="O19" t="s">
        <v>14</v>
      </c>
    </row>
    <row r="20" spans="1:15" x14ac:dyDescent="0.25">
      <c r="A20" t="s">
        <v>15</v>
      </c>
      <c r="C20" t="s">
        <v>16</v>
      </c>
      <c r="F20">
        <v>44.856000000000002</v>
      </c>
      <c r="H20">
        <v>60.015599999999999</v>
      </c>
      <c r="L20">
        <v>4</v>
      </c>
    </row>
    <row r="21" spans="1:15" x14ac:dyDescent="0.25">
      <c r="A21" t="s">
        <v>51</v>
      </c>
      <c r="B21" t="s">
        <v>18</v>
      </c>
      <c r="C21" t="s">
        <v>16</v>
      </c>
      <c r="D21">
        <v>0.73</v>
      </c>
      <c r="E21">
        <v>2.9099999999999998E-3</v>
      </c>
      <c r="F21">
        <v>0.89929999999999999</v>
      </c>
      <c r="G21">
        <v>1.34E-2</v>
      </c>
      <c r="H21">
        <v>0.83730000000000004</v>
      </c>
      <c r="I21" t="s">
        <v>52</v>
      </c>
      <c r="J21">
        <v>1.2121999999999999</v>
      </c>
      <c r="K21">
        <v>1.8100000000000002E-2</v>
      </c>
      <c r="L21">
        <v>0.06</v>
      </c>
      <c r="M21" t="s">
        <v>24</v>
      </c>
      <c r="N21" t="s">
        <v>21</v>
      </c>
      <c r="O21" s="1">
        <v>45790.760127314818</v>
      </c>
    </row>
    <row r="22" spans="1:15" x14ac:dyDescent="0.25">
      <c r="A22" t="s">
        <v>17</v>
      </c>
      <c r="B22" t="s">
        <v>18</v>
      </c>
      <c r="C22" t="s">
        <v>16</v>
      </c>
      <c r="D22">
        <v>11.76</v>
      </c>
      <c r="E22">
        <v>5.8310000000000001E-2</v>
      </c>
      <c r="F22">
        <v>12.358599999999999</v>
      </c>
      <c r="G22">
        <v>2.29E-2</v>
      </c>
      <c r="H22">
        <v>10.881399999999999</v>
      </c>
      <c r="I22" t="s">
        <v>19</v>
      </c>
      <c r="J22">
        <v>20.491499999999998</v>
      </c>
      <c r="K22">
        <v>3.7999999999999999E-2</v>
      </c>
      <c r="L22">
        <v>0.73</v>
      </c>
      <c r="M22" t="s">
        <v>20</v>
      </c>
      <c r="N22" t="s">
        <v>21</v>
      </c>
      <c r="O22" s="1">
        <v>45790.760671296295</v>
      </c>
    </row>
    <row r="23" spans="1:15" x14ac:dyDescent="0.25">
      <c r="A23" t="s">
        <v>53</v>
      </c>
      <c r="B23" t="s">
        <v>18</v>
      </c>
      <c r="C23" t="s">
        <v>16</v>
      </c>
      <c r="D23">
        <v>5.17</v>
      </c>
      <c r="E23">
        <v>2.93E-2</v>
      </c>
      <c r="F23">
        <v>6.0393999999999997</v>
      </c>
      <c r="G23">
        <v>1.7399999999999999E-2</v>
      </c>
      <c r="H23">
        <v>4.7912999999999997</v>
      </c>
      <c r="I23" t="s">
        <v>54</v>
      </c>
      <c r="J23">
        <v>11.4109</v>
      </c>
      <c r="K23">
        <v>3.3000000000000002E-2</v>
      </c>
      <c r="L23">
        <v>0.32</v>
      </c>
      <c r="M23" t="s">
        <v>24</v>
      </c>
      <c r="N23" t="s">
        <v>21</v>
      </c>
      <c r="O23" s="1">
        <v>45855.697569444441</v>
      </c>
    </row>
    <row r="24" spans="1:15" x14ac:dyDescent="0.25">
      <c r="A24" t="s">
        <v>22</v>
      </c>
      <c r="B24" t="s">
        <v>18</v>
      </c>
      <c r="C24" t="s">
        <v>16</v>
      </c>
      <c r="D24">
        <v>24.44</v>
      </c>
      <c r="E24">
        <v>0.13206999999999999</v>
      </c>
      <c r="F24">
        <v>23.067399999999999</v>
      </c>
      <c r="G24">
        <v>2.9100000000000001E-2</v>
      </c>
      <c r="H24">
        <v>17.581099999999999</v>
      </c>
      <c r="I24" t="s">
        <v>23</v>
      </c>
      <c r="J24">
        <v>49.347700000000003</v>
      </c>
      <c r="K24">
        <v>6.2199999999999998E-2</v>
      </c>
      <c r="L24">
        <v>1.17</v>
      </c>
      <c r="M24" t="s">
        <v>24</v>
      </c>
      <c r="N24" t="s">
        <v>21</v>
      </c>
      <c r="O24" s="1">
        <v>45790.760520833333</v>
      </c>
    </row>
    <row r="25" spans="1:15" x14ac:dyDescent="0.25">
      <c r="A25" t="s">
        <v>65</v>
      </c>
      <c r="B25" t="s">
        <v>18</v>
      </c>
      <c r="C25" t="s">
        <v>16</v>
      </c>
      <c r="D25">
        <v>0.05</v>
      </c>
      <c r="E25">
        <v>3.6999999999999999E-4</v>
      </c>
      <c r="F25">
        <v>7.4499999999999997E-2</v>
      </c>
      <c r="G25">
        <v>7.9000000000000008E-3</v>
      </c>
      <c r="H25">
        <v>5.1499999999999997E-2</v>
      </c>
      <c r="I25" t="s">
        <v>66</v>
      </c>
      <c r="J25">
        <v>0.1706</v>
      </c>
      <c r="K25">
        <v>1.7999999999999999E-2</v>
      </c>
      <c r="L25">
        <v>0</v>
      </c>
      <c r="M25" t="s">
        <v>67</v>
      </c>
      <c r="N25" t="s">
        <v>21</v>
      </c>
      <c r="O25" s="1">
        <v>45775.97420138889</v>
      </c>
    </row>
    <row r="26" spans="1:15" x14ac:dyDescent="0.25">
      <c r="A26" t="s">
        <v>77</v>
      </c>
      <c r="B26" t="s">
        <v>18</v>
      </c>
      <c r="C26" t="s">
        <v>16</v>
      </c>
      <c r="D26">
        <v>0.05</v>
      </c>
      <c r="E26">
        <v>4.0999999999999999E-4</v>
      </c>
      <c r="F26">
        <v>6.6600000000000006E-2</v>
      </c>
      <c r="G26">
        <v>6.7000000000000002E-3</v>
      </c>
      <c r="H26">
        <v>4.4400000000000002E-2</v>
      </c>
      <c r="I26" t="s">
        <v>78</v>
      </c>
      <c r="J26">
        <v>0.16619999999999999</v>
      </c>
      <c r="K26">
        <v>1.6799999999999999E-2</v>
      </c>
      <c r="L26">
        <v>0</v>
      </c>
      <c r="M26" t="s">
        <v>79</v>
      </c>
      <c r="N26" t="s">
        <v>39</v>
      </c>
    </row>
    <row r="27" spans="1:15" x14ac:dyDescent="0.25">
      <c r="A27" t="s">
        <v>322</v>
      </c>
      <c r="B27" t="s">
        <v>18</v>
      </c>
      <c r="C27" t="s">
        <v>16</v>
      </c>
      <c r="D27">
        <v>0.01</v>
      </c>
      <c r="E27">
        <v>6.0000000000000002E-5</v>
      </c>
      <c r="F27">
        <v>8.8999999999999999E-3</v>
      </c>
      <c r="G27">
        <v>6.4999999999999997E-3</v>
      </c>
      <c r="H27">
        <v>5.4000000000000003E-3</v>
      </c>
      <c r="K27">
        <v>6.4999999999999997E-3</v>
      </c>
      <c r="L27">
        <v>0</v>
      </c>
      <c r="M27" t="s">
        <v>323</v>
      </c>
      <c r="N27" t="s">
        <v>39</v>
      </c>
    </row>
    <row r="28" spans="1:15" x14ac:dyDescent="0.25">
      <c r="A28" t="s">
        <v>55</v>
      </c>
      <c r="B28" t="s">
        <v>18</v>
      </c>
      <c r="C28" t="s">
        <v>16</v>
      </c>
      <c r="D28">
        <v>0.08</v>
      </c>
      <c r="E28">
        <v>6.6E-4</v>
      </c>
      <c r="F28">
        <v>8.2100000000000006E-2</v>
      </c>
      <c r="G28">
        <v>7.1000000000000004E-3</v>
      </c>
      <c r="H28">
        <v>4.4900000000000002E-2</v>
      </c>
      <c r="I28" t="s">
        <v>56</v>
      </c>
      <c r="J28">
        <v>9.8900000000000002E-2</v>
      </c>
      <c r="K28">
        <v>8.5000000000000006E-3</v>
      </c>
      <c r="L28">
        <v>0</v>
      </c>
      <c r="M28" t="s">
        <v>57</v>
      </c>
      <c r="N28" t="s">
        <v>21</v>
      </c>
      <c r="O28" s="1">
        <v>45777.738159722219</v>
      </c>
    </row>
    <row r="29" spans="1:15" x14ac:dyDescent="0.25">
      <c r="A29" t="s">
        <v>25</v>
      </c>
      <c r="B29" t="s">
        <v>18</v>
      </c>
      <c r="C29" t="s">
        <v>16</v>
      </c>
      <c r="D29">
        <v>5.16</v>
      </c>
      <c r="E29">
        <v>4.428E-2</v>
      </c>
      <c r="F29">
        <v>5.1943000000000001</v>
      </c>
      <c r="G29">
        <v>1.52E-2</v>
      </c>
      <c r="H29">
        <v>2.7742</v>
      </c>
      <c r="I29" t="s">
        <v>26</v>
      </c>
      <c r="J29">
        <v>7.2678000000000003</v>
      </c>
      <c r="K29">
        <v>2.1299999999999999E-2</v>
      </c>
      <c r="L29">
        <v>0.18</v>
      </c>
      <c r="M29" t="s">
        <v>20</v>
      </c>
      <c r="N29" t="s">
        <v>21</v>
      </c>
      <c r="O29" s="1">
        <v>45790.760775462964</v>
      </c>
    </row>
    <row r="30" spans="1:15" x14ac:dyDescent="0.25">
      <c r="A30" t="s">
        <v>58</v>
      </c>
      <c r="B30" t="s">
        <v>18</v>
      </c>
      <c r="C30" t="s">
        <v>16</v>
      </c>
      <c r="D30">
        <v>0.66</v>
      </c>
      <c r="E30">
        <v>6.0400000000000002E-3</v>
      </c>
      <c r="F30">
        <v>0.74929999999999997</v>
      </c>
      <c r="G30">
        <v>1.0500000000000001E-2</v>
      </c>
      <c r="H30">
        <v>0.33489999999999998</v>
      </c>
      <c r="I30" t="s">
        <v>59</v>
      </c>
      <c r="J30">
        <v>1.2499</v>
      </c>
      <c r="K30">
        <v>1.7500000000000002E-2</v>
      </c>
      <c r="L30">
        <v>0.02</v>
      </c>
      <c r="M30" t="s">
        <v>59</v>
      </c>
      <c r="N30" t="s">
        <v>21</v>
      </c>
      <c r="O30" s="1">
        <v>45790.761030092595</v>
      </c>
    </row>
    <row r="31" spans="1:15" x14ac:dyDescent="0.25">
      <c r="A31" t="s">
        <v>27</v>
      </c>
      <c r="B31" t="s">
        <v>18</v>
      </c>
      <c r="C31" t="s">
        <v>16</v>
      </c>
      <c r="D31">
        <v>0.24</v>
      </c>
      <c r="E31">
        <v>2.2799999999999999E-3</v>
      </c>
      <c r="F31">
        <v>0.28110000000000002</v>
      </c>
      <c r="G31">
        <v>1.2500000000000001E-2</v>
      </c>
      <c r="H31">
        <v>0.1095</v>
      </c>
      <c r="I31" t="s">
        <v>28</v>
      </c>
      <c r="J31">
        <v>0.36299999999999999</v>
      </c>
      <c r="K31">
        <v>1.6199999999999999E-2</v>
      </c>
      <c r="L31">
        <v>0.01</v>
      </c>
      <c r="M31" t="s">
        <v>28</v>
      </c>
      <c r="N31" t="s">
        <v>21</v>
      </c>
      <c r="O31" s="1">
        <v>45777.737511574072</v>
      </c>
    </row>
    <row r="32" spans="1:15" x14ac:dyDescent="0.25">
      <c r="A32" t="s">
        <v>29</v>
      </c>
      <c r="B32" t="s">
        <v>18</v>
      </c>
      <c r="C32" t="s">
        <v>16</v>
      </c>
      <c r="D32">
        <v>5.48</v>
      </c>
      <c r="E32">
        <v>5.484E-2</v>
      </c>
      <c r="F32">
        <v>6.5965999999999996</v>
      </c>
      <c r="G32">
        <v>2.58E-2</v>
      </c>
      <c r="H32">
        <v>2.5285000000000002</v>
      </c>
      <c r="I32" t="s">
        <v>30</v>
      </c>
      <c r="J32">
        <v>8.4863999999999997</v>
      </c>
      <c r="K32">
        <v>3.32E-2</v>
      </c>
      <c r="L32">
        <v>0.17</v>
      </c>
      <c r="M32" t="s">
        <v>31</v>
      </c>
      <c r="N32" t="s">
        <v>21</v>
      </c>
      <c r="O32" s="1">
        <v>45856.83011574074</v>
      </c>
    </row>
    <row r="33" spans="1:15" x14ac:dyDescent="0.25">
      <c r="A33" t="s">
        <v>35</v>
      </c>
      <c r="F33">
        <v>100.274</v>
      </c>
      <c r="H33">
        <v>100</v>
      </c>
      <c r="J33">
        <v>100.2651</v>
      </c>
      <c r="L33" t="s">
        <v>324</v>
      </c>
    </row>
    <row r="35" spans="1:15" x14ac:dyDescent="0.25">
      <c r="A35" t="s">
        <v>216</v>
      </c>
    </row>
    <row r="36" spans="1:15" x14ac:dyDescent="0.25">
      <c r="A36" s="6" t="s">
        <v>0</v>
      </c>
      <c r="B36" t="s">
        <v>1</v>
      </c>
      <c r="C36" t="s">
        <v>2</v>
      </c>
      <c r="D36" t="s">
        <v>3</v>
      </c>
      <c r="E36" t="s">
        <v>4</v>
      </c>
      <c r="F36" t="s">
        <v>5</v>
      </c>
      <c r="G36" t="s">
        <v>6</v>
      </c>
      <c r="H36" t="s">
        <v>7</v>
      </c>
      <c r="I36" t="s">
        <v>8</v>
      </c>
      <c r="J36" t="s">
        <v>9</v>
      </c>
      <c r="K36" t="s">
        <v>10</v>
      </c>
      <c r="L36" t="s">
        <v>11</v>
      </c>
      <c r="M36" t="s">
        <v>12</v>
      </c>
      <c r="N36" t="s">
        <v>13</v>
      </c>
      <c r="O36" t="s">
        <v>14</v>
      </c>
    </row>
    <row r="37" spans="1:15" x14ac:dyDescent="0.25">
      <c r="A37" s="6" t="s">
        <v>15</v>
      </c>
      <c r="C37" t="s">
        <v>16</v>
      </c>
      <c r="F37">
        <v>43.231699999999996</v>
      </c>
      <c r="H37">
        <v>59.750700000000002</v>
      </c>
      <c r="L37">
        <v>4</v>
      </c>
    </row>
    <row r="38" spans="1:15" x14ac:dyDescent="0.25">
      <c r="A38" s="6" t="s">
        <v>51</v>
      </c>
      <c r="B38" t="s">
        <v>18</v>
      </c>
      <c r="C38" t="s">
        <v>16</v>
      </c>
      <c r="D38">
        <v>0.52</v>
      </c>
      <c r="E38">
        <v>2.0699999999999998E-3</v>
      </c>
      <c r="F38">
        <v>0.67400000000000004</v>
      </c>
      <c r="G38">
        <v>1.1299999999999999E-2</v>
      </c>
      <c r="H38">
        <v>0.64829999999999999</v>
      </c>
      <c r="I38" t="s">
        <v>52</v>
      </c>
      <c r="J38">
        <v>0.90849999999999997</v>
      </c>
      <c r="K38">
        <v>1.52E-2</v>
      </c>
      <c r="L38">
        <v>0.04</v>
      </c>
      <c r="M38" t="s">
        <v>24</v>
      </c>
      <c r="N38" t="s">
        <v>21</v>
      </c>
      <c r="O38" s="1">
        <v>45790.760127314818</v>
      </c>
    </row>
    <row r="39" spans="1:15" x14ac:dyDescent="0.25">
      <c r="A39" s="6" t="s">
        <v>17</v>
      </c>
      <c r="B39" t="s">
        <v>18</v>
      </c>
      <c r="C39" t="s">
        <v>16</v>
      </c>
      <c r="D39">
        <v>11.71</v>
      </c>
      <c r="E39">
        <v>5.808E-2</v>
      </c>
      <c r="F39">
        <v>12.7874</v>
      </c>
      <c r="G39">
        <v>2.0400000000000001E-2</v>
      </c>
      <c r="H39">
        <v>11.6304</v>
      </c>
      <c r="I39" t="s">
        <v>19</v>
      </c>
      <c r="J39">
        <v>21.202400000000001</v>
      </c>
      <c r="K39">
        <v>3.39E-2</v>
      </c>
      <c r="L39">
        <v>0.78</v>
      </c>
      <c r="M39" t="s">
        <v>20</v>
      </c>
      <c r="N39" t="s">
        <v>21</v>
      </c>
      <c r="O39" s="1">
        <v>45790.760671296295</v>
      </c>
    </row>
    <row r="40" spans="1:15" x14ac:dyDescent="0.25">
      <c r="A40" s="6" t="s">
        <v>53</v>
      </c>
      <c r="B40" t="s">
        <v>18</v>
      </c>
      <c r="C40" t="s">
        <v>16</v>
      </c>
      <c r="D40">
        <v>4.1100000000000003</v>
      </c>
      <c r="E40">
        <v>2.325E-2</v>
      </c>
      <c r="F40">
        <v>4.9653999999999998</v>
      </c>
      <c r="G40">
        <v>1.43E-2</v>
      </c>
      <c r="H40">
        <v>4.0692000000000004</v>
      </c>
      <c r="I40" t="s">
        <v>54</v>
      </c>
      <c r="J40">
        <v>9.3817000000000004</v>
      </c>
      <c r="K40">
        <v>2.7E-2</v>
      </c>
      <c r="L40">
        <v>0.27</v>
      </c>
      <c r="M40" t="s">
        <v>24</v>
      </c>
      <c r="N40" t="s">
        <v>21</v>
      </c>
      <c r="O40" s="1">
        <v>45855.697569444441</v>
      </c>
    </row>
    <row r="41" spans="1:15" x14ac:dyDescent="0.25">
      <c r="A41" s="6" t="s">
        <v>22</v>
      </c>
      <c r="B41" t="s">
        <v>18</v>
      </c>
      <c r="C41" t="s">
        <v>16</v>
      </c>
      <c r="D41">
        <v>22.89</v>
      </c>
      <c r="E41">
        <v>0.12368</v>
      </c>
      <c r="F41">
        <v>21.8598</v>
      </c>
      <c r="G41">
        <v>2.47E-2</v>
      </c>
      <c r="H41">
        <v>17.2103</v>
      </c>
      <c r="I41" t="s">
        <v>23</v>
      </c>
      <c r="J41">
        <v>46.764299999999999</v>
      </c>
      <c r="K41">
        <v>5.28E-2</v>
      </c>
      <c r="L41">
        <v>1.1499999999999999</v>
      </c>
      <c r="M41" t="s">
        <v>24</v>
      </c>
      <c r="N41" t="s">
        <v>21</v>
      </c>
      <c r="O41" s="1">
        <v>45790.760520833333</v>
      </c>
    </row>
    <row r="42" spans="1:15" x14ac:dyDescent="0.25">
      <c r="A42" s="6" t="s">
        <v>65</v>
      </c>
      <c r="B42" t="s">
        <v>18</v>
      </c>
      <c r="C42" t="s">
        <v>16</v>
      </c>
      <c r="D42">
        <v>0.04</v>
      </c>
      <c r="E42">
        <v>3.3E-4</v>
      </c>
      <c r="F42">
        <v>6.5299999999999997E-2</v>
      </c>
      <c r="G42">
        <v>6.6E-3</v>
      </c>
      <c r="H42">
        <v>4.6600000000000003E-2</v>
      </c>
      <c r="I42" t="s">
        <v>66</v>
      </c>
      <c r="J42">
        <v>0.1497</v>
      </c>
      <c r="K42">
        <v>1.52E-2</v>
      </c>
      <c r="L42">
        <v>0</v>
      </c>
      <c r="M42" t="s">
        <v>67</v>
      </c>
      <c r="N42" t="s">
        <v>21</v>
      </c>
      <c r="O42" s="1">
        <v>45775.97420138889</v>
      </c>
    </row>
    <row r="43" spans="1:15" x14ac:dyDescent="0.25">
      <c r="A43" s="6" t="s">
        <v>77</v>
      </c>
      <c r="B43" t="s">
        <v>18</v>
      </c>
      <c r="C43" t="s">
        <v>16</v>
      </c>
      <c r="D43">
        <v>0.13</v>
      </c>
      <c r="E43">
        <v>1.1299999999999999E-3</v>
      </c>
      <c r="F43">
        <v>0.183</v>
      </c>
      <c r="G43">
        <v>6.1000000000000004E-3</v>
      </c>
      <c r="H43">
        <v>0.12620000000000001</v>
      </c>
      <c r="I43" t="s">
        <v>78</v>
      </c>
      <c r="J43">
        <v>0.45700000000000002</v>
      </c>
      <c r="K43">
        <v>1.52E-2</v>
      </c>
      <c r="L43">
        <v>0.01</v>
      </c>
      <c r="M43" t="s">
        <v>79</v>
      </c>
      <c r="N43" t="s">
        <v>39</v>
      </c>
    </row>
    <row r="44" spans="1:15" x14ac:dyDescent="0.25">
      <c r="A44" s="6" t="s">
        <v>322</v>
      </c>
      <c r="B44" t="s">
        <v>18</v>
      </c>
      <c r="C44" t="s">
        <v>16</v>
      </c>
      <c r="D44">
        <v>0.02</v>
      </c>
      <c r="E44">
        <v>2.1000000000000001E-4</v>
      </c>
      <c r="F44">
        <v>3.0499999999999999E-2</v>
      </c>
      <c r="G44">
        <v>5.4999999999999997E-3</v>
      </c>
      <c r="H44">
        <v>1.9E-2</v>
      </c>
      <c r="K44">
        <v>5.4999999999999997E-3</v>
      </c>
      <c r="L44">
        <v>0</v>
      </c>
      <c r="M44" t="s">
        <v>323</v>
      </c>
      <c r="N44" t="s">
        <v>39</v>
      </c>
    </row>
    <row r="45" spans="1:15" x14ac:dyDescent="0.25">
      <c r="A45" s="6" t="s">
        <v>55</v>
      </c>
      <c r="B45" t="s">
        <v>18</v>
      </c>
      <c r="C45" t="s">
        <v>16</v>
      </c>
      <c r="D45">
        <v>0.21</v>
      </c>
      <c r="E45">
        <v>1.64E-3</v>
      </c>
      <c r="F45">
        <v>0.20380000000000001</v>
      </c>
      <c r="G45">
        <v>6.3E-3</v>
      </c>
      <c r="H45">
        <v>0.1153</v>
      </c>
      <c r="I45" t="s">
        <v>56</v>
      </c>
      <c r="J45">
        <v>0.2455</v>
      </c>
      <c r="K45">
        <v>7.6E-3</v>
      </c>
      <c r="L45">
        <v>0.01</v>
      </c>
      <c r="M45" t="s">
        <v>57</v>
      </c>
      <c r="N45" t="s">
        <v>21</v>
      </c>
      <c r="O45" s="1">
        <v>45777.738159722219</v>
      </c>
    </row>
    <row r="46" spans="1:15" x14ac:dyDescent="0.25">
      <c r="A46" s="6" t="s">
        <v>25</v>
      </c>
      <c r="B46" t="s">
        <v>18</v>
      </c>
      <c r="C46" t="s">
        <v>16</v>
      </c>
      <c r="D46">
        <v>3.65</v>
      </c>
      <c r="E46">
        <v>3.1289999999999998E-2</v>
      </c>
      <c r="F46">
        <v>3.6545999999999998</v>
      </c>
      <c r="G46">
        <v>1.15E-2</v>
      </c>
      <c r="H46">
        <v>2.0163000000000002</v>
      </c>
      <c r="I46" t="s">
        <v>26</v>
      </c>
      <c r="J46">
        <v>5.1134000000000004</v>
      </c>
      <c r="K46">
        <v>1.6199999999999999E-2</v>
      </c>
      <c r="L46">
        <v>0.13</v>
      </c>
      <c r="M46" t="s">
        <v>20</v>
      </c>
      <c r="N46" t="s">
        <v>21</v>
      </c>
      <c r="O46" s="1">
        <v>45790.760775462964</v>
      </c>
    </row>
    <row r="47" spans="1:15" x14ac:dyDescent="0.25">
      <c r="A47" s="6" t="s">
        <v>58</v>
      </c>
      <c r="B47" t="s">
        <v>18</v>
      </c>
      <c r="C47" t="s">
        <v>16</v>
      </c>
      <c r="D47">
        <v>0.64</v>
      </c>
      <c r="E47">
        <v>5.9199999999999999E-3</v>
      </c>
      <c r="F47">
        <v>0.72519999999999996</v>
      </c>
      <c r="G47">
        <v>8.8000000000000005E-3</v>
      </c>
      <c r="H47">
        <v>0.33479999999999999</v>
      </c>
      <c r="I47" t="s">
        <v>59</v>
      </c>
      <c r="J47">
        <v>1.2097</v>
      </c>
      <c r="K47">
        <v>1.4800000000000001E-2</v>
      </c>
      <c r="L47">
        <v>0.02</v>
      </c>
      <c r="M47" t="s">
        <v>59</v>
      </c>
      <c r="N47" t="s">
        <v>21</v>
      </c>
      <c r="O47" s="1">
        <v>45790.761030092595</v>
      </c>
    </row>
    <row r="48" spans="1:15" x14ac:dyDescent="0.25">
      <c r="A48" s="6" t="s">
        <v>27</v>
      </c>
      <c r="B48" t="s">
        <v>18</v>
      </c>
      <c r="C48" t="s">
        <v>16</v>
      </c>
      <c r="D48">
        <v>0.14000000000000001</v>
      </c>
      <c r="E48">
        <v>1.2899999999999999E-3</v>
      </c>
      <c r="F48">
        <v>0.15770000000000001</v>
      </c>
      <c r="G48">
        <v>9.7999999999999997E-3</v>
      </c>
      <c r="H48">
        <v>6.3500000000000001E-2</v>
      </c>
      <c r="I48" t="s">
        <v>28</v>
      </c>
      <c r="J48">
        <v>0.20369999999999999</v>
      </c>
      <c r="K48">
        <v>1.26E-2</v>
      </c>
      <c r="L48">
        <v>0</v>
      </c>
      <c r="M48" t="s">
        <v>28</v>
      </c>
      <c r="N48" t="s">
        <v>21</v>
      </c>
      <c r="O48" s="1">
        <v>45777.737511574072</v>
      </c>
    </row>
    <row r="49" spans="1:15" x14ac:dyDescent="0.25">
      <c r="A49" s="6" t="s">
        <v>29</v>
      </c>
      <c r="B49" t="s">
        <v>18</v>
      </c>
      <c r="C49" t="s">
        <v>16</v>
      </c>
      <c r="D49">
        <v>8.39</v>
      </c>
      <c r="E49">
        <v>8.3930000000000005E-2</v>
      </c>
      <c r="F49">
        <v>10.025499999999999</v>
      </c>
      <c r="G49">
        <v>2.6200000000000001E-2</v>
      </c>
      <c r="H49">
        <v>3.9695</v>
      </c>
      <c r="I49" t="s">
        <v>30</v>
      </c>
      <c r="J49">
        <v>12.897500000000001</v>
      </c>
      <c r="K49">
        <v>3.3700000000000001E-2</v>
      </c>
      <c r="L49">
        <v>0.27</v>
      </c>
      <c r="M49" t="s">
        <v>31</v>
      </c>
      <c r="N49" t="s">
        <v>21</v>
      </c>
      <c r="O49" s="1">
        <v>45856.83011574074</v>
      </c>
    </row>
    <row r="50" spans="1:15" x14ac:dyDescent="0.25">
      <c r="A50" s="6" t="s">
        <v>35</v>
      </c>
      <c r="F50">
        <v>98.563999999999993</v>
      </c>
      <c r="H50">
        <v>100</v>
      </c>
      <c r="J50">
        <v>98.533500000000004</v>
      </c>
      <c r="L50" t="s">
        <v>325</v>
      </c>
    </row>
    <row r="51" spans="1:15" x14ac:dyDescent="0.25">
      <c r="A51" s="6"/>
    </row>
    <row r="52" spans="1:15" x14ac:dyDescent="0.25">
      <c r="A52" s="6" t="s">
        <v>203</v>
      </c>
    </row>
    <row r="53" spans="1:15" x14ac:dyDescent="0.25">
      <c r="A53" s="6" t="s">
        <v>0</v>
      </c>
      <c r="B53" t="s">
        <v>1</v>
      </c>
      <c r="C53" t="s">
        <v>2</v>
      </c>
      <c r="D53" t="s">
        <v>3</v>
      </c>
      <c r="E53" t="s">
        <v>4</v>
      </c>
      <c r="F53" t="s">
        <v>5</v>
      </c>
      <c r="G53" t="s">
        <v>6</v>
      </c>
      <c r="H53" t="s">
        <v>7</v>
      </c>
      <c r="I53" t="s">
        <v>8</v>
      </c>
      <c r="J53" t="s">
        <v>9</v>
      </c>
      <c r="K53" t="s">
        <v>10</v>
      </c>
      <c r="L53" t="s">
        <v>11</v>
      </c>
      <c r="M53" t="s">
        <v>12</v>
      </c>
      <c r="N53" t="s">
        <v>13</v>
      </c>
      <c r="O53" t="s">
        <v>14</v>
      </c>
    </row>
    <row r="54" spans="1:15" x14ac:dyDescent="0.25">
      <c r="A54" s="6" t="s">
        <v>15</v>
      </c>
      <c r="C54" t="s">
        <v>16</v>
      </c>
      <c r="F54">
        <v>44.586399999999998</v>
      </c>
      <c r="H54">
        <v>60.848399999999998</v>
      </c>
      <c r="L54">
        <v>4</v>
      </c>
    </row>
    <row r="55" spans="1:15" x14ac:dyDescent="0.25">
      <c r="A55" s="6" t="s">
        <v>51</v>
      </c>
      <c r="B55" t="s">
        <v>18</v>
      </c>
      <c r="C55" t="s">
        <v>16</v>
      </c>
      <c r="D55">
        <v>1.06</v>
      </c>
      <c r="E55">
        <v>4.2100000000000002E-3</v>
      </c>
      <c r="F55">
        <v>1.3501000000000001</v>
      </c>
      <c r="G55">
        <v>9.4999999999999998E-3</v>
      </c>
      <c r="H55">
        <v>1.2823</v>
      </c>
      <c r="I55" t="s">
        <v>52</v>
      </c>
      <c r="J55">
        <v>1.8199000000000001</v>
      </c>
      <c r="K55">
        <v>1.2800000000000001E-2</v>
      </c>
      <c r="L55">
        <v>0.08</v>
      </c>
      <c r="M55" t="s">
        <v>24</v>
      </c>
      <c r="N55" t="s">
        <v>21</v>
      </c>
      <c r="O55" s="1">
        <v>45790.760127314818</v>
      </c>
    </row>
    <row r="56" spans="1:15" x14ac:dyDescent="0.25">
      <c r="A56" s="6" t="s">
        <v>17</v>
      </c>
      <c r="B56" t="s">
        <v>18</v>
      </c>
      <c r="C56" t="s">
        <v>16</v>
      </c>
      <c r="D56">
        <v>4.9400000000000004</v>
      </c>
      <c r="E56">
        <v>2.452E-2</v>
      </c>
      <c r="F56">
        <v>5.3787000000000003</v>
      </c>
      <c r="G56">
        <v>1.09E-2</v>
      </c>
      <c r="H56">
        <v>4.8305999999999996</v>
      </c>
      <c r="I56" t="s">
        <v>19</v>
      </c>
      <c r="J56">
        <v>8.9183000000000003</v>
      </c>
      <c r="K56">
        <v>1.8100000000000002E-2</v>
      </c>
      <c r="L56">
        <v>0.32</v>
      </c>
      <c r="M56" t="s">
        <v>20</v>
      </c>
      <c r="N56" t="s">
        <v>21</v>
      </c>
      <c r="O56" s="1">
        <v>45790.760671296295</v>
      </c>
    </row>
    <row r="57" spans="1:15" x14ac:dyDescent="0.25">
      <c r="A57" s="6" t="s">
        <v>53</v>
      </c>
      <c r="B57" t="s">
        <v>18</v>
      </c>
      <c r="C57" t="s">
        <v>16</v>
      </c>
      <c r="D57">
        <v>7.25</v>
      </c>
      <c r="E57">
        <v>4.104E-2</v>
      </c>
      <c r="F57">
        <v>7.7148000000000003</v>
      </c>
      <c r="G57">
        <v>1.1900000000000001E-2</v>
      </c>
      <c r="H57">
        <v>6.2430000000000003</v>
      </c>
      <c r="I57" t="s">
        <v>54</v>
      </c>
      <c r="J57">
        <v>14.576599999999999</v>
      </c>
      <c r="K57">
        <v>2.2499999999999999E-2</v>
      </c>
      <c r="L57">
        <v>0.41</v>
      </c>
      <c r="M57" t="s">
        <v>24</v>
      </c>
      <c r="N57" t="s">
        <v>21</v>
      </c>
      <c r="O57" s="1">
        <v>45855.697569444441</v>
      </c>
    </row>
    <row r="58" spans="1:15" x14ac:dyDescent="0.25">
      <c r="A58" s="6" t="s">
        <v>22</v>
      </c>
      <c r="B58" t="s">
        <v>18</v>
      </c>
      <c r="C58" t="s">
        <v>16</v>
      </c>
      <c r="D58">
        <v>26.11</v>
      </c>
      <c r="E58">
        <v>0.14111000000000001</v>
      </c>
      <c r="F58">
        <v>23.541599999999999</v>
      </c>
      <c r="G58">
        <v>1.8800000000000001E-2</v>
      </c>
      <c r="H58">
        <v>18.301400000000001</v>
      </c>
      <c r="I58" t="s">
        <v>23</v>
      </c>
      <c r="J58">
        <v>50.362099999999998</v>
      </c>
      <c r="K58">
        <v>4.02E-2</v>
      </c>
      <c r="L58">
        <v>1.2</v>
      </c>
      <c r="M58" t="s">
        <v>24</v>
      </c>
      <c r="N58" t="s">
        <v>21</v>
      </c>
      <c r="O58" s="1">
        <v>45790.760520833333</v>
      </c>
    </row>
    <row r="59" spans="1:15" x14ac:dyDescent="0.25">
      <c r="A59" s="6" t="s">
        <v>65</v>
      </c>
      <c r="B59" t="s">
        <v>18</v>
      </c>
      <c r="C59" t="s">
        <v>16</v>
      </c>
      <c r="D59">
        <v>0.11</v>
      </c>
      <c r="E59">
        <v>8.7000000000000001E-4</v>
      </c>
      <c r="F59">
        <v>0.1681</v>
      </c>
      <c r="G59">
        <v>5.1999999999999998E-3</v>
      </c>
      <c r="H59">
        <v>0.11849999999999999</v>
      </c>
      <c r="I59" t="s">
        <v>66</v>
      </c>
      <c r="J59">
        <v>0.38519999999999999</v>
      </c>
      <c r="K59">
        <v>1.1900000000000001E-2</v>
      </c>
      <c r="L59">
        <v>0.01</v>
      </c>
      <c r="M59" t="s">
        <v>67</v>
      </c>
      <c r="N59" t="s">
        <v>21</v>
      </c>
      <c r="O59" s="1">
        <v>45775.97420138889</v>
      </c>
    </row>
    <row r="60" spans="1:15" x14ac:dyDescent="0.25">
      <c r="A60" s="6" t="s">
        <v>77</v>
      </c>
      <c r="B60" t="s">
        <v>18</v>
      </c>
      <c r="C60" t="s">
        <v>16</v>
      </c>
      <c r="D60">
        <v>0.1</v>
      </c>
      <c r="E60">
        <v>8.7000000000000001E-4</v>
      </c>
      <c r="F60">
        <v>0.13769999999999999</v>
      </c>
      <c r="G60">
        <v>4.4999999999999997E-3</v>
      </c>
      <c r="H60">
        <v>9.3799999999999994E-2</v>
      </c>
      <c r="I60" t="s">
        <v>78</v>
      </c>
      <c r="J60">
        <v>0.34389999999999998</v>
      </c>
      <c r="K60">
        <v>1.11E-2</v>
      </c>
      <c r="L60">
        <v>0.01</v>
      </c>
      <c r="M60" t="s">
        <v>79</v>
      </c>
      <c r="N60" t="s">
        <v>39</v>
      </c>
    </row>
    <row r="61" spans="1:15" x14ac:dyDescent="0.25">
      <c r="A61" s="6" t="s">
        <v>322</v>
      </c>
      <c r="B61" t="s">
        <v>18</v>
      </c>
      <c r="C61" t="s">
        <v>16</v>
      </c>
      <c r="D61">
        <v>0.03</v>
      </c>
      <c r="E61">
        <v>2.7E-4</v>
      </c>
      <c r="F61">
        <v>3.9800000000000002E-2</v>
      </c>
      <c r="G61">
        <v>4.1999999999999997E-3</v>
      </c>
      <c r="H61">
        <v>2.4500000000000001E-2</v>
      </c>
      <c r="K61">
        <v>4.1999999999999997E-3</v>
      </c>
      <c r="L61">
        <v>0</v>
      </c>
      <c r="M61" t="s">
        <v>323</v>
      </c>
      <c r="N61" t="s">
        <v>39</v>
      </c>
    </row>
    <row r="62" spans="1:15" x14ac:dyDescent="0.25">
      <c r="A62" s="6" t="s">
        <v>55</v>
      </c>
      <c r="B62" t="s">
        <v>18</v>
      </c>
      <c r="C62" t="s">
        <v>16</v>
      </c>
      <c r="D62">
        <v>0.41</v>
      </c>
      <c r="E62">
        <v>3.2699999999999999E-3</v>
      </c>
      <c r="F62">
        <v>0.4017</v>
      </c>
      <c r="G62">
        <v>5.1000000000000004E-3</v>
      </c>
      <c r="H62">
        <v>0.2243</v>
      </c>
      <c r="I62" t="s">
        <v>56</v>
      </c>
      <c r="J62">
        <v>0.48380000000000001</v>
      </c>
      <c r="K62">
        <v>6.1000000000000004E-3</v>
      </c>
      <c r="L62">
        <v>0.01</v>
      </c>
      <c r="M62" t="s">
        <v>57</v>
      </c>
      <c r="N62" t="s">
        <v>21</v>
      </c>
      <c r="O62" s="1">
        <v>45777.738159722219</v>
      </c>
    </row>
    <row r="63" spans="1:15" x14ac:dyDescent="0.25">
      <c r="A63" s="6" t="s">
        <v>25</v>
      </c>
      <c r="B63" t="s">
        <v>18</v>
      </c>
      <c r="C63" t="s">
        <v>16</v>
      </c>
      <c r="D63">
        <v>9.1</v>
      </c>
      <c r="E63">
        <v>7.8070000000000001E-2</v>
      </c>
      <c r="F63">
        <v>9.0961999999999996</v>
      </c>
      <c r="G63">
        <v>1.23E-2</v>
      </c>
      <c r="H63">
        <v>4.9553000000000003</v>
      </c>
      <c r="I63" t="s">
        <v>26</v>
      </c>
      <c r="J63">
        <v>12.7271</v>
      </c>
      <c r="K63">
        <v>1.7299999999999999E-2</v>
      </c>
      <c r="L63">
        <v>0.33</v>
      </c>
      <c r="M63" t="s">
        <v>20</v>
      </c>
      <c r="N63" t="s">
        <v>21</v>
      </c>
      <c r="O63" s="1">
        <v>45790.760775462964</v>
      </c>
    </row>
    <row r="64" spans="1:15" x14ac:dyDescent="0.25">
      <c r="A64" s="6" t="s">
        <v>58</v>
      </c>
      <c r="B64" t="s">
        <v>18</v>
      </c>
      <c r="C64" t="s">
        <v>16</v>
      </c>
      <c r="D64">
        <v>1.3</v>
      </c>
      <c r="E64">
        <v>1.1979999999999999E-2</v>
      </c>
      <c r="F64">
        <v>1.5056</v>
      </c>
      <c r="G64">
        <v>8.0000000000000002E-3</v>
      </c>
      <c r="H64">
        <v>0.68630000000000002</v>
      </c>
      <c r="I64" t="s">
        <v>59</v>
      </c>
      <c r="J64">
        <v>2.5114000000000001</v>
      </c>
      <c r="K64">
        <v>1.3299999999999999E-2</v>
      </c>
      <c r="L64">
        <v>0.05</v>
      </c>
      <c r="M64" t="s">
        <v>59</v>
      </c>
      <c r="N64" t="s">
        <v>21</v>
      </c>
      <c r="O64" s="1">
        <v>45790.761030092595</v>
      </c>
    </row>
    <row r="65" spans="1:15" x14ac:dyDescent="0.25">
      <c r="A65" s="6" t="s">
        <v>27</v>
      </c>
      <c r="B65" t="s">
        <v>18</v>
      </c>
      <c r="C65" t="s">
        <v>16</v>
      </c>
      <c r="D65">
        <v>0.08</v>
      </c>
      <c r="E65">
        <v>7.7999999999999999E-4</v>
      </c>
      <c r="F65">
        <v>9.7100000000000006E-2</v>
      </c>
      <c r="G65">
        <v>7.3000000000000001E-3</v>
      </c>
      <c r="H65">
        <v>3.8600000000000002E-2</v>
      </c>
      <c r="I65" t="s">
        <v>28</v>
      </c>
      <c r="J65">
        <v>0.12540000000000001</v>
      </c>
      <c r="K65">
        <v>9.4999999999999998E-3</v>
      </c>
      <c r="L65">
        <v>0</v>
      </c>
      <c r="M65" t="s">
        <v>28</v>
      </c>
      <c r="N65" t="s">
        <v>21</v>
      </c>
      <c r="O65" s="1">
        <v>45777.737511574072</v>
      </c>
    </row>
    <row r="66" spans="1:15" x14ac:dyDescent="0.25">
      <c r="A66" s="6" t="s">
        <v>29</v>
      </c>
      <c r="B66" t="s">
        <v>18</v>
      </c>
      <c r="C66" t="s">
        <v>16</v>
      </c>
      <c r="D66">
        <v>4.99</v>
      </c>
      <c r="E66">
        <v>4.9860000000000002E-2</v>
      </c>
      <c r="F66">
        <v>6.0186000000000002</v>
      </c>
      <c r="G66">
        <v>1.6400000000000001E-2</v>
      </c>
      <c r="H66">
        <v>2.3531</v>
      </c>
      <c r="I66" t="s">
        <v>30</v>
      </c>
      <c r="J66">
        <v>7.7427999999999999</v>
      </c>
      <c r="K66">
        <v>2.1100000000000001E-2</v>
      </c>
      <c r="L66">
        <v>0.15</v>
      </c>
      <c r="M66" t="s">
        <v>31</v>
      </c>
      <c r="N66" t="s">
        <v>21</v>
      </c>
      <c r="O66" s="1">
        <v>45856.83011574074</v>
      </c>
    </row>
    <row r="67" spans="1:15" x14ac:dyDescent="0.25">
      <c r="A67" s="6" t="s">
        <v>35</v>
      </c>
      <c r="F67">
        <v>100.0365</v>
      </c>
      <c r="H67">
        <v>100</v>
      </c>
      <c r="J67">
        <v>99.996700000000004</v>
      </c>
      <c r="L67" t="s">
        <v>68</v>
      </c>
    </row>
    <row r="68" spans="1:15" x14ac:dyDescent="0.25">
      <c r="A68" s="6"/>
    </row>
    <row r="69" spans="1:15" x14ac:dyDescent="0.25">
      <c r="A69" s="8" t="s">
        <v>204</v>
      </c>
    </row>
    <row r="70" spans="1:15" x14ac:dyDescent="0.25">
      <c r="A70" s="6" t="s">
        <v>0</v>
      </c>
      <c r="B70" t="s">
        <v>1</v>
      </c>
      <c r="C70" t="s">
        <v>2</v>
      </c>
      <c r="D70" t="s">
        <v>3</v>
      </c>
      <c r="E70" t="s">
        <v>4</v>
      </c>
      <c r="F70" t="s">
        <v>5</v>
      </c>
      <c r="G70" t="s">
        <v>6</v>
      </c>
      <c r="H70" t="s">
        <v>7</v>
      </c>
      <c r="I70" t="s">
        <v>8</v>
      </c>
      <c r="J70" t="s">
        <v>9</v>
      </c>
      <c r="K70" t="s">
        <v>10</v>
      </c>
      <c r="L70" t="s">
        <v>11</v>
      </c>
      <c r="M70" t="s">
        <v>12</v>
      </c>
      <c r="N70" t="s">
        <v>13</v>
      </c>
      <c r="O70" t="s">
        <v>14</v>
      </c>
    </row>
    <row r="71" spans="1:15" x14ac:dyDescent="0.25">
      <c r="A71" s="6" t="s">
        <v>15</v>
      </c>
      <c r="C71" t="s">
        <v>16</v>
      </c>
      <c r="F71">
        <v>43.5732</v>
      </c>
      <c r="H71">
        <v>60.478999999999999</v>
      </c>
      <c r="L71">
        <v>3.97</v>
      </c>
    </row>
    <row r="72" spans="1:15" x14ac:dyDescent="0.25">
      <c r="A72" s="6" t="s">
        <v>51</v>
      </c>
      <c r="B72" t="s">
        <v>18</v>
      </c>
      <c r="C72" t="s">
        <v>16</v>
      </c>
      <c r="D72">
        <v>1.24</v>
      </c>
      <c r="E72">
        <v>4.8999999999999998E-3</v>
      </c>
      <c r="F72">
        <v>1.5868</v>
      </c>
      <c r="G72">
        <v>7.7000000000000002E-3</v>
      </c>
      <c r="H72">
        <v>1.5327</v>
      </c>
      <c r="I72" t="s">
        <v>52</v>
      </c>
      <c r="J72">
        <v>2.1389999999999998</v>
      </c>
      <c r="K72">
        <v>1.04E-2</v>
      </c>
      <c r="L72">
        <v>0.1</v>
      </c>
      <c r="M72" t="s">
        <v>24</v>
      </c>
      <c r="N72" t="s">
        <v>21</v>
      </c>
      <c r="O72" s="1">
        <v>45790.760127314818</v>
      </c>
    </row>
    <row r="73" spans="1:15" x14ac:dyDescent="0.25">
      <c r="A73" s="6" t="s">
        <v>17</v>
      </c>
      <c r="B73" t="s">
        <v>18</v>
      </c>
      <c r="C73" t="s">
        <v>16</v>
      </c>
      <c r="D73">
        <v>3.85</v>
      </c>
      <c r="E73">
        <v>1.9109999999999999E-2</v>
      </c>
      <c r="F73">
        <v>4.2464000000000004</v>
      </c>
      <c r="G73">
        <v>7.9000000000000008E-3</v>
      </c>
      <c r="H73">
        <v>3.8786</v>
      </c>
      <c r="I73" t="s">
        <v>19</v>
      </c>
      <c r="J73">
        <v>7.0407999999999999</v>
      </c>
      <c r="K73">
        <v>1.3100000000000001E-2</v>
      </c>
      <c r="L73">
        <v>0.25</v>
      </c>
      <c r="M73" t="s">
        <v>20</v>
      </c>
      <c r="N73" t="s">
        <v>21</v>
      </c>
      <c r="O73" s="1">
        <v>45790.760671296295</v>
      </c>
    </row>
    <row r="74" spans="1:15" x14ac:dyDescent="0.25">
      <c r="A74" s="6" t="s">
        <v>53</v>
      </c>
      <c r="B74" t="s">
        <v>18</v>
      </c>
      <c r="C74" t="s">
        <v>16</v>
      </c>
      <c r="D74">
        <v>7.15</v>
      </c>
      <c r="E74">
        <v>4.0469999999999999E-2</v>
      </c>
      <c r="F74">
        <v>7.5365000000000002</v>
      </c>
      <c r="G74">
        <v>9.1999999999999998E-3</v>
      </c>
      <c r="H74">
        <v>6.2026000000000003</v>
      </c>
      <c r="I74" t="s">
        <v>54</v>
      </c>
      <c r="J74">
        <v>14.239599999999999</v>
      </c>
      <c r="K74">
        <v>1.7299999999999999E-2</v>
      </c>
      <c r="L74">
        <v>0.41</v>
      </c>
      <c r="M74" t="s">
        <v>24</v>
      </c>
      <c r="N74" t="s">
        <v>21</v>
      </c>
      <c r="O74" s="1">
        <v>45855.697569444441</v>
      </c>
    </row>
    <row r="75" spans="1:15" x14ac:dyDescent="0.25">
      <c r="A75" s="6" t="s">
        <v>22</v>
      </c>
      <c r="B75" t="s">
        <v>18</v>
      </c>
      <c r="C75" t="s">
        <v>16</v>
      </c>
      <c r="D75">
        <v>25.88</v>
      </c>
      <c r="E75">
        <v>0.13986999999999999</v>
      </c>
      <c r="F75">
        <v>23.1143</v>
      </c>
      <c r="G75">
        <v>1.4500000000000001E-2</v>
      </c>
      <c r="H75">
        <v>18.275500000000001</v>
      </c>
      <c r="I75" t="s">
        <v>23</v>
      </c>
      <c r="J75">
        <v>49.4482</v>
      </c>
      <c r="K75">
        <v>3.1E-2</v>
      </c>
      <c r="L75">
        <v>1.2</v>
      </c>
      <c r="M75" t="s">
        <v>24</v>
      </c>
      <c r="N75" t="s">
        <v>21</v>
      </c>
      <c r="O75" s="1">
        <v>45790.760520833333</v>
      </c>
    </row>
    <row r="76" spans="1:15" x14ac:dyDescent="0.25">
      <c r="A76" s="6" t="s">
        <v>65</v>
      </c>
      <c r="B76" t="s">
        <v>18</v>
      </c>
      <c r="C76" t="s">
        <v>16</v>
      </c>
      <c r="D76">
        <v>0</v>
      </c>
      <c r="E76">
        <v>4.0000000000000003E-5</v>
      </c>
      <c r="F76">
        <v>7.1999999999999998E-3</v>
      </c>
      <c r="G76">
        <v>3.8E-3</v>
      </c>
      <c r="H76">
        <v>5.1999999999999998E-3</v>
      </c>
      <c r="I76" t="s">
        <v>66</v>
      </c>
      <c r="J76">
        <v>1.66E-2</v>
      </c>
      <c r="K76">
        <v>8.6E-3</v>
      </c>
      <c r="L76">
        <v>0</v>
      </c>
      <c r="M76" t="s">
        <v>67</v>
      </c>
      <c r="N76" t="s">
        <v>21</v>
      </c>
      <c r="O76" s="1">
        <v>45775.97420138889</v>
      </c>
    </row>
    <row r="77" spans="1:15" x14ac:dyDescent="0.25">
      <c r="A77" s="6" t="s">
        <v>77</v>
      </c>
      <c r="B77" t="s">
        <v>18</v>
      </c>
      <c r="C77" t="s">
        <v>16</v>
      </c>
      <c r="D77">
        <v>0.06</v>
      </c>
      <c r="E77">
        <v>4.8000000000000001E-4</v>
      </c>
      <c r="F77">
        <v>7.4700000000000003E-2</v>
      </c>
      <c r="G77">
        <v>3.3999999999999998E-3</v>
      </c>
      <c r="H77">
        <v>5.1700000000000003E-2</v>
      </c>
      <c r="I77" t="s">
        <v>78</v>
      </c>
      <c r="J77">
        <v>0.18659999999999999</v>
      </c>
      <c r="K77">
        <v>8.3999999999999995E-3</v>
      </c>
      <c r="L77">
        <v>0</v>
      </c>
      <c r="M77" t="s">
        <v>79</v>
      </c>
      <c r="N77" t="s">
        <v>39</v>
      </c>
    </row>
    <row r="78" spans="1:15" x14ac:dyDescent="0.25">
      <c r="A78" s="6" t="s">
        <v>322</v>
      </c>
      <c r="B78" t="s">
        <v>18</v>
      </c>
      <c r="C78" t="s">
        <v>16</v>
      </c>
      <c r="D78">
        <v>0.63</v>
      </c>
      <c r="E78">
        <v>5.5199999999999997E-3</v>
      </c>
      <c r="F78">
        <v>0.79649999999999999</v>
      </c>
      <c r="G78">
        <v>4.3E-3</v>
      </c>
      <c r="H78">
        <v>0.49890000000000001</v>
      </c>
      <c r="K78">
        <v>4.3E-3</v>
      </c>
      <c r="L78">
        <v>0.03</v>
      </c>
      <c r="M78" t="s">
        <v>323</v>
      </c>
      <c r="N78" t="s">
        <v>39</v>
      </c>
    </row>
    <row r="79" spans="1:15" x14ac:dyDescent="0.25">
      <c r="A79" s="6" t="s">
        <v>55</v>
      </c>
      <c r="B79" t="s">
        <v>18</v>
      </c>
      <c r="C79" t="s">
        <v>16</v>
      </c>
      <c r="D79">
        <v>0.25</v>
      </c>
      <c r="E79">
        <v>1.9499999999999999E-3</v>
      </c>
      <c r="F79">
        <v>0.2397</v>
      </c>
      <c r="G79">
        <v>3.8E-3</v>
      </c>
      <c r="H79">
        <v>0.1361</v>
      </c>
      <c r="I79" t="s">
        <v>56</v>
      </c>
      <c r="J79">
        <v>0.28870000000000001</v>
      </c>
      <c r="K79">
        <v>4.4999999999999997E-3</v>
      </c>
      <c r="L79">
        <v>0.01</v>
      </c>
      <c r="M79" t="s">
        <v>57</v>
      </c>
      <c r="N79" t="s">
        <v>21</v>
      </c>
      <c r="O79" s="1">
        <v>45777.738159722219</v>
      </c>
    </row>
    <row r="80" spans="1:15" x14ac:dyDescent="0.25">
      <c r="A80" s="6" t="s">
        <v>25</v>
      </c>
      <c r="B80" t="s">
        <v>18</v>
      </c>
      <c r="C80" t="s">
        <v>16</v>
      </c>
      <c r="D80">
        <v>10.199999999999999</v>
      </c>
      <c r="E80">
        <v>8.7569999999999995E-2</v>
      </c>
      <c r="F80">
        <v>10.1751</v>
      </c>
      <c r="G80">
        <v>1.01E-2</v>
      </c>
      <c r="H80">
        <v>5.6375000000000002</v>
      </c>
      <c r="I80" t="s">
        <v>26</v>
      </c>
      <c r="J80">
        <v>14.236800000000001</v>
      </c>
      <c r="K80">
        <v>1.41E-2</v>
      </c>
      <c r="L80">
        <v>0.37</v>
      </c>
      <c r="M80" t="s">
        <v>20</v>
      </c>
      <c r="N80" t="s">
        <v>21</v>
      </c>
      <c r="O80" s="1">
        <v>45790.760775462964</v>
      </c>
    </row>
    <row r="81" spans="1:15" x14ac:dyDescent="0.25">
      <c r="A81" s="6" t="s">
        <v>58</v>
      </c>
      <c r="B81" t="s">
        <v>18</v>
      </c>
      <c r="C81" t="s">
        <v>16</v>
      </c>
      <c r="D81">
        <v>1.5</v>
      </c>
      <c r="E81">
        <v>1.375E-2</v>
      </c>
      <c r="F81">
        <v>1.7326999999999999</v>
      </c>
      <c r="G81">
        <v>6.4999999999999997E-3</v>
      </c>
      <c r="H81">
        <v>0.80330000000000001</v>
      </c>
      <c r="I81" t="s">
        <v>59</v>
      </c>
      <c r="J81">
        <v>2.8902000000000001</v>
      </c>
      <c r="K81">
        <v>1.0800000000000001E-2</v>
      </c>
      <c r="L81">
        <v>0.05</v>
      </c>
      <c r="M81" t="s">
        <v>59</v>
      </c>
      <c r="N81" t="s">
        <v>21</v>
      </c>
      <c r="O81" s="1">
        <v>45790.761030092595</v>
      </c>
    </row>
    <row r="82" spans="1:15" x14ac:dyDescent="0.25">
      <c r="A82" s="6" t="s">
        <v>27</v>
      </c>
      <c r="B82" t="s">
        <v>18</v>
      </c>
      <c r="C82" t="s">
        <v>16</v>
      </c>
      <c r="D82">
        <v>0.09</v>
      </c>
      <c r="E82">
        <v>8.1999999999999998E-4</v>
      </c>
      <c r="F82">
        <v>0.1018</v>
      </c>
      <c r="G82">
        <v>5.7000000000000002E-3</v>
      </c>
      <c r="H82">
        <v>4.1099999999999998E-2</v>
      </c>
      <c r="I82" t="s">
        <v>28</v>
      </c>
      <c r="J82">
        <v>0.13139999999999999</v>
      </c>
      <c r="K82">
        <v>7.4000000000000003E-3</v>
      </c>
      <c r="L82">
        <v>0</v>
      </c>
      <c r="M82" t="s">
        <v>28</v>
      </c>
      <c r="N82" t="s">
        <v>21</v>
      </c>
      <c r="O82" s="1">
        <v>45777.737511574072</v>
      </c>
    </row>
    <row r="83" spans="1:15" x14ac:dyDescent="0.25">
      <c r="A83" s="6" t="s">
        <v>29</v>
      </c>
      <c r="B83" t="s">
        <v>18</v>
      </c>
      <c r="C83" t="s">
        <v>16</v>
      </c>
      <c r="D83">
        <v>5.12</v>
      </c>
      <c r="E83">
        <v>5.1200000000000002E-2</v>
      </c>
      <c r="F83">
        <v>6.1807999999999996</v>
      </c>
      <c r="G83">
        <v>1.29E-2</v>
      </c>
      <c r="H83">
        <v>2.4577</v>
      </c>
      <c r="I83" t="s">
        <v>30</v>
      </c>
      <c r="J83">
        <v>7.9515000000000002</v>
      </c>
      <c r="K83">
        <v>1.66E-2</v>
      </c>
      <c r="L83">
        <v>0.16</v>
      </c>
      <c r="M83" t="s">
        <v>31</v>
      </c>
      <c r="N83" t="s">
        <v>21</v>
      </c>
      <c r="O83" s="1">
        <v>45856.83011574074</v>
      </c>
    </row>
    <row r="84" spans="1:15" x14ac:dyDescent="0.25">
      <c r="A84" s="6" t="s">
        <v>35</v>
      </c>
      <c r="F84">
        <v>99.365799999999993</v>
      </c>
      <c r="H84">
        <v>100</v>
      </c>
      <c r="J84">
        <v>98.569299999999998</v>
      </c>
      <c r="L84" t="s">
        <v>80</v>
      </c>
    </row>
    <row r="85" spans="1:15" x14ac:dyDescent="0.25">
      <c r="A85" s="6"/>
    </row>
    <row r="86" spans="1:15" x14ac:dyDescent="0.25">
      <c r="A86" s="6" t="s">
        <v>216</v>
      </c>
    </row>
    <row r="87" spans="1:15" x14ac:dyDescent="0.25">
      <c r="A87" s="6" t="s">
        <v>0</v>
      </c>
      <c r="B87" t="s">
        <v>1</v>
      </c>
      <c r="C87" t="s">
        <v>2</v>
      </c>
      <c r="D87" t="s">
        <v>3</v>
      </c>
      <c r="E87" t="s">
        <v>4</v>
      </c>
      <c r="F87" t="s">
        <v>5</v>
      </c>
      <c r="G87" t="s">
        <v>6</v>
      </c>
      <c r="H87" t="s">
        <v>7</v>
      </c>
      <c r="I87" t="s">
        <v>8</v>
      </c>
      <c r="J87" t="s">
        <v>9</v>
      </c>
      <c r="K87" t="s">
        <v>10</v>
      </c>
      <c r="L87" t="s">
        <v>11</v>
      </c>
      <c r="M87" t="s">
        <v>12</v>
      </c>
      <c r="N87" t="s">
        <v>13</v>
      </c>
      <c r="O87" t="s">
        <v>14</v>
      </c>
    </row>
    <row r="88" spans="1:15" x14ac:dyDescent="0.25">
      <c r="A88" s="6" t="s">
        <v>15</v>
      </c>
      <c r="C88" t="s">
        <v>16</v>
      </c>
      <c r="F88">
        <v>43.36</v>
      </c>
      <c r="H88">
        <v>59.869799999999998</v>
      </c>
      <c r="L88">
        <v>4</v>
      </c>
    </row>
    <row r="89" spans="1:15" x14ac:dyDescent="0.25">
      <c r="A89" s="6" t="s">
        <v>51</v>
      </c>
      <c r="B89" t="s">
        <v>18</v>
      </c>
      <c r="C89" t="s">
        <v>16</v>
      </c>
      <c r="D89">
        <v>0.64</v>
      </c>
      <c r="E89">
        <v>2.5400000000000002E-3</v>
      </c>
      <c r="F89">
        <v>0.82699999999999996</v>
      </c>
      <c r="G89">
        <v>9.9000000000000008E-3</v>
      </c>
      <c r="H89">
        <v>0.79469999999999996</v>
      </c>
      <c r="I89" t="s">
        <v>52</v>
      </c>
      <c r="J89">
        <v>1.1148</v>
      </c>
      <c r="K89">
        <v>1.34E-2</v>
      </c>
      <c r="L89">
        <v>0.05</v>
      </c>
      <c r="M89" t="s">
        <v>24</v>
      </c>
      <c r="N89" t="s">
        <v>21</v>
      </c>
      <c r="O89" s="1">
        <v>45790.760127314818</v>
      </c>
    </row>
    <row r="90" spans="1:15" x14ac:dyDescent="0.25">
      <c r="A90" s="6" t="s">
        <v>17</v>
      </c>
      <c r="B90" t="s">
        <v>18</v>
      </c>
      <c r="C90" t="s">
        <v>16</v>
      </c>
      <c r="D90">
        <v>10.85</v>
      </c>
      <c r="E90">
        <v>5.3809999999999997E-2</v>
      </c>
      <c r="F90">
        <v>11.882899999999999</v>
      </c>
      <c r="G90">
        <v>1.6899999999999998E-2</v>
      </c>
      <c r="H90">
        <v>10.7973</v>
      </c>
      <c r="I90" t="s">
        <v>19</v>
      </c>
      <c r="J90">
        <v>19.7027</v>
      </c>
      <c r="K90">
        <v>2.81E-2</v>
      </c>
      <c r="L90">
        <v>0.72</v>
      </c>
      <c r="M90" t="s">
        <v>20</v>
      </c>
      <c r="N90" t="s">
        <v>21</v>
      </c>
      <c r="O90" s="1">
        <v>45790.760671296295</v>
      </c>
    </row>
    <row r="91" spans="1:15" x14ac:dyDescent="0.25">
      <c r="A91" s="6" t="s">
        <v>53</v>
      </c>
      <c r="B91" t="s">
        <v>18</v>
      </c>
      <c r="C91" t="s">
        <v>16</v>
      </c>
      <c r="D91">
        <v>4.42</v>
      </c>
      <c r="E91">
        <v>2.503E-2</v>
      </c>
      <c r="F91">
        <v>5.2788000000000004</v>
      </c>
      <c r="G91">
        <v>1.24E-2</v>
      </c>
      <c r="H91">
        <v>4.3219000000000003</v>
      </c>
      <c r="I91" t="s">
        <v>54</v>
      </c>
      <c r="J91">
        <v>9.9740000000000002</v>
      </c>
      <c r="K91">
        <v>2.3400000000000001E-2</v>
      </c>
      <c r="L91">
        <v>0.28999999999999998</v>
      </c>
      <c r="M91" t="s">
        <v>24</v>
      </c>
      <c r="N91" t="s">
        <v>21</v>
      </c>
      <c r="O91" s="1">
        <v>45855.697569444441</v>
      </c>
    </row>
    <row r="92" spans="1:15" x14ac:dyDescent="0.25">
      <c r="A92" s="6" t="s">
        <v>22</v>
      </c>
      <c r="B92" t="s">
        <v>18</v>
      </c>
      <c r="C92" t="s">
        <v>16</v>
      </c>
      <c r="D92">
        <v>23.38</v>
      </c>
      <c r="E92">
        <v>0.12633</v>
      </c>
      <c r="F92">
        <v>22.211200000000002</v>
      </c>
      <c r="G92">
        <v>2.12E-2</v>
      </c>
      <c r="H92">
        <v>17.470099999999999</v>
      </c>
      <c r="I92" t="s">
        <v>23</v>
      </c>
      <c r="J92">
        <v>47.516199999999998</v>
      </c>
      <c r="K92">
        <v>4.53E-2</v>
      </c>
      <c r="L92">
        <v>1.17</v>
      </c>
      <c r="M92" t="s">
        <v>24</v>
      </c>
      <c r="N92" t="s">
        <v>21</v>
      </c>
      <c r="O92" s="1">
        <v>45790.760520833333</v>
      </c>
    </row>
    <row r="93" spans="1:15" x14ac:dyDescent="0.25">
      <c r="A93" s="6" t="s">
        <v>65</v>
      </c>
      <c r="B93" t="s">
        <v>18</v>
      </c>
      <c r="C93" t="s">
        <v>16</v>
      </c>
      <c r="D93">
        <v>0.04</v>
      </c>
      <c r="E93">
        <v>3.2000000000000003E-4</v>
      </c>
      <c r="F93">
        <v>6.2799999999999995E-2</v>
      </c>
      <c r="G93">
        <v>5.7000000000000002E-3</v>
      </c>
      <c r="H93">
        <v>4.48E-2</v>
      </c>
      <c r="I93" t="s">
        <v>66</v>
      </c>
      <c r="J93">
        <v>0.1439</v>
      </c>
      <c r="K93">
        <v>1.2999999999999999E-2</v>
      </c>
      <c r="L93">
        <v>0</v>
      </c>
      <c r="M93" t="s">
        <v>67</v>
      </c>
      <c r="N93" t="s">
        <v>21</v>
      </c>
      <c r="O93" s="1">
        <v>45775.97420138889</v>
      </c>
    </row>
    <row r="94" spans="1:15" x14ac:dyDescent="0.25">
      <c r="A94" s="6" t="s">
        <v>77</v>
      </c>
      <c r="B94" t="s">
        <v>18</v>
      </c>
      <c r="C94" t="s">
        <v>16</v>
      </c>
      <c r="D94">
        <v>0.08</v>
      </c>
      <c r="E94">
        <v>7.1000000000000002E-4</v>
      </c>
      <c r="F94">
        <v>0.1145</v>
      </c>
      <c r="G94">
        <v>5.0000000000000001E-3</v>
      </c>
      <c r="H94">
        <v>7.8899999999999998E-2</v>
      </c>
      <c r="I94" t="s">
        <v>78</v>
      </c>
      <c r="J94">
        <v>0.2858</v>
      </c>
      <c r="K94">
        <v>1.2500000000000001E-2</v>
      </c>
      <c r="L94">
        <v>0.01</v>
      </c>
      <c r="M94" t="s">
        <v>79</v>
      </c>
      <c r="N94" t="s">
        <v>39</v>
      </c>
    </row>
    <row r="95" spans="1:15" x14ac:dyDescent="0.25">
      <c r="A95" s="6" t="s">
        <v>322</v>
      </c>
      <c r="B95" t="s">
        <v>18</v>
      </c>
      <c r="C95" t="s">
        <v>16</v>
      </c>
      <c r="D95">
        <v>0.02</v>
      </c>
      <c r="E95">
        <v>1.8000000000000001E-4</v>
      </c>
      <c r="F95">
        <v>2.7E-2</v>
      </c>
      <c r="G95">
        <v>4.7000000000000002E-3</v>
      </c>
      <c r="H95">
        <v>1.6799999999999999E-2</v>
      </c>
      <c r="K95">
        <v>4.7000000000000002E-3</v>
      </c>
      <c r="L95">
        <v>0</v>
      </c>
      <c r="M95" t="s">
        <v>323</v>
      </c>
      <c r="N95" t="s">
        <v>39</v>
      </c>
    </row>
    <row r="96" spans="1:15" x14ac:dyDescent="0.25">
      <c r="A96" s="6" t="s">
        <v>55</v>
      </c>
      <c r="B96" t="s">
        <v>18</v>
      </c>
      <c r="C96" t="s">
        <v>16</v>
      </c>
      <c r="D96">
        <v>0.21</v>
      </c>
      <c r="E96">
        <v>1.6999999999999999E-3</v>
      </c>
      <c r="F96">
        <v>0.21160000000000001</v>
      </c>
      <c r="G96">
        <v>5.4000000000000003E-3</v>
      </c>
      <c r="H96">
        <v>0.1195</v>
      </c>
      <c r="I96" t="s">
        <v>56</v>
      </c>
      <c r="J96">
        <v>0.25490000000000002</v>
      </c>
      <c r="K96">
        <v>6.4999999999999997E-3</v>
      </c>
      <c r="L96">
        <v>0.01</v>
      </c>
      <c r="M96" t="s">
        <v>57</v>
      </c>
      <c r="N96" t="s">
        <v>21</v>
      </c>
      <c r="O96" s="1">
        <v>45777.738159722219</v>
      </c>
    </row>
    <row r="97" spans="1:15" x14ac:dyDescent="0.25">
      <c r="A97" s="6" t="s">
        <v>25</v>
      </c>
      <c r="B97" t="s">
        <v>18</v>
      </c>
      <c r="C97" t="s">
        <v>16</v>
      </c>
      <c r="D97">
        <v>3.91</v>
      </c>
      <c r="E97">
        <v>3.3579999999999999E-2</v>
      </c>
      <c r="F97">
        <v>3.9207000000000001</v>
      </c>
      <c r="G97">
        <v>1.01E-2</v>
      </c>
      <c r="H97">
        <v>2.161</v>
      </c>
      <c r="I97" t="s">
        <v>26</v>
      </c>
      <c r="J97">
        <v>5.4858000000000002</v>
      </c>
      <c r="K97">
        <v>1.41E-2</v>
      </c>
      <c r="L97">
        <v>0.14000000000000001</v>
      </c>
      <c r="M97" t="s">
        <v>20</v>
      </c>
      <c r="N97" t="s">
        <v>21</v>
      </c>
      <c r="O97" s="1">
        <v>45790.760775462964</v>
      </c>
    </row>
    <row r="98" spans="1:15" x14ac:dyDescent="0.25">
      <c r="A98" s="6" t="s">
        <v>58</v>
      </c>
      <c r="B98" t="s">
        <v>18</v>
      </c>
      <c r="C98" t="s">
        <v>16</v>
      </c>
      <c r="D98">
        <v>0.69</v>
      </c>
      <c r="E98">
        <v>6.3200000000000001E-3</v>
      </c>
      <c r="F98">
        <v>0.77539999999999998</v>
      </c>
      <c r="G98">
        <v>7.6E-3</v>
      </c>
      <c r="H98">
        <v>0.35759999999999997</v>
      </c>
      <c r="I98" t="s">
        <v>59</v>
      </c>
      <c r="J98">
        <v>1.2932999999999999</v>
      </c>
      <c r="K98">
        <v>1.2699999999999999E-2</v>
      </c>
      <c r="L98">
        <v>0.02</v>
      </c>
      <c r="M98" t="s">
        <v>59</v>
      </c>
      <c r="N98" t="s">
        <v>21</v>
      </c>
      <c r="O98" s="1">
        <v>45790.761030092595</v>
      </c>
    </row>
    <row r="99" spans="1:15" x14ac:dyDescent="0.25">
      <c r="A99" s="6" t="s">
        <v>27</v>
      </c>
      <c r="B99" t="s">
        <v>18</v>
      </c>
      <c r="C99" t="s">
        <v>16</v>
      </c>
      <c r="D99">
        <v>0.13</v>
      </c>
      <c r="E99">
        <v>1.2099999999999999E-3</v>
      </c>
      <c r="F99">
        <v>0.14799999999999999</v>
      </c>
      <c r="G99">
        <v>8.3000000000000001E-3</v>
      </c>
      <c r="H99">
        <v>5.9499999999999997E-2</v>
      </c>
      <c r="I99" t="s">
        <v>28</v>
      </c>
      <c r="J99">
        <v>0.19109999999999999</v>
      </c>
      <c r="K99">
        <v>1.0800000000000001E-2</v>
      </c>
      <c r="L99">
        <v>0</v>
      </c>
      <c r="M99" t="s">
        <v>28</v>
      </c>
      <c r="N99" t="s">
        <v>21</v>
      </c>
      <c r="O99" s="1">
        <v>45777.737511574072</v>
      </c>
    </row>
    <row r="100" spans="1:15" x14ac:dyDescent="0.25">
      <c r="A100" s="6" t="s">
        <v>29</v>
      </c>
      <c r="B100" t="s">
        <v>18</v>
      </c>
      <c r="C100" t="s">
        <v>16</v>
      </c>
      <c r="D100">
        <v>8.27</v>
      </c>
      <c r="E100">
        <v>8.2669999999999993E-2</v>
      </c>
      <c r="F100">
        <v>9.8802000000000003</v>
      </c>
      <c r="G100">
        <v>2.2200000000000001E-2</v>
      </c>
      <c r="H100">
        <v>3.9081999999999999</v>
      </c>
      <c r="I100" t="s">
        <v>30</v>
      </c>
      <c r="J100">
        <v>12.710599999999999</v>
      </c>
      <c r="K100">
        <v>2.86E-2</v>
      </c>
      <c r="L100">
        <v>0.26</v>
      </c>
      <c r="M100" t="s">
        <v>31</v>
      </c>
      <c r="N100" t="s">
        <v>21</v>
      </c>
      <c r="O100" s="1">
        <v>45856.83011574074</v>
      </c>
    </row>
    <row r="101" spans="1:15" x14ac:dyDescent="0.25">
      <c r="A101" s="6" t="s">
        <v>35</v>
      </c>
      <c r="F101">
        <v>98.700100000000006</v>
      </c>
      <c r="H101">
        <v>100</v>
      </c>
      <c r="J101">
        <v>98.673000000000002</v>
      </c>
      <c r="L101" t="s">
        <v>326</v>
      </c>
    </row>
    <row r="102" spans="1:15" x14ac:dyDescent="0.25">
      <c r="A102" s="6"/>
    </row>
    <row r="103" spans="1:15" x14ac:dyDescent="0.25">
      <c r="A103" s="7" t="s">
        <v>205</v>
      </c>
    </row>
    <row r="104" spans="1:15" x14ac:dyDescent="0.25">
      <c r="A104" s="6" t="s">
        <v>0</v>
      </c>
      <c r="B104" t="s">
        <v>1</v>
      </c>
      <c r="C104" t="s">
        <v>2</v>
      </c>
      <c r="D104" t="s">
        <v>3</v>
      </c>
      <c r="E104" t="s">
        <v>4</v>
      </c>
      <c r="F104" t="s">
        <v>5</v>
      </c>
      <c r="G104" t="s">
        <v>6</v>
      </c>
      <c r="H104" t="s">
        <v>7</v>
      </c>
      <c r="I104" t="s">
        <v>8</v>
      </c>
      <c r="J104" t="s">
        <v>9</v>
      </c>
      <c r="K104" t="s">
        <v>10</v>
      </c>
      <c r="L104" t="s">
        <v>11</v>
      </c>
      <c r="M104" t="s">
        <v>12</v>
      </c>
      <c r="N104" t="s">
        <v>13</v>
      </c>
      <c r="O104" t="s">
        <v>14</v>
      </c>
    </row>
    <row r="105" spans="1:15" x14ac:dyDescent="0.25">
      <c r="A105" s="6" t="s">
        <v>15</v>
      </c>
      <c r="C105" t="s">
        <v>16</v>
      </c>
      <c r="F105">
        <v>43.135599999999997</v>
      </c>
      <c r="H105">
        <v>60.421500000000002</v>
      </c>
      <c r="L105">
        <v>4</v>
      </c>
    </row>
    <row r="106" spans="1:15" x14ac:dyDescent="0.25">
      <c r="A106" s="6" t="s">
        <v>51</v>
      </c>
      <c r="B106" t="s">
        <v>18</v>
      </c>
      <c r="C106" t="s">
        <v>16</v>
      </c>
      <c r="D106">
        <v>0.88</v>
      </c>
      <c r="E106">
        <v>3.5000000000000001E-3</v>
      </c>
      <c r="F106">
        <v>1.1791</v>
      </c>
      <c r="G106">
        <v>9.4999999999999998E-3</v>
      </c>
      <c r="H106">
        <v>1.1494</v>
      </c>
      <c r="I106" t="s">
        <v>52</v>
      </c>
      <c r="J106">
        <v>1.5893999999999999</v>
      </c>
      <c r="K106">
        <v>1.2800000000000001E-2</v>
      </c>
      <c r="L106">
        <v>0.08</v>
      </c>
      <c r="M106" t="s">
        <v>24</v>
      </c>
      <c r="N106" t="s">
        <v>21</v>
      </c>
      <c r="O106" s="1">
        <v>45790.760127314818</v>
      </c>
    </row>
    <row r="107" spans="1:15" x14ac:dyDescent="0.25">
      <c r="A107" s="6" t="s">
        <v>17</v>
      </c>
      <c r="B107" t="s">
        <v>18</v>
      </c>
      <c r="C107" t="s">
        <v>16</v>
      </c>
      <c r="D107">
        <v>5.05</v>
      </c>
      <c r="E107">
        <v>2.5049999999999999E-2</v>
      </c>
      <c r="F107">
        <v>5.7079000000000004</v>
      </c>
      <c r="G107">
        <v>1.14E-2</v>
      </c>
      <c r="H107">
        <v>5.2614000000000001</v>
      </c>
      <c r="I107" t="s">
        <v>19</v>
      </c>
      <c r="J107">
        <v>9.4640000000000004</v>
      </c>
      <c r="K107">
        <v>1.89E-2</v>
      </c>
      <c r="L107">
        <v>0.35</v>
      </c>
      <c r="M107" t="s">
        <v>20</v>
      </c>
      <c r="N107" t="s">
        <v>21</v>
      </c>
      <c r="O107" s="1">
        <v>45790.760671296295</v>
      </c>
    </row>
    <row r="108" spans="1:15" x14ac:dyDescent="0.25">
      <c r="A108" s="6" t="s">
        <v>53</v>
      </c>
      <c r="B108" t="s">
        <v>18</v>
      </c>
      <c r="C108" t="s">
        <v>16</v>
      </c>
      <c r="D108">
        <v>6.23</v>
      </c>
      <c r="E108">
        <v>3.526E-2</v>
      </c>
      <c r="F108">
        <v>6.8592000000000004</v>
      </c>
      <c r="G108">
        <v>1.1599999999999999E-2</v>
      </c>
      <c r="H108">
        <v>5.6970999999999998</v>
      </c>
      <c r="I108" t="s">
        <v>54</v>
      </c>
      <c r="J108">
        <v>12.96</v>
      </c>
      <c r="K108">
        <v>2.1899999999999999E-2</v>
      </c>
      <c r="L108">
        <v>0.38</v>
      </c>
      <c r="M108" t="s">
        <v>24</v>
      </c>
      <c r="N108" t="s">
        <v>21</v>
      </c>
      <c r="O108" s="1">
        <v>45855.697569444441</v>
      </c>
    </row>
    <row r="109" spans="1:15" x14ac:dyDescent="0.25">
      <c r="A109" s="6" t="s">
        <v>22</v>
      </c>
      <c r="B109" t="s">
        <v>18</v>
      </c>
      <c r="C109" t="s">
        <v>16</v>
      </c>
      <c r="D109">
        <v>24.44</v>
      </c>
      <c r="E109">
        <v>0.1321</v>
      </c>
      <c r="F109">
        <v>22.3064</v>
      </c>
      <c r="G109">
        <v>1.84E-2</v>
      </c>
      <c r="H109">
        <v>17.7987</v>
      </c>
      <c r="I109" t="s">
        <v>23</v>
      </c>
      <c r="J109">
        <v>47.719799999999999</v>
      </c>
      <c r="K109">
        <v>3.95E-2</v>
      </c>
      <c r="L109">
        <v>1.18</v>
      </c>
      <c r="M109" t="s">
        <v>24</v>
      </c>
      <c r="N109" t="s">
        <v>21</v>
      </c>
      <c r="O109" s="1">
        <v>45790.760520833333</v>
      </c>
    </row>
    <row r="110" spans="1:15" x14ac:dyDescent="0.25">
      <c r="A110" s="6" t="s">
        <v>65</v>
      </c>
      <c r="B110" t="s">
        <v>18</v>
      </c>
      <c r="C110" t="s">
        <v>16</v>
      </c>
      <c r="D110">
        <v>0.04</v>
      </c>
      <c r="E110">
        <v>3.6000000000000002E-4</v>
      </c>
      <c r="F110">
        <v>6.8900000000000003E-2</v>
      </c>
      <c r="G110">
        <v>5.0000000000000001E-3</v>
      </c>
      <c r="H110">
        <v>4.99E-2</v>
      </c>
      <c r="I110" t="s">
        <v>66</v>
      </c>
      <c r="J110">
        <v>0.15790000000000001</v>
      </c>
      <c r="K110">
        <v>1.15E-2</v>
      </c>
      <c r="L110">
        <v>0</v>
      </c>
      <c r="M110" t="s">
        <v>67</v>
      </c>
      <c r="N110" t="s">
        <v>21</v>
      </c>
      <c r="O110" s="1">
        <v>45775.97420138889</v>
      </c>
    </row>
    <row r="111" spans="1:15" x14ac:dyDescent="0.25">
      <c r="A111" s="6" t="s">
        <v>77</v>
      </c>
      <c r="B111" t="s">
        <v>18</v>
      </c>
      <c r="C111" t="s">
        <v>16</v>
      </c>
      <c r="D111">
        <v>0.14000000000000001</v>
      </c>
      <c r="E111">
        <v>1.1900000000000001E-3</v>
      </c>
      <c r="F111">
        <v>0.18790000000000001</v>
      </c>
      <c r="G111">
        <v>4.5999999999999999E-3</v>
      </c>
      <c r="H111">
        <v>0.1313</v>
      </c>
      <c r="I111" t="s">
        <v>78</v>
      </c>
      <c r="J111">
        <v>0.46910000000000002</v>
      </c>
      <c r="K111">
        <v>1.15E-2</v>
      </c>
      <c r="L111">
        <v>0.01</v>
      </c>
      <c r="M111" t="s">
        <v>79</v>
      </c>
      <c r="N111" t="s">
        <v>39</v>
      </c>
    </row>
    <row r="112" spans="1:15" x14ac:dyDescent="0.25">
      <c r="A112" s="6" t="s">
        <v>322</v>
      </c>
      <c r="B112" t="s">
        <v>18</v>
      </c>
      <c r="C112" t="s">
        <v>16</v>
      </c>
      <c r="D112">
        <v>0.05</v>
      </c>
      <c r="E112">
        <v>4.0999999999999999E-4</v>
      </c>
      <c r="F112">
        <v>5.9200000000000003E-2</v>
      </c>
      <c r="G112">
        <v>4.3E-3</v>
      </c>
      <c r="H112">
        <v>3.7400000000000003E-2</v>
      </c>
      <c r="K112">
        <v>4.3E-3</v>
      </c>
      <c r="L112">
        <v>0</v>
      </c>
      <c r="M112" t="s">
        <v>323</v>
      </c>
      <c r="N112" t="s">
        <v>39</v>
      </c>
    </row>
    <row r="113" spans="1:15" x14ac:dyDescent="0.25">
      <c r="A113" s="6" t="s">
        <v>55</v>
      </c>
      <c r="B113" t="s">
        <v>18</v>
      </c>
      <c r="C113" t="s">
        <v>16</v>
      </c>
      <c r="D113">
        <v>0.41</v>
      </c>
      <c r="E113">
        <v>3.2499999999999999E-3</v>
      </c>
      <c r="F113">
        <v>0.39760000000000001</v>
      </c>
      <c r="G113">
        <v>5.1000000000000004E-3</v>
      </c>
      <c r="H113">
        <v>0.22789999999999999</v>
      </c>
      <c r="I113" t="s">
        <v>56</v>
      </c>
      <c r="J113">
        <v>0.47889999999999999</v>
      </c>
      <c r="K113">
        <v>6.1999999999999998E-3</v>
      </c>
      <c r="L113">
        <v>0.02</v>
      </c>
      <c r="M113" t="s">
        <v>57</v>
      </c>
      <c r="N113" t="s">
        <v>21</v>
      </c>
      <c r="O113" s="1">
        <v>45777.738159722219</v>
      </c>
    </row>
    <row r="114" spans="1:15" x14ac:dyDescent="0.25">
      <c r="A114" s="6" t="s">
        <v>25</v>
      </c>
      <c r="B114" t="s">
        <v>18</v>
      </c>
      <c r="C114" t="s">
        <v>16</v>
      </c>
      <c r="D114">
        <v>8.7899999999999991</v>
      </c>
      <c r="E114">
        <v>7.5389999999999999E-2</v>
      </c>
      <c r="F114">
        <v>8.7291000000000007</v>
      </c>
      <c r="G114">
        <v>1.21E-2</v>
      </c>
      <c r="H114">
        <v>4.8807999999999998</v>
      </c>
      <c r="I114" t="s">
        <v>26</v>
      </c>
      <c r="J114">
        <v>12.2136</v>
      </c>
      <c r="K114">
        <v>1.7000000000000001E-2</v>
      </c>
      <c r="L114">
        <v>0.32</v>
      </c>
      <c r="M114" t="s">
        <v>20</v>
      </c>
      <c r="N114" t="s">
        <v>21</v>
      </c>
      <c r="O114" s="1">
        <v>45790.760775462964</v>
      </c>
    </row>
    <row r="115" spans="1:15" x14ac:dyDescent="0.25">
      <c r="A115" s="6" t="s">
        <v>58</v>
      </c>
      <c r="B115" t="s">
        <v>18</v>
      </c>
      <c r="C115" t="s">
        <v>16</v>
      </c>
      <c r="D115">
        <v>1.0900000000000001</v>
      </c>
      <c r="E115">
        <v>1.0030000000000001E-2</v>
      </c>
      <c r="F115">
        <v>1.2492000000000001</v>
      </c>
      <c r="G115">
        <v>7.6E-3</v>
      </c>
      <c r="H115">
        <v>0.58450000000000002</v>
      </c>
      <c r="I115" t="s">
        <v>59</v>
      </c>
      <c r="J115">
        <v>2.0836999999999999</v>
      </c>
      <c r="K115">
        <v>1.2699999999999999E-2</v>
      </c>
      <c r="L115">
        <v>0.04</v>
      </c>
      <c r="M115" t="s">
        <v>59</v>
      </c>
      <c r="N115" t="s">
        <v>21</v>
      </c>
      <c r="O115" s="1">
        <v>45790.761030092595</v>
      </c>
    </row>
    <row r="116" spans="1:15" x14ac:dyDescent="0.25">
      <c r="A116" s="6" t="s">
        <v>27</v>
      </c>
      <c r="B116" t="s">
        <v>18</v>
      </c>
      <c r="C116" t="s">
        <v>16</v>
      </c>
      <c r="D116">
        <v>0.13</v>
      </c>
      <c r="E116">
        <v>1.1900000000000001E-3</v>
      </c>
      <c r="F116">
        <v>0.1469</v>
      </c>
      <c r="G116">
        <v>7.4999999999999997E-3</v>
      </c>
      <c r="H116">
        <v>5.9900000000000002E-2</v>
      </c>
      <c r="I116" t="s">
        <v>28</v>
      </c>
      <c r="J116">
        <v>0.18970000000000001</v>
      </c>
      <c r="K116">
        <v>9.7000000000000003E-3</v>
      </c>
      <c r="L116">
        <v>0</v>
      </c>
      <c r="M116" t="s">
        <v>28</v>
      </c>
      <c r="N116" t="s">
        <v>21</v>
      </c>
      <c r="O116" s="1">
        <v>45777.737511574072</v>
      </c>
    </row>
    <row r="117" spans="1:15" x14ac:dyDescent="0.25">
      <c r="A117" s="6" t="s">
        <v>29</v>
      </c>
      <c r="B117" t="s">
        <v>18</v>
      </c>
      <c r="C117" t="s">
        <v>16</v>
      </c>
      <c r="D117">
        <v>7.69</v>
      </c>
      <c r="E117">
        <v>7.6859999999999998E-2</v>
      </c>
      <c r="F117">
        <v>9.2212999999999994</v>
      </c>
      <c r="G117">
        <v>1.9199999999999998E-2</v>
      </c>
      <c r="H117">
        <v>3.7002999999999999</v>
      </c>
      <c r="I117" t="s">
        <v>30</v>
      </c>
      <c r="J117">
        <v>11.863</v>
      </c>
      <c r="K117">
        <v>2.4799999999999999E-2</v>
      </c>
      <c r="L117">
        <v>0.24</v>
      </c>
      <c r="M117" t="s">
        <v>31</v>
      </c>
      <c r="N117" t="s">
        <v>21</v>
      </c>
      <c r="O117" s="1">
        <v>45856.83011574074</v>
      </c>
    </row>
    <row r="118" spans="1:15" x14ac:dyDescent="0.25">
      <c r="A118" s="6" t="s">
        <v>35</v>
      </c>
      <c r="F118">
        <v>99.2483</v>
      </c>
      <c r="H118">
        <v>100</v>
      </c>
      <c r="J118">
        <v>99.1892</v>
      </c>
      <c r="L118" t="s">
        <v>327</v>
      </c>
    </row>
    <row r="119" spans="1:15" x14ac:dyDescent="0.25">
      <c r="A119" s="6"/>
    </row>
    <row r="120" spans="1:15" x14ac:dyDescent="0.25">
      <c r="A120" s="6" t="s">
        <v>206</v>
      </c>
    </row>
    <row r="121" spans="1:15" x14ac:dyDescent="0.25">
      <c r="A121" s="6" t="s">
        <v>0</v>
      </c>
      <c r="B121" t="s">
        <v>1</v>
      </c>
      <c r="C121" t="s">
        <v>2</v>
      </c>
      <c r="D121" t="s">
        <v>3</v>
      </c>
      <c r="E121" t="s">
        <v>4</v>
      </c>
      <c r="F121" t="s">
        <v>5</v>
      </c>
      <c r="G121" t="s">
        <v>6</v>
      </c>
      <c r="H121" t="s">
        <v>7</v>
      </c>
      <c r="I121" t="s">
        <v>8</v>
      </c>
      <c r="J121" t="s">
        <v>9</v>
      </c>
      <c r="K121" t="s">
        <v>10</v>
      </c>
      <c r="L121" t="s">
        <v>11</v>
      </c>
      <c r="M121" t="s">
        <v>12</v>
      </c>
      <c r="N121" t="s">
        <v>13</v>
      </c>
      <c r="O121" t="s">
        <v>14</v>
      </c>
    </row>
    <row r="122" spans="1:15" x14ac:dyDescent="0.25">
      <c r="A122" s="6" t="s">
        <v>15</v>
      </c>
      <c r="C122" t="s">
        <v>16</v>
      </c>
      <c r="F122">
        <v>44.395299999999999</v>
      </c>
      <c r="H122">
        <v>61.066899999999997</v>
      </c>
      <c r="L122">
        <v>4</v>
      </c>
    </row>
    <row r="123" spans="1:15" x14ac:dyDescent="0.25">
      <c r="A123" s="6" t="s">
        <v>51</v>
      </c>
      <c r="B123" t="s">
        <v>18</v>
      </c>
      <c r="C123" t="s">
        <v>16</v>
      </c>
      <c r="D123">
        <v>1.22</v>
      </c>
      <c r="E123">
        <v>4.8300000000000001E-3</v>
      </c>
      <c r="F123">
        <v>1.5404</v>
      </c>
      <c r="G123">
        <v>8.8000000000000005E-3</v>
      </c>
      <c r="H123">
        <v>1.4744999999999999</v>
      </c>
      <c r="I123" t="s">
        <v>52</v>
      </c>
      <c r="J123">
        <v>2.0764</v>
      </c>
      <c r="K123">
        <v>1.1900000000000001E-2</v>
      </c>
      <c r="L123">
        <v>0.1</v>
      </c>
      <c r="M123" t="s">
        <v>24</v>
      </c>
      <c r="N123" t="s">
        <v>21</v>
      </c>
      <c r="O123" s="1">
        <v>45790.760127314818</v>
      </c>
    </row>
    <row r="124" spans="1:15" x14ac:dyDescent="0.25">
      <c r="A124" s="6" t="s">
        <v>17</v>
      </c>
      <c r="B124" t="s">
        <v>18</v>
      </c>
      <c r="C124" t="s">
        <v>16</v>
      </c>
      <c r="D124">
        <v>4.51</v>
      </c>
      <c r="E124">
        <v>2.2349999999999998E-2</v>
      </c>
      <c r="F124">
        <v>4.9013</v>
      </c>
      <c r="G124">
        <v>9.5999999999999992E-3</v>
      </c>
      <c r="H124">
        <v>4.4366000000000003</v>
      </c>
      <c r="I124" t="s">
        <v>19</v>
      </c>
      <c r="J124">
        <v>8.1266999999999996</v>
      </c>
      <c r="K124">
        <v>1.5900000000000001E-2</v>
      </c>
      <c r="L124">
        <v>0.28999999999999998</v>
      </c>
      <c r="M124" t="s">
        <v>20</v>
      </c>
      <c r="N124" t="s">
        <v>21</v>
      </c>
      <c r="O124" s="1">
        <v>45790.760671296295</v>
      </c>
    </row>
    <row r="125" spans="1:15" x14ac:dyDescent="0.25">
      <c r="A125" s="6" t="s">
        <v>53</v>
      </c>
      <c r="B125" t="s">
        <v>18</v>
      </c>
      <c r="C125" t="s">
        <v>16</v>
      </c>
      <c r="D125">
        <v>7.39</v>
      </c>
      <c r="E125">
        <v>4.1829999999999999E-2</v>
      </c>
      <c r="F125">
        <v>7.8075000000000001</v>
      </c>
      <c r="G125">
        <v>1.0800000000000001E-2</v>
      </c>
      <c r="H125">
        <v>6.3678999999999997</v>
      </c>
      <c r="I125" t="s">
        <v>54</v>
      </c>
      <c r="J125">
        <v>14.7517</v>
      </c>
      <c r="K125">
        <v>2.0500000000000001E-2</v>
      </c>
      <c r="L125">
        <v>0.42</v>
      </c>
      <c r="M125" t="s">
        <v>24</v>
      </c>
      <c r="N125" t="s">
        <v>21</v>
      </c>
      <c r="O125" s="1">
        <v>45855.697569444441</v>
      </c>
    </row>
    <row r="126" spans="1:15" x14ac:dyDescent="0.25">
      <c r="A126" s="6" t="s">
        <v>22</v>
      </c>
      <c r="B126" t="s">
        <v>18</v>
      </c>
      <c r="C126" t="s">
        <v>16</v>
      </c>
      <c r="D126">
        <v>26.71</v>
      </c>
      <c r="E126">
        <v>0.14435000000000001</v>
      </c>
      <c r="F126">
        <v>24.038900000000002</v>
      </c>
      <c r="G126">
        <v>1.72E-2</v>
      </c>
      <c r="H126">
        <v>18.835899999999999</v>
      </c>
      <c r="I126" t="s">
        <v>23</v>
      </c>
      <c r="J126">
        <v>51.426000000000002</v>
      </c>
      <c r="K126">
        <v>3.6799999999999999E-2</v>
      </c>
      <c r="L126">
        <v>1.23</v>
      </c>
      <c r="M126" t="s">
        <v>24</v>
      </c>
      <c r="N126" t="s">
        <v>21</v>
      </c>
      <c r="O126" s="1">
        <v>45790.760520833333</v>
      </c>
    </row>
    <row r="127" spans="1:15" x14ac:dyDescent="0.25">
      <c r="A127" s="6" t="s">
        <v>65</v>
      </c>
      <c r="B127" t="s">
        <v>18</v>
      </c>
      <c r="C127" t="s">
        <v>16</v>
      </c>
      <c r="D127">
        <v>7.0000000000000007E-2</v>
      </c>
      <c r="E127">
        <v>5.6999999999999998E-4</v>
      </c>
      <c r="F127">
        <v>0.1114</v>
      </c>
      <c r="G127">
        <v>4.5999999999999999E-3</v>
      </c>
      <c r="H127">
        <v>7.9100000000000004E-2</v>
      </c>
      <c r="I127" t="s">
        <v>66</v>
      </c>
      <c r="J127">
        <v>0.25519999999999998</v>
      </c>
      <c r="K127">
        <v>1.06E-2</v>
      </c>
      <c r="L127">
        <v>0.01</v>
      </c>
      <c r="M127" t="s">
        <v>67</v>
      </c>
      <c r="N127" t="s">
        <v>21</v>
      </c>
      <c r="O127" s="1">
        <v>45775.97420138889</v>
      </c>
    </row>
    <row r="128" spans="1:15" x14ac:dyDescent="0.25">
      <c r="A128" s="6" t="s">
        <v>77</v>
      </c>
      <c r="B128" t="s">
        <v>18</v>
      </c>
      <c r="C128" t="s">
        <v>16</v>
      </c>
      <c r="D128">
        <v>0.09</v>
      </c>
      <c r="E128">
        <v>7.9000000000000001E-4</v>
      </c>
      <c r="F128">
        <v>0.126</v>
      </c>
      <c r="G128">
        <v>4.0000000000000001E-3</v>
      </c>
      <c r="H128">
        <v>8.6400000000000005E-2</v>
      </c>
      <c r="I128" t="s">
        <v>78</v>
      </c>
      <c r="J128">
        <v>0.3145</v>
      </c>
      <c r="K128">
        <v>0.01</v>
      </c>
      <c r="L128">
        <v>0.01</v>
      </c>
      <c r="M128" t="s">
        <v>79</v>
      </c>
      <c r="N128" t="s">
        <v>39</v>
      </c>
    </row>
    <row r="129" spans="1:15" x14ac:dyDescent="0.25">
      <c r="A129" s="6" t="s">
        <v>322</v>
      </c>
      <c r="B129" t="s">
        <v>18</v>
      </c>
      <c r="C129" t="s">
        <v>16</v>
      </c>
      <c r="D129">
        <v>0.03</v>
      </c>
      <c r="E129">
        <v>2.9E-4</v>
      </c>
      <c r="F129">
        <v>4.1700000000000001E-2</v>
      </c>
      <c r="G129">
        <v>3.8E-3</v>
      </c>
      <c r="H129">
        <v>2.5899999999999999E-2</v>
      </c>
      <c r="K129">
        <v>3.8E-3</v>
      </c>
      <c r="L129">
        <v>0</v>
      </c>
      <c r="M129" t="s">
        <v>323</v>
      </c>
      <c r="N129" t="s">
        <v>39</v>
      </c>
    </row>
    <row r="130" spans="1:15" x14ac:dyDescent="0.25">
      <c r="A130" s="6" t="s">
        <v>55</v>
      </c>
      <c r="B130" t="s">
        <v>18</v>
      </c>
      <c r="C130" t="s">
        <v>16</v>
      </c>
      <c r="D130">
        <v>0.37</v>
      </c>
      <c r="E130">
        <v>2.9299999999999999E-3</v>
      </c>
      <c r="F130">
        <v>0.36199999999999999</v>
      </c>
      <c r="G130">
        <v>4.5999999999999999E-3</v>
      </c>
      <c r="H130">
        <v>0.20369999999999999</v>
      </c>
      <c r="I130" t="s">
        <v>56</v>
      </c>
      <c r="J130">
        <v>0.43609999999999999</v>
      </c>
      <c r="K130">
        <v>5.4999999999999997E-3</v>
      </c>
      <c r="L130">
        <v>0.01</v>
      </c>
      <c r="M130" t="s">
        <v>57</v>
      </c>
      <c r="N130" t="s">
        <v>21</v>
      </c>
      <c r="O130" s="1">
        <v>45777.738159722219</v>
      </c>
    </row>
    <row r="131" spans="1:15" x14ac:dyDescent="0.25">
      <c r="A131" s="6" t="s">
        <v>25</v>
      </c>
      <c r="B131" t="s">
        <v>18</v>
      </c>
      <c r="C131" t="s">
        <v>16</v>
      </c>
      <c r="D131">
        <v>7.9</v>
      </c>
      <c r="E131">
        <v>6.7760000000000001E-2</v>
      </c>
      <c r="F131">
        <v>7.9132999999999996</v>
      </c>
      <c r="G131">
        <v>1.06E-2</v>
      </c>
      <c r="H131">
        <v>4.3449999999999998</v>
      </c>
      <c r="I131" t="s">
        <v>26</v>
      </c>
      <c r="J131">
        <v>11.072100000000001</v>
      </c>
      <c r="K131">
        <v>1.4800000000000001E-2</v>
      </c>
      <c r="L131">
        <v>0.28000000000000003</v>
      </c>
      <c r="M131" t="s">
        <v>20</v>
      </c>
      <c r="N131" t="s">
        <v>21</v>
      </c>
      <c r="O131" s="1">
        <v>45790.760775462964</v>
      </c>
    </row>
    <row r="132" spans="1:15" x14ac:dyDescent="0.25">
      <c r="A132" s="6" t="s">
        <v>58</v>
      </c>
      <c r="B132" t="s">
        <v>18</v>
      </c>
      <c r="C132" t="s">
        <v>16</v>
      </c>
      <c r="D132">
        <v>1.3</v>
      </c>
      <c r="E132">
        <v>1.1939999999999999E-2</v>
      </c>
      <c r="F132">
        <v>1.496</v>
      </c>
      <c r="G132">
        <v>7.1999999999999998E-3</v>
      </c>
      <c r="H132">
        <v>0.68730000000000002</v>
      </c>
      <c r="I132" t="s">
        <v>59</v>
      </c>
      <c r="J132">
        <v>2.4954000000000001</v>
      </c>
      <c r="K132">
        <v>1.2E-2</v>
      </c>
      <c r="L132">
        <v>0.05</v>
      </c>
      <c r="M132" t="s">
        <v>59</v>
      </c>
      <c r="N132" t="s">
        <v>21</v>
      </c>
      <c r="O132" s="1">
        <v>45790.761030092595</v>
      </c>
    </row>
    <row r="133" spans="1:15" x14ac:dyDescent="0.25">
      <c r="A133" s="6" t="s">
        <v>27</v>
      </c>
      <c r="B133" t="s">
        <v>18</v>
      </c>
      <c r="C133" t="s">
        <v>16</v>
      </c>
      <c r="D133">
        <v>0.08</v>
      </c>
      <c r="E133">
        <v>8.0000000000000004E-4</v>
      </c>
      <c r="F133">
        <v>9.8500000000000004E-2</v>
      </c>
      <c r="G133">
        <v>6.6E-3</v>
      </c>
      <c r="H133">
        <v>3.95E-2</v>
      </c>
      <c r="I133" t="s">
        <v>28</v>
      </c>
      <c r="J133">
        <v>0.12720000000000001</v>
      </c>
      <c r="K133">
        <v>8.5000000000000006E-3</v>
      </c>
      <c r="L133">
        <v>0</v>
      </c>
      <c r="M133" t="s">
        <v>28</v>
      </c>
      <c r="N133" t="s">
        <v>21</v>
      </c>
      <c r="O133" s="1">
        <v>45777.737511574072</v>
      </c>
    </row>
    <row r="134" spans="1:15" x14ac:dyDescent="0.25">
      <c r="A134" s="6" t="s">
        <v>29</v>
      </c>
      <c r="B134" t="s">
        <v>18</v>
      </c>
      <c r="C134" t="s">
        <v>16</v>
      </c>
      <c r="D134">
        <v>4.95</v>
      </c>
      <c r="E134">
        <v>4.9459999999999997E-2</v>
      </c>
      <c r="F134">
        <v>5.9664999999999999</v>
      </c>
      <c r="G134">
        <v>1.4800000000000001E-2</v>
      </c>
      <c r="H134">
        <v>2.3512</v>
      </c>
      <c r="I134" t="s">
        <v>30</v>
      </c>
      <c r="J134">
        <v>7.6757999999999997</v>
      </c>
      <c r="K134">
        <v>1.9E-2</v>
      </c>
      <c r="L134">
        <v>0.15</v>
      </c>
      <c r="M134" t="s">
        <v>31</v>
      </c>
      <c r="N134" t="s">
        <v>21</v>
      </c>
      <c r="O134" s="1">
        <v>45856.83011574074</v>
      </c>
    </row>
    <row r="135" spans="1:15" x14ac:dyDescent="0.25">
      <c r="A135" s="6" t="s">
        <v>35</v>
      </c>
      <c r="F135">
        <v>98.7988</v>
      </c>
      <c r="H135">
        <v>100</v>
      </c>
      <c r="J135">
        <v>98.757000000000005</v>
      </c>
      <c r="L135" t="s">
        <v>328</v>
      </c>
    </row>
    <row r="136" spans="1:15" x14ac:dyDescent="0.25">
      <c r="A136" s="6"/>
    </row>
    <row r="137" spans="1:15" x14ac:dyDescent="0.25">
      <c r="A137" s="6" t="s">
        <v>207</v>
      </c>
    </row>
    <row r="138" spans="1:15" x14ac:dyDescent="0.25">
      <c r="A138" s="6" t="s">
        <v>0</v>
      </c>
      <c r="B138" t="s">
        <v>1</v>
      </c>
      <c r="C138" t="s">
        <v>2</v>
      </c>
      <c r="D138" t="s">
        <v>3</v>
      </c>
      <c r="E138" t="s">
        <v>4</v>
      </c>
      <c r="F138" t="s">
        <v>5</v>
      </c>
      <c r="G138" t="s">
        <v>6</v>
      </c>
      <c r="H138" t="s">
        <v>7</v>
      </c>
      <c r="I138" t="s">
        <v>8</v>
      </c>
      <c r="J138" t="s">
        <v>9</v>
      </c>
      <c r="K138" t="s">
        <v>10</v>
      </c>
      <c r="L138" t="s">
        <v>11</v>
      </c>
      <c r="M138" t="s">
        <v>12</v>
      </c>
      <c r="N138" t="s">
        <v>13</v>
      </c>
      <c r="O138" t="s">
        <v>14</v>
      </c>
    </row>
    <row r="139" spans="1:15" x14ac:dyDescent="0.25">
      <c r="A139" s="6" t="s">
        <v>15</v>
      </c>
      <c r="C139" t="s">
        <v>16</v>
      </c>
      <c r="F139">
        <v>45.997900000000001</v>
      </c>
      <c r="H139">
        <v>60.7943</v>
      </c>
      <c r="L139">
        <v>4</v>
      </c>
    </row>
    <row r="140" spans="1:15" x14ac:dyDescent="0.25">
      <c r="A140" s="6" t="s">
        <v>51</v>
      </c>
      <c r="B140" t="s">
        <v>18</v>
      </c>
      <c r="C140" t="s">
        <v>16</v>
      </c>
      <c r="D140">
        <v>1.28</v>
      </c>
      <c r="E140">
        <v>5.0499999999999998E-3</v>
      </c>
      <c r="F140">
        <v>1.6063000000000001</v>
      </c>
      <c r="G140">
        <v>8.6E-3</v>
      </c>
      <c r="H140">
        <v>1.4774</v>
      </c>
      <c r="I140" t="s">
        <v>52</v>
      </c>
      <c r="J140">
        <v>2.1652</v>
      </c>
      <c r="K140">
        <v>1.15E-2</v>
      </c>
      <c r="L140">
        <v>0.1</v>
      </c>
      <c r="M140" t="s">
        <v>24</v>
      </c>
      <c r="N140" t="s">
        <v>21</v>
      </c>
      <c r="O140" s="1">
        <v>45790.760127314818</v>
      </c>
    </row>
    <row r="141" spans="1:15" x14ac:dyDescent="0.25">
      <c r="A141" s="6" t="s">
        <v>17</v>
      </c>
      <c r="B141" t="s">
        <v>18</v>
      </c>
      <c r="C141" t="s">
        <v>16</v>
      </c>
      <c r="D141">
        <v>5.52</v>
      </c>
      <c r="E141">
        <v>2.7380000000000002E-2</v>
      </c>
      <c r="F141">
        <v>5.9942000000000002</v>
      </c>
      <c r="G141">
        <v>9.7999999999999997E-3</v>
      </c>
      <c r="H141">
        <v>5.2134999999999998</v>
      </c>
      <c r="I141" t="s">
        <v>19</v>
      </c>
      <c r="J141">
        <v>9.9388000000000005</v>
      </c>
      <c r="K141">
        <v>1.6299999999999999E-2</v>
      </c>
      <c r="L141">
        <v>0.34</v>
      </c>
      <c r="M141" t="s">
        <v>20</v>
      </c>
      <c r="N141" t="s">
        <v>21</v>
      </c>
      <c r="O141" s="1">
        <v>45790.760671296295</v>
      </c>
    </row>
    <row r="142" spans="1:15" x14ac:dyDescent="0.25">
      <c r="A142" s="6" t="s">
        <v>53</v>
      </c>
      <c r="B142" t="s">
        <v>18</v>
      </c>
      <c r="C142" t="s">
        <v>16</v>
      </c>
      <c r="D142">
        <v>7.35</v>
      </c>
      <c r="E142">
        <v>4.163E-2</v>
      </c>
      <c r="F142">
        <v>7.8764000000000003</v>
      </c>
      <c r="G142">
        <v>1.04E-2</v>
      </c>
      <c r="H142">
        <v>6.1726000000000001</v>
      </c>
      <c r="I142" t="s">
        <v>54</v>
      </c>
      <c r="J142">
        <v>14.8818</v>
      </c>
      <c r="K142">
        <v>1.9699999999999999E-2</v>
      </c>
      <c r="L142">
        <v>0.41</v>
      </c>
      <c r="M142" t="s">
        <v>24</v>
      </c>
      <c r="N142" t="s">
        <v>21</v>
      </c>
      <c r="O142" s="1">
        <v>45855.697569444441</v>
      </c>
    </row>
    <row r="143" spans="1:15" x14ac:dyDescent="0.25">
      <c r="A143" s="6" t="s">
        <v>22</v>
      </c>
      <c r="B143" t="s">
        <v>18</v>
      </c>
      <c r="C143" t="s">
        <v>16</v>
      </c>
      <c r="D143">
        <v>26.98</v>
      </c>
      <c r="E143">
        <v>0.14581</v>
      </c>
      <c r="F143">
        <v>24.431999999999999</v>
      </c>
      <c r="G143">
        <v>1.6500000000000001E-2</v>
      </c>
      <c r="H143">
        <v>18.394500000000001</v>
      </c>
      <c r="I143" t="s">
        <v>23</v>
      </c>
      <c r="J143">
        <v>52.267099999999999</v>
      </c>
      <c r="K143">
        <v>3.5299999999999998E-2</v>
      </c>
      <c r="L143">
        <v>1.21</v>
      </c>
      <c r="M143" t="s">
        <v>24</v>
      </c>
      <c r="N143" t="s">
        <v>21</v>
      </c>
      <c r="O143" s="1">
        <v>45790.760520833333</v>
      </c>
    </row>
    <row r="144" spans="1:15" x14ac:dyDescent="0.25">
      <c r="A144" s="6" t="s">
        <v>65</v>
      </c>
      <c r="B144" t="s">
        <v>18</v>
      </c>
      <c r="C144" t="s">
        <v>16</v>
      </c>
      <c r="D144">
        <v>0.1</v>
      </c>
      <c r="E144">
        <v>8.3000000000000001E-4</v>
      </c>
      <c r="F144">
        <v>0.1613</v>
      </c>
      <c r="G144">
        <v>4.5999999999999999E-3</v>
      </c>
      <c r="H144">
        <v>0.1101</v>
      </c>
      <c r="I144" t="s">
        <v>66</v>
      </c>
      <c r="J144">
        <v>0.3695</v>
      </c>
      <c r="K144">
        <v>1.0500000000000001E-2</v>
      </c>
      <c r="L144">
        <v>0.01</v>
      </c>
      <c r="M144" t="s">
        <v>67</v>
      </c>
      <c r="N144" t="s">
        <v>21</v>
      </c>
      <c r="O144" s="1">
        <v>45775.97420138889</v>
      </c>
    </row>
    <row r="145" spans="1:15" x14ac:dyDescent="0.25">
      <c r="A145" s="6" t="s">
        <v>77</v>
      </c>
      <c r="B145" t="s">
        <v>18</v>
      </c>
      <c r="C145" t="s">
        <v>16</v>
      </c>
      <c r="D145">
        <v>0.08</v>
      </c>
      <c r="E145">
        <v>7.2000000000000005E-4</v>
      </c>
      <c r="F145">
        <v>0.1153</v>
      </c>
      <c r="G145">
        <v>3.8999999999999998E-3</v>
      </c>
      <c r="H145">
        <v>7.5999999999999998E-2</v>
      </c>
      <c r="I145" t="s">
        <v>78</v>
      </c>
      <c r="J145">
        <v>0.2878</v>
      </c>
      <c r="K145">
        <v>9.7000000000000003E-3</v>
      </c>
      <c r="L145">
        <v>0</v>
      </c>
      <c r="M145" t="s">
        <v>79</v>
      </c>
      <c r="N145" t="s">
        <v>39</v>
      </c>
    </row>
    <row r="146" spans="1:15" x14ac:dyDescent="0.25">
      <c r="A146" s="6" t="s">
        <v>322</v>
      </c>
      <c r="B146" t="s">
        <v>18</v>
      </c>
      <c r="C146" t="s">
        <v>16</v>
      </c>
      <c r="D146">
        <v>0.03</v>
      </c>
      <c r="E146">
        <v>2.5999999999999998E-4</v>
      </c>
      <c r="F146">
        <v>3.8199999999999998E-2</v>
      </c>
      <c r="G146">
        <v>3.5999999999999999E-3</v>
      </c>
      <c r="H146">
        <v>2.2800000000000001E-2</v>
      </c>
      <c r="K146">
        <v>3.5999999999999999E-3</v>
      </c>
      <c r="L146">
        <v>0</v>
      </c>
      <c r="M146" t="s">
        <v>323</v>
      </c>
      <c r="N146" t="s">
        <v>39</v>
      </c>
    </row>
    <row r="147" spans="1:15" x14ac:dyDescent="0.25">
      <c r="A147" s="6" t="s">
        <v>55</v>
      </c>
      <c r="B147" t="s">
        <v>18</v>
      </c>
      <c r="C147" t="s">
        <v>16</v>
      </c>
      <c r="D147">
        <v>0.56000000000000005</v>
      </c>
      <c r="E147">
        <v>4.47E-3</v>
      </c>
      <c r="F147">
        <v>0.55220000000000002</v>
      </c>
      <c r="G147">
        <v>4.5999999999999999E-3</v>
      </c>
      <c r="H147">
        <v>0.29859999999999998</v>
      </c>
      <c r="I147" t="s">
        <v>56</v>
      </c>
      <c r="J147">
        <v>0.66520000000000001</v>
      </c>
      <c r="K147">
        <v>5.5999999999999999E-3</v>
      </c>
      <c r="L147">
        <v>0.02</v>
      </c>
      <c r="M147" t="s">
        <v>57</v>
      </c>
      <c r="N147" t="s">
        <v>21</v>
      </c>
      <c r="O147" s="1">
        <v>45777.738159722219</v>
      </c>
    </row>
    <row r="148" spans="1:15" x14ac:dyDescent="0.25">
      <c r="A148" s="6" t="s">
        <v>25</v>
      </c>
      <c r="B148" t="s">
        <v>18</v>
      </c>
      <c r="C148" t="s">
        <v>16</v>
      </c>
      <c r="D148">
        <v>8.2200000000000006</v>
      </c>
      <c r="E148">
        <v>7.0550000000000002E-2</v>
      </c>
      <c r="F148">
        <v>8.2402999999999995</v>
      </c>
      <c r="G148">
        <v>1.0200000000000001E-2</v>
      </c>
      <c r="H148">
        <v>4.3474000000000004</v>
      </c>
      <c r="I148" t="s">
        <v>26</v>
      </c>
      <c r="J148">
        <v>11.5296</v>
      </c>
      <c r="K148">
        <v>1.43E-2</v>
      </c>
      <c r="L148">
        <v>0.28999999999999998</v>
      </c>
      <c r="M148" t="s">
        <v>20</v>
      </c>
      <c r="N148" t="s">
        <v>21</v>
      </c>
      <c r="O148" s="1">
        <v>45790.760775462964</v>
      </c>
    </row>
    <row r="149" spans="1:15" x14ac:dyDescent="0.25">
      <c r="A149" s="6" t="s">
        <v>58</v>
      </c>
      <c r="B149" t="s">
        <v>18</v>
      </c>
      <c r="C149" t="s">
        <v>16</v>
      </c>
      <c r="D149">
        <v>1.38</v>
      </c>
      <c r="E149">
        <v>1.268E-2</v>
      </c>
      <c r="F149">
        <v>1.5889</v>
      </c>
      <c r="G149">
        <v>6.8999999999999999E-3</v>
      </c>
      <c r="H149">
        <v>0.70140000000000002</v>
      </c>
      <c r="I149" t="s">
        <v>59</v>
      </c>
      <c r="J149">
        <v>2.6503000000000001</v>
      </c>
      <c r="K149">
        <v>1.1599999999999999E-2</v>
      </c>
      <c r="L149">
        <v>0.05</v>
      </c>
      <c r="M149" t="s">
        <v>59</v>
      </c>
      <c r="N149" t="s">
        <v>21</v>
      </c>
      <c r="O149" s="1">
        <v>45790.761030092595</v>
      </c>
    </row>
    <row r="150" spans="1:15" x14ac:dyDescent="0.25">
      <c r="A150" s="6" t="s">
        <v>27</v>
      </c>
      <c r="B150" t="s">
        <v>18</v>
      </c>
      <c r="C150" t="s">
        <v>16</v>
      </c>
      <c r="D150">
        <v>0.09</v>
      </c>
      <c r="E150">
        <v>8.5999999999999998E-4</v>
      </c>
      <c r="F150">
        <v>0.1065</v>
      </c>
      <c r="G150">
        <v>6.3E-3</v>
      </c>
      <c r="H150">
        <v>4.1000000000000002E-2</v>
      </c>
      <c r="I150" t="s">
        <v>28</v>
      </c>
      <c r="J150">
        <v>0.1376</v>
      </c>
      <c r="K150">
        <v>8.0999999999999996E-3</v>
      </c>
      <c r="L150">
        <v>0</v>
      </c>
      <c r="M150" t="s">
        <v>28</v>
      </c>
      <c r="N150" t="s">
        <v>21</v>
      </c>
      <c r="O150" s="1">
        <v>45777.737511574072</v>
      </c>
    </row>
    <row r="151" spans="1:15" x14ac:dyDescent="0.25">
      <c r="A151" s="6" t="s">
        <v>29</v>
      </c>
      <c r="B151" t="s">
        <v>18</v>
      </c>
      <c r="C151" t="s">
        <v>16</v>
      </c>
      <c r="D151">
        <v>5.15</v>
      </c>
      <c r="E151">
        <v>5.1459999999999999E-2</v>
      </c>
      <c r="F151">
        <v>6.2073999999999998</v>
      </c>
      <c r="G151">
        <v>1.4200000000000001E-2</v>
      </c>
      <c r="H151">
        <v>2.3502999999999998</v>
      </c>
      <c r="I151" t="s">
        <v>30</v>
      </c>
      <c r="J151">
        <v>7.9856999999999996</v>
      </c>
      <c r="K151">
        <v>1.83E-2</v>
      </c>
      <c r="L151">
        <v>0.15</v>
      </c>
      <c r="M151" t="s">
        <v>31</v>
      </c>
      <c r="N151" t="s">
        <v>21</v>
      </c>
      <c r="O151" s="1">
        <v>45856.83011574074</v>
      </c>
    </row>
    <row r="152" spans="1:15" x14ac:dyDescent="0.25">
      <c r="A152" s="6" t="s">
        <v>35</v>
      </c>
      <c r="F152">
        <v>102.91679999999999</v>
      </c>
      <c r="H152">
        <v>100</v>
      </c>
      <c r="J152">
        <v>102.87869999999999</v>
      </c>
      <c r="L152" t="s">
        <v>60</v>
      </c>
    </row>
    <row r="153" spans="1:15" x14ac:dyDescent="0.25">
      <c r="A153" s="6"/>
    </row>
    <row r="154" spans="1:15" x14ac:dyDescent="0.25">
      <c r="A154" s="6" t="s">
        <v>208</v>
      </c>
    </row>
    <row r="155" spans="1:15" x14ac:dyDescent="0.25">
      <c r="A155" s="6" t="s">
        <v>0</v>
      </c>
      <c r="B155" t="s">
        <v>1</v>
      </c>
      <c r="C155" t="s">
        <v>2</v>
      </c>
      <c r="D155" t="s">
        <v>3</v>
      </c>
      <c r="E155" t="s">
        <v>4</v>
      </c>
      <c r="F155" t="s">
        <v>5</v>
      </c>
      <c r="G155" t="s">
        <v>6</v>
      </c>
      <c r="H155" t="s">
        <v>7</v>
      </c>
      <c r="I155" t="s">
        <v>8</v>
      </c>
      <c r="J155" t="s">
        <v>9</v>
      </c>
      <c r="K155" t="s">
        <v>10</v>
      </c>
      <c r="L155" t="s">
        <v>11</v>
      </c>
      <c r="M155" t="s">
        <v>12</v>
      </c>
      <c r="N155" t="s">
        <v>13</v>
      </c>
      <c r="O155" t="s">
        <v>14</v>
      </c>
    </row>
    <row r="156" spans="1:15" x14ac:dyDescent="0.25">
      <c r="A156" s="6" t="s">
        <v>15</v>
      </c>
      <c r="C156" t="s">
        <v>16</v>
      </c>
      <c r="F156">
        <v>43.643500000000003</v>
      </c>
      <c r="H156">
        <v>60.527000000000001</v>
      </c>
      <c r="L156">
        <v>3.98</v>
      </c>
    </row>
    <row r="157" spans="1:15" x14ac:dyDescent="0.25">
      <c r="A157" s="6" t="s">
        <v>51</v>
      </c>
      <c r="B157" t="s">
        <v>18</v>
      </c>
      <c r="C157" t="s">
        <v>16</v>
      </c>
      <c r="D157">
        <v>1.54</v>
      </c>
      <c r="E157">
        <v>6.11E-3</v>
      </c>
      <c r="F157">
        <v>1.9386000000000001</v>
      </c>
      <c r="G157">
        <v>9.2999999999999992E-3</v>
      </c>
      <c r="H157">
        <v>1.871</v>
      </c>
      <c r="I157" t="s">
        <v>52</v>
      </c>
      <c r="J157">
        <v>2.6132</v>
      </c>
      <c r="K157">
        <v>1.26E-2</v>
      </c>
      <c r="L157">
        <v>0.12</v>
      </c>
      <c r="M157" t="s">
        <v>24</v>
      </c>
      <c r="N157" t="s">
        <v>21</v>
      </c>
      <c r="O157" s="1">
        <v>45790.760127314818</v>
      </c>
    </row>
    <row r="158" spans="1:15" x14ac:dyDescent="0.25">
      <c r="A158" s="6" t="s">
        <v>17</v>
      </c>
      <c r="B158" t="s">
        <v>18</v>
      </c>
      <c r="C158" t="s">
        <v>16</v>
      </c>
      <c r="D158">
        <v>5.18</v>
      </c>
      <c r="E158">
        <v>2.5690000000000001E-2</v>
      </c>
      <c r="F158">
        <v>5.6519000000000004</v>
      </c>
      <c r="G158">
        <v>1.01E-2</v>
      </c>
      <c r="H158">
        <v>5.1581999999999999</v>
      </c>
      <c r="I158" t="s">
        <v>19</v>
      </c>
      <c r="J158">
        <v>9.3712999999999997</v>
      </c>
      <c r="K158">
        <v>1.6799999999999999E-2</v>
      </c>
      <c r="L158">
        <v>0.34</v>
      </c>
      <c r="M158" t="s">
        <v>20</v>
      </c>
      <c r="N158" t="s">
        <v>21</v>
      </c>
      <c r="O158" s="1">
        <v>45790.760671296295</v>
      </c>
    </row>
    <row r="159" spans="1:15" x14ac:dyDescent="0.25">
      <c r="A159" s="6" t="s">
        <v>53</v>
      </c>
      <c r="B159" t="s">
        <v>18</v>
      </c>
      <c r="C159" t="s">
        <v>16</v>
      </c>
      <c r="D159">
        <v>7.1</v>
      </c>
      <c r="E159">
        <v>4.0189999999999997E-2</v>
      </c>
      <c r="F159">
        <v>7.6231999999999998</v>
      </c>
      <c r="G159">
        <v>1.0800000000000001E-2</v>
      </c>
      <c r="H159">
        <v>6.2687999999999997</v>
      </c>
      <c r="I159" t="s">
        <v>54</v>
      </c>
      <c r="J159">
        <v>14.4034</v>
      </c>
      <c r="K159">
        <v>2.0400000000000001E-2</v>
      </c>
      <c r="L159">
        <v>0.41</v>
      </c>
      <c r="M159" t="s">
        <v>24</v>
      </c>
      <c r="N159" t="s">
        <v>21</v>
      </c>
      <c r="O159" s="1">
        <v>45855.697569444441</v>
      </c>
    </row>
    <row r="160" spans="1:15" x14ac:dyDescent="0.25">
      <c r="A160" s="6" t="s">
        <v>22</v>
      </c>
      <c r="B160" t="s">
        <v>18</v>
      </c>
      <c r="C160" t="s">
        <v>16</v>
      </c>
      <c r="D160">
        <v>25.46</v>
      </c>
      <c r="E160">
        <v>0.13761000000000001</v>
      </c>
      <c r="F160">
        <v>23.1343</v>
      </c>
      <c r="G160">
        <v>1.7000000000000001E-2</v>
      </c>
      <c r="H160">
        <v>18.276399999999999</v>
      </c>
      <c r="I160" t="s">
        <v>23</v>
      </c>
      <c r="J160">
        <v>49.490900000000003</v>
      </c>
      <c r="K160">
        <v>3.6299999999999999E-2</v>
      </c>
      <c r="L160">
        <v>1.2</v>
      </c>
      <c r="M160" t="s">
        <v>24</v>
      </c>
      <c r="N160" t="s">
        <v>21</v>
      </c>
      <c r="O160" s="1">
        <v>45790.760520833333</v>
      </c>
    </row>
    <row r="161" spans="1:15" x14ac:dyDescent="0.25">
      <c r="A161" s="6" t="s">
        <v>65</v>
      </c>
      <c r="B161" t="s">
        <v>18</v>
      </c>
      <c r="C161" t="s">
        <v>16</v>
      </c>
      <c r="D161">
        <v>-0.01</v>
      </c>
      <c r="E161">
        <v>-4.0000000000000003E-5</v>
      </c>
      <c r="F161">
        <v>-8.6E-3</v>
      </c>
      <c r="G161">
        <v>4.3E-3</v>
      </c>
      <c r="H161">
        <v>-6.1000000000000004E-3</v>
      </c>
      <c r="I161" t="s">
        <v>66</v>
      </c>
      <c r="J161">
        <v>-1.9599999999999999E-2</v>
      </c>
      <c r="K161">
        <v>9.9000000000000008E-3</v>
      </c>
      <c r="L161">
        <v>0</v>
      </c>
      <c r="M161" t="s">
        <v>67</v>
      </c>
      <c r="N161" t="s">
        <v>21</v>
      </c>
      <c r="O161" s="1">
        <v>45775.97420138889</v>
      </c>
    </row>
    <row r="162" spans="1:15" x14ac:dyDescent="0.25">
      <c r="A162" s="6" t="s">
        <v>77</v>
      </c>
      <c r="B162" t="s">
        <v>18</v>
      </c>
      <c r="C162" t="s">
        <v>16</v>
      </c>
      <c r="D162">
        <v>0.08</v>
      </c>
      <c r="E162">
        <v>6.7000000000000002E-4</v>
      </c>
      <c r="F162">
        <v>0.1065</v>
      </c>
      <c r="G162">
        <v>4.0000000000000001E-3</v>
      </c>
      <c r="H162">
        <v>7.3700000000000002E-2</v>
      </c>
      <c r="I162" t="s">
        <v>78</v>
      </c>
      <c r="J162">
        <v>0.26590000000000003</v>
      </c>
      <c r="K162">
        <v>9.9000000000000008E-3</v>
      </c>
      <c r="L162">
        <v>0</v>
      </c>
      <c r="M162" t="s">
        <v>79</v>
      </c>
      <c r="N162" t="s">
        <v>39</v>
      </c>
    </row>
    <row r="163" spans="1:15" x14ac:dyDescent="0.25">
      <c r="A163" s="6" t="s">
        <v>322</v>
      </c>
      <c r="B163" t="s">
        <v>18</v>
      </c>
      <c r="C163" t="s">
        <v>16</v>
      </c>
      <c r="D163">
        <v>0.44</v>
      </c>
      <c r="E163">
        <v>3.8300000000000001E-3</v>
      </c>
      <c r="F163">
        <v>0.55879999999999996</v>
      </c>
      <c r="G163">
        <v>4.5999999999999999E-3</v>
      </c>
      <c r="H163">
        <v>0.34970000000000001</v>
      </c>
      <c r="K163">
        <v>4.5999999999999999E-3</v>
      </c>
      <c r="L163">
        <v>0.02</v>
      </c>
      <c r="M163" t="s">
        <v>323</v>
      </c>
      <c r="N163" t="s">
        <v>39</v>
      </c>
    </row>
    <row r="164" spans="1:15" x14ac:dyDescent="0.25">
      <c r="A164" s="6" t="s">
        <v>55</v>
      </c>
      <c r="B164" t="s">
        <v>18</v>
      </c>
      <c r="C164" t="s">
        <v>16</v>
      </c>
      <c r="D164">
        <v>0.18</v>
      </c>
      <c r="E164">
        <v>1.41E-3</v>
      </c>
      <c r="F164">
        <v>0.17419999999999999</v>
      </c>
      <c r="G164">
        <v>4.3E-3</v>
      </c>
      <c r="H164">
        <v>9.8900000000000002E-2</v>
      </c>
      <c r="I164" t="s">
        <v>56</v>
      </c>
      <c r="J164">
        <v>0.2099</v>
      </c>
      <c r="K164">
        <v>5.1000000000000004E-3</v>
      </c>
      <c r="L164">
        <v>0.01</v>
      </c>
      <c r="M164" t="s">
        <v>57</v>
      </c>
      <c r="N164" t="s">
        <v>21</v>
      </c>
      <c r="O164" s="1">
        <v>45777.738159722219</v>
      </c>
    </row>
    <row r="165" spans="1:15" x14ac:dyDescent="0.25">
      <c r="A165" s="6" t="s">
        <v>25</v>
      </c>
      <c r="B165" t="s">
        <v>18</v>
      </c>
      <c r="C165" t="s">
        <v>16</v>
      </c>
      <c r="D165">
        <v>7.49</v>
      </c>
      <c r="E165">
        <v>6.4250000000000002E-2</v>
      </c>
      <c r="F165">
        <v>7.4974999999999996</v>
      </c>
      <c r="G165">
        <v>1.03E-2</v>
      </c>
      <c r="H165">
        <v>4.1505999999999998</v>
      </c>
      <c r="I165" t="s">
        <v>26</v>
      </c>
      <c r="J165">
        <v>10.4903</v>
      </c>
      <c r="K165">
        <v>1.4500000000000001E-2</v>
      </c>
      <c r="L165">
        <v>0.27</v>
      </c>
      <c r="M165" t="s">
        <v>20</v>
      </c>
      <c r="N165" t="s">
        <v>21</v>
      </c>
      <c r="O165" s="1">
        <v>45790.760775462964</v>
      </c>
    </row>
    <row r="166" spans="1:15" x14ac:dyDescent="0.25">
      <c r="A166" s="6" t="s">
        <v>58</v>
      </c>
      <c r="B166" t="s">
        <v>18</v>
      </c>
      <c r="C166" t="s">
        <v>16</v>
      </c>
      <c r="D166">
        <v>1.58</v>
      </c>
      <c r="E166">
        <v>1.4500000000000001E-2</v>
      </c>
      <c r="F166">
        <v>1.8129</v>
      </c>
      <c r="G166">
        <v>7.4999999999999997E-3</v>
      </c>
      <c r="H166">
        <v>0.83979999999999999</v>
      </c>
      <c r="I166" t="s">
        <v>59</v>
      </c>
      <c r="J166">
        <v>3.024</v>
      </c>
      <c r="K166">
        <v>1.26E-2</v>
      </c>
      <c r="L166">
        <v>0.06</v>
      </c>
      <c r="M166" t="s">
        <v>59</v>
      </c>
      <c r="N166" t="s">
        <v>21</v>
      </c>
      <c r="O166" s="1">
        <v>45790.761030092595</v>
      </c>
    </row>
    <row r="167" spans="1:15" x14ac:dyDescent="0.25">
      <c r="A167" s="6" t="s">
        <v>27</v>
      </c>
      <c r="B167" t="s">
        <v>18</v>
      </c>
      <c r="C167" t="s">
        <v>16</v>
      </c>
      <c r="D167">
        <v>0.09</v>
      </c>
      <c r="E167">
        <v>8.3000000000000001E-4</v>
      </c>
      <c r="F167">
        <v>0.10290000000000001</v>
      </c>
      <c r="G167">
        <v>6.6E-3</v>
      </c>
      <c r="H167">
        <v>4.1500000000000002E-2</v>
      </c>
      <c r="I167" t="s">
        <v>28</v>
      </c>
      <c r="J167">
        <v>0.1328</v>
      </c>
      <c r="K167">
        <v>8.5000000000000006E-3</v>
      </c>
      <c r="L167">
        <v>0</v>
      </c>
      <c r="M167" t="s">
        <v>28</v>
      </c>
      <c r="N167" t="s">
        <v>21</v>
      </c>
      <c r="O167" s="1">
        <v>45777.737511574072</v>
      </c>
    </row>
    <row r="168" spans="1:15" x14ac:dyDescent="0.25">
      <c r="A168" s="6" t="s">
        <v>29</v>
      </c>
      <c r="B168" t="s">
        <v>18</v>
      </c>
      <c r="C168" t="s">
        <v>16</v>
      </c>
      <c r="D168">
        <v>4.91</v>
      </c>
      <c r="E168">
        <v>4.9070000000000003E-2</v>
      </c>
      <c r="F168">
        <v>5.9161999999999999</v>
      </c>
      <c r="G168">
        <v>1.47E-2</v>
      </c>
      <c r="H168">
        <v>2.3504999999999998</v>
      </c>
      <c r="I168" t="s">
        <v>30</v>
      </c>
      <c r="J168">
        <v>7.6109999999999998</v>
      </c>
      <c r="K168">
        <v>1.89E-2</v>
      </c>
      <c r="L168">
        <v>0.15</v>
      </c>
      <c r="M168" t="s">
        <v>31</v>
      </c>
      <c r="N168" t="s">
        <v>21</v>
      </c>
      <c r="O168" s="1">
        <v>45856.83011574074</v>
      </c>
    </row>
    <row r="169" spans="1:15" x14ac:dyDescent="0.25">
      <c r="A169" s="6" t="s">
        <v>35</v>
      </c>
      <c r="F169">
        <v>98.151899999999998</v>
      </c>
      <c r="H169">
        <v>100</v>
      </c>
      <c r="J169">
        <v>97.593100000000007</v>
      </c>
      <c r="L169" t="s">
        <v>80</v>
      </c>
    </row>
    <row r="170" spans="1:15" x14ac:dyDescent="0.25">
      <c r="A170" s="6"/>
    </row>
    <row r="171" spans="1:15" x14ac:dyDescent="0.25">
      <c r="A171" s="6" t="s">
        <v>209</v>
      </c>
    </row>
    <row r="172" spans="1:15" x14ac:dyDescent="0.25">
      <c r="A172" s="6" t="s">
        <v>0</v>
      </c>
      <c r="B172" t="s">
        <v>1</v>
      </c>
      <c r="C172" t="s">
        <v>2</v>
      </c>
      <c r="D172" t="s">
        <v>3</v>
      </c>
      <c r="E172" t="s">
        <v>4</v>
      </c>
      <c r="F172" t="s">
        <v>5</v>
      </c>
      <c r="G172" t="s">
        <v>6</v>
      </c>
      <c r="H172" t="s">
        <v>7</v>
      </c>
      <c r="I172" t="s">
        <v>8</v>
      </c>
      <c r="J172" t="s">
        <v>9</v>
      </c>
      <c r="K172" t="s">
        <v>10</v>
      </c>
      <c r="L172" t="s">
        <v>11</v>
      </c>
      <c r="M172" t="s">
        <v>12</v>
      </c>
      <c r="N172" t="s">
        <v>13</v>
      </c>
      <c r="O172" t="s">
        <v>14</v>
      </c>
    </row>
    <row r="173" spans="1:15" x14ac:dyDescent="0.25">
      <c r="A173" s="6" t="s">
        <v>15</v>
      </c>
      <c r="C173" t="s">
        <v>16</v>
      </c>
      <c r="F173">
        <v>43.764499999999998</v>
      </c>
      <c r="H173">
        <v>60.486899999999999</v>
      </c>
      <c r="L173">
        <v>3.98</v>
      </c>
    </row>
    <row r="174" spans="1:15" x14ac:dyDescent="0.25">
      <c r="A174" s="6" t="s">
        <v>51</v>
      </c>
      <c r="B174" t="s">
        <v>18</v>
      </c>
      <c r="C174" t="s">
        <v>16</v>
      </c>
      <c r="D174">
        <v>1.42</v>
      </c>
      <c r="E174">
        <v>5.62E-3</v>
      </c>
      <c r="F174">
        <v>1.7943</v>
      </c>
      <c r="G174">
        <v>8.5000000000000006E-3</v>
      </c>
      <c r="H174">
        <v>1.7258</v>
      </c>
      <c r="I174" t="s">
        <v>52</v>
      </c>
      <c r="J174">
        <v>2.4186000000000001</v>
      </c>
      <c r="K174">
        <v>1.14E-2</v>
      </c>
      <c r="L174">
        <v>0.11</v>
      </c>
      <c r="M174" t="s">
        <v>24</v>
      </c>
      <c r="N174" t="s">
        <v>21</v>
      </c>
      <c r="O174" s="1">
        <v>45790.760127314818</v>
      </c>
    </row>
    <row r="175" spans="1:15" x14ac:dyDescent="0.25">
      <c r="A175" s="6" t="s">
        <v>17</v>
      </c>
      <c r="B175" t="s">
        <v>18</v>
      </c>
      <c r="C175" t="s">
        <v>16</v>
      </c>
      <c r="D175">
        <v>5.47</v>
      </c>
      <c r="E175">
        <v>2.7150000000000001E-2</v>
      </c>
      <c r="F175">
        <v>5.9905999999999997</v>
      </c>
      <c r="G175">
        <v>9.5999999999999992E-3</v>
      </c>
      <c r="H175">
        <v>5.4485999999999999</v>
      </c>
      <c r="I175" t="s">
        <v>19</v>
      </c>
      <c r="J175">
        <v>9.9328000000000003</v>
      </c>
      <c r="K175">
        <v>1.5800000000000002E-2</v>
      </c>
      <c r="L175">
        <v>0.36</v>
      </c>
      <c r="M175" t="s">
        <v>20</v>
      </c>
      <c r="N175" t="s">
        <v>21</v>
      </c>
      <c r="O175" s="1">
        <v>45790.760671296295</v>
      </c>
    </row>
    <row r="176" spans="1:15" x14ac:dyDescent="0.25">
      <c r="A176" s="6" t="s">
        <v>53</v>
      </c>
      <c r="B176" t="s">
        <v>18</v>
      </c>
      <c r="C176" t="s">
        <v>16</v>
      </c>
      <c r="D176">
        <v>6.78</v>
      </c>
      <c r="E176">
        <v>3.8420000000000003E-2</v>
      </c>
      <c r="F176">
        <v>7.3394000000000004</v>
      </c>
      <c r="G176">
        <v>9.7999999999999997E-3</v>
      </c>
      <c r="H176">
        <v>6.0147000000000004</v>
      </c>
      <c r="I176" t="s">
        <v>54</v>
      </c>
      <c r="J176">
        <v>13.8672</v>
      </c>
      <c r="K176">
        <v>1.8599999999999998E-2</v>
      </c>
      <c r="L176">
        <v>0.4</v>
      </c>
      <c r="M176" t="s">
        <v>24</v>
      </c>
      <c r="N176" t="s">
        <v>21</v>
      </c>
      <c r="O176" s="1">
        <v>45855.697569444441</v>
      </c>
    </row>
    <row r="177" spans="1:15" x14ac:dyDescent="0.25">
      <c r="A177" s="6" t="s">
        <v>22</v>
      </c>
      <c r="B177" t="s">
        <v>18</v>
      </c>
      <c r="C177" t="s">
        <v>16</v>
      </c>
      <c r="D177">
        <v>25.31</v>
      </c>
      <c r="E177">
        <v>0.13678000000000001</v>
      </c>
      <c r="F177">
        <v>22.997299999999999</v>
      </c>
      <c r="G177">
        <v>1.5599999999999999E-2</v>
      </c>
      <c r="H177">
        <v>18.105799999999999</v>
      </c>
      <c r="I177" t="s">
        <v>23</v>
      </c>
      <c r="J177">
        <v>49.197699999999998</v>
      </c>
      <c r="K177">
        <v>3.3399999999999999E-2</v>
      </c>
      <c r="L177">
        <v>1.19</v>
      </c>
      <c r="M177" t="s">
        <v>24</v>
      </c>
      <c r="N177" t="s">
        <v>21</v>
      </c>
      <c r="O177" s="1">
        <v>45790.760520833333</v>
      </c>
    </row>
    <row r="178" spans="1:15" x14ac:dyDescent="0.25">
      <c r="A178" s="6" t="s">
        <v>65</v>
      </c>
      <c r="B178" t="s">
        <v>18</v>
      </c>
      <c r="C178" t="s">
        <v>16</v>
      </c>
      <c r="D178">
        <v>0</v>
      </c>
      <c r="E178">
        <v>-3.0000000000000001E-5</v>
      </c>
      <c r="F178">
        <v>-5.3E-3</v>
      </c>
      <c r="G178">
        <v>4.0000000000000001E-3</v>
      </c>
      <c r="H178">
        <v>-3.8E-3</v>
      </c>
      <c r="I178" t="s">
        <v>66</v>
      </c>
      <c r="J178">
        <v>-1.2200000000000001E-2</v>
      </c>
      <c r="K178">
        <v>9.1999999999999998E-3</v>
      </c>
      <c r="L178">
        <v>0</v>
      </c>
      <c r="M178" t="s">
        <v>67</v>
      </c>
      <c r="N178" t="s">
        <v>21</v>
      </c>
      <c r="O178" s="1">
        <v>45775.97420138889</v>
      </c>
    </row>
    <row r="179" spans="1:15" x14ac:dyDescent="0.25">
      <c r="A179" s="6" t="s">
        <v>77</v>
      </c>
      <c r="B179" t="s">
        <v>18</v>
      </c>
      <c r="C179" t="s">
        <v>16</v>
      </c>
      <c r="D179">
        <v>7.0000000000000007E-2</v>
      </c>
      <c r="E179">
        <v>6.4000000000000005E-4</v>
      </c>
      <c r="F179">
        <v>0.10199999999999999</v>
      </c>
      <c r="G179">
        <v>3.7000000000000002E-3</v>
      </c>
      <c r="H179">
        <v>7.0300000000000001E-2</v>
      </c>
      <c r="I179" t="s">
        <v>78</v>
      </c>
      <c r="J179">
        <v>0.25459999999999999</v>
      </c>
      <c r="K179">
        <v>9.1000000000000004E-3</v>
      </c>
      <c r="L179">
        <v>0</v>
      </c>
      <c r="M179" t="s">
        <v>79</v>
      </c>
      <c r="N179" t="s">
        <v>39</v>
      </c>
    </row>
    <row r="180" spans="1:15" x14ac:dyDescent="0.25">
      <c r="A180" s="6" t="s">
        <v>322</v>
      </c>
      <c r="B180" t="s">
        <v>18</v>
      </c>
      <c r="C180" t="s">
        <v>16</v>
      </c>
      <c r="D180">
        <v>0.38</v>
      </c>
      <c r="E180">
        <v>3.32E-3</v>
      </c>
      <c r="F180">
        <v>0.48309999999999997</v>
      </c>
      <c r="G180">
        <v>4.1999999999999997E-3</v>
      </c>
      <c r="H180">
        <v>0.30130000000000001</v>
      </c>
      <c r="K180">
        <v>4.1999999999999997E-3</v>
      </c>
      <c r="L180">
        <v>0.02</v>
      </c>
      <c r="M180" t="s">
        <v>323</v>
      </c>
      <c r="N180" t="s">
        <v>39</v>
      </c>
    </row>
    <row r="181" spans="1:15" x14ac:dyDescent="0.25">
      <c r="A181" s="6" t="s">
        <v>55</v>
      </c>
      <c r="B181" t="s">
        <v>18</v>
      </c>
      <c r="C181" t="s">
        <v>16</v>
      </c>
      <c r="D181">
        <v>0.12</v>
      </c>
      <c r="E181">
        <v>9.3999999999999997E-4</v>
      </c>
      <c r="F181">
        <v>0.1164</v>
      </c>
      <c r="G181">
        <v>3.8E-3</v>
      </c>
      <c r="H181">
        <v>6.5799999999999997E-2</v>
      </c>
      <c r="I181" t="s">
        <v>56</v>
      </c>
      <c r="J181">
        <v>0.14019999999999999</v>
      </c>
      <c r="K181">
        <v>4.5999999999999999E-3</v>
      </c>
      <c r="L181">
        <v>0</v>
      </c>
      <c r="M181" t="s">
        <v>57</v>
      </c>
      <c r="N181" t="s">
        <v>21</v>
      </c>
      <c r="O181" s="1">
        <v>45777.738159722219</v>
      </c>
    </row>
    <row r="182" spans="1:15" x14ac:dyDescent="0.25">
      <c r="A182" s="6" t="s">
        <v>25</v>
      </c>
      <c r="B182" t="s">
        <v>18</v>
      </c>
      <c r="C182" t="s">
        <v>16</v>
      </c>
      <c r="D182">
        <v>7.96</v>
      </c>
      <c r="E182">
        <v>6.8320000000000006E-2</v>
      </c>
      <c r="F182">
        <v>7.9523999999999999</v>
      </c>
      <c r="G182">
        <v>9.7999999999999997E-3</v>
      </c>
      <c r="H182">
        <v>4.3874000000000004</v>
      </c>
      <c r="I182" t="s">
        <v>26</v>
      </c>
      <c r="J182">
        <v>11.126799999999999</v>
      </c>
      <c r="K182">
        <v>1.37E-2</v>
      </c>
      <c r="L182">
        <v>0.28999999999999998</v>
      </c>
      <c r="M182" t="s">
        <v>20</v>
      </c>
      <c r="N182" t="s">
        <v>21</v>
      </c>
      <c r="O182" s="1">
        <v>45790.760775462964</v>
      </c>
    </row>
    <row r="183" spans="1:15" x14ac:dyDescent="0.25">
      <c r="A183" s="6" t="s">
        <v>58</v>
      </c>
      <c r="B183" t="s">
        <v>18</v>
      </c>
      <c r="C183" t="s">
        <v>16</v>
      </c>
      <c r="D183">
        <v>1.74</v>
      </c>
      <c r="E183">
        <v>1.5980000000000001E-2</v>
      </c>
      <c r="F183">
        <v>1.9988999999999999</v>
      </c>
      <c r="G183">
        <v>7.1999999999999998E-3</v>
      </c>
      <c r="H183">
        <v>0.92269999999999996</v>
      </c>
      <c r="I183" t="s">
        <v>59</v>
      </c>
      <c r="J183">
        <v>3.3340999999999998</v>
      </c>
      <c r="K183">
        <v>1.1900000000000001E-2</v>
      </c>
      <c r="L183">
        <v>0.06</v>
      </c>
      <c r="M183" t="s">
        <v>59</v>
      </c>
      <c r="N183" t="s">
        <v>21</v>
      </c>
      <c r="O183" s="1">
        <v>45790.761030092595</v>
      </c>
    </row>
    <row r="184" spans="1:15" x14ac:dyDescent="0.25">
      <c r="A184" s="6" t="s">
        <v>27</v>
      </c>
      <c r="B184" t="s">
        <v>18</v>
      </c>
      <c r="C184" t="s">
        <v>16</v>
      </c>
      <c r="D184">
        <v>0.09</v>
      </c>
      <c r="E184">
        <v>8.1999999999999998E-4</v>
      </c>
      <c r="F184">
        <v>0.1018</v>
      </c>
      <c r="G184">
        <v>6.1000000000000004E-3</v>
      </c>
      <c r="H184">
        <v>4.1000000000000002E-2</v>
      </c>
      <c r="I184" t="s">
        <v>28</v>
      </c>
      <c r="J184">
        <v>0.13139999999999999</v>
      </c>
      <c r="K184">
        <v>7.9000000000000008E-3</v>
      </c>
      <c r="L184">
        <v>0</v>
      </c>
      <c r="M184" t="s">
        <v>28</v>
      </c>
      <c r="N184" t="s">
        <v>21</v>
      </c>
      <c r="O184" s="1">
        <v>45777.737511574072</v>
      </c>
    </row>
    <row r="185" spans="1:15" x14ac:dyDescent="0.25">
      <c r="A185" s="6" t="s">
        <v>29</v>
      </c>
      <c r="B185" t="s">
        <v>18</v>
      </c>
      <c r="C185" t="s">
        <v>16</v>
      </c>
      <c r="D185">
        <v>5.0999999999999996</v>
      </c>
      <c r="E185">
        <v>5.0979999999999998E-2</v>
      </c>
      <c r="F185">
        <v>6.1460999999999997</v>
      </c>
      <c r="G185">
        <v>1.38E-2</v>
      </c>
      <c r="H185">
        <v>2.4335</v>
      </c>
      <c r="I185" t="s">
        <v>30</v>
      </c>
      <c r="J185">
        <v>7.9069000000000003</v>
      </c>
      <c r="K185">
        <v>1.77E-2</v>
      </c>
      <c r="L185">
        <v>0.16</v>
      </c>
      <c r="M185" t="s">
        <v>31</v>
      </c>
      <c r="N185" t="s">
        <v>21</v>
      </c>
      <c r="O185" s="1">
        <v>45856.83011574074</v>
      </c>
    </row>
    <row r="186" spans="1:15" x14ac:dyDescent="0.25">
      <c r="A186" s="6" t="s">
        <v>35</v>
      </c>
      <c r="F186">
        <v>98.781300000000002</v>
      </c>
      <c r="H186">
        <v>100</v>
      </c>
      <c r="J186">
        <v>98.298199999999994</v>
      </c>
      <c r="L186" t="s">
        <v>329</v>
      </c>
    </row>
    <row r="187" spans="1:15" x14ac:dyDescent="0.25">
      <c r="A187" s="6"/>
    </row>
    <row r="188" spans="1:15" x14ac:dyDescent="0.25">
      <c r="A188" s="6" t="s">
        <v>210</v>
      </c>
    </row>
    <row r="189" spans="1:15" x14ac:dyDescent="0.25">
      <c r="A189" s="6" t="s">
        <v>0</v>
      </c>
      <c r="B189" t="s">
        <v>1</v>
      </c>
      <c r="C189" t="s">
        <v>2</v>
      </c>
      <c r="D189" t="s">
        <v>3</v>
      </c>
      <c r="E189" t="s">
        <v>4</v>
      </c>
      <c r="F189" t="s">
        <v>5</v>
      </c>
      <c r="G189" t="s">
        <v>6</v>
      </c>
      <c r="H189" t="s">
        <v>7</v>
      </c>
      <c r="I189" t="s">
        <v>8</v>
      </c>
      <c r="J189" t="s">
        <v>9</v>
      </c>
      <c r="K189" t="s">
        <v>10</v>
      </c>
      <c r="L189" t="s">
        <v>11</v>
      </c>
      <c r="M189" t="s">
        <v>12</v>
      </c>
      <c r="N189" t="s">
        <v>13</v>
      </c>
      <c r="O189" t="s">
        <v>14</v>
      </c>
    </row>
    <row r="190" spans="1:15" x14ac:dyDescent="0.25">
      <c r="A190" s="6" t="s">
        <v>15</v>
      </c>
      <c r="C190" t="s">
        <v>16</v>
      </c>
      <c r="F190">
        <v>43.015799999999999</v>
      </c>
      <c r="H190">
        <v>60.510100000000001</v>
      </c>
      <c r="L190">
        <v>4</v>
      </c>
    </row>
    <row r="191" spans="1:15" x14ac:dyDescent="0.25">
      <c r="A191" s="6" t="s">
        <v>51</v>
      </c>
      <c r="B191" t="s">
        <v>18</v>
      </c>
      <c r="C191" t="s">
        <v>16</v>
      </c>
      <c r="D191">
        <v>1.04</v>
      </c>
      <c r="E191">
        <v>4.13E-3</v>
      </c>
      <c r="F191">
        <v>1.3541000000000001</v>
      </c>
      <c r="G191">
        <v>9.1999999999999998E-3</v>
      </c>
      <c r="H191">
        <v>1.3255999999999999</v>
      </c>
      <c r="I191" t="s">
        <v>52</v>
      </c>
      <c r="J191">
        <v>1.8252999999999999</v>
      </c>
      <c r="K191">
        <v>1.2500000000000001E-2</v>
      </c>
      <c r="L191">
        <v>0.09</v>
      </c>
      <c r="M191" t="s">
        <v>24</v>
      </c>
      <c r="N191" t="s">
        <v>21</v>
      </c>
      <c r="O191" s="1">
        <v>45790.760127314818</v>
      </c>
    </row>
    <row r="192" spans="1:15" x14ac:dyDescent="0.25">
      <c r="A192" s="6" t="s">
        <v>17</v>
      </c>
      <c r="B192" t="s">
        <v>18</v>
      </c>
      <c r="C192" t="s">
        <v>16</v>
      </c>
      <c r="D192">
        <v>5.77</v>
      </c>
      <c r="E192">
        <v>2.86E-2</v>
      </c>
      <c r="F192">
        <v>6.3940999999999999</v>
      </c>
      <c r="G192">
        <v>1.14E-2</v>
      </c>
      <c r="H192">
        <v>5.9189999999999996</v>
      </c>
      <c r="I192" t="s">
        <v>19</v>
      </c>
      <c r="J192">
        <v>10.601800000000001</v>
      </c>
      <c r="K192">
        <v>1.8800000000000001E-2</v>
      </c>
      <c r="L192">
        <v>0.39</v>
      </c>
      <c r="M192" t="s">
        <v>20</v>
      </c>
      <c r="N192" t="s">
        <v>21</v>
      </c>
      <c r="O192" s="1">
        <v>45790.760671296295</v>
      </c>
    </row>
    <row r="193" spans="1:15" x14ac:dyDescent="0.25">
      <c r="A193" s="6" t="s">
        <v>53</v>
      </c>
      <c r="B193" t="s">
        <v>18</v>
      </c>
      <c r="C193" t="s">
        <v>16</v>
      </c>
      <c r="D193">
        <v>5.71</v>
      </c>
      <c r="E193">
        <v>3.2320000000000002E-2</v>
      </c>
      <c r="F193">
        <v>6.2811000000000003</v>
      </c>
      <c r="G193">
        <v>1.0800000000000001E-2</v>
      </c>
      <c r="H193">
        <v>5.2390999999999996</v>
      </c>
      <c r="I193" t="s">
        <v>54</v>
      </c>
      <c r="J193">
        <v>11.867699999999999</v>
      </c>
      <c r="K193">
        <v>2.0400000000000001E-2</v>
      </c>
      <c r="L193">
        <v>0.35</v>
      </c>
      <c r="M193" t="s">
        <v>24</v>
      </c>
      <c r="N193" t="s">
        <v>21</v>
      </c>
      <c r="O193" s="1">
        <v>45855.697569444441</v>
      </c>
    </row>
    <row r="194" spans="1:15" x14ac:dyDescent="0.25">
      <c r="A194" s="6" t="s">
        <v>22</v>
      </c>
      <c r="B194" t="s">
        <v>18</v>
      </c>
      <c r="C194" t="s">
        <v>16</v>
      </c>
      <c r="D194">
        <v>24.88</v>
      </c>
      <c r="E194">
        <v>0.13447000000000001</v>
      </c>
      <c r="F194">
        <v>22.554200000000002</v>
      </c>
      <c r="G194">
        <v>1.78E-2</v>
      </c>
      <c r="H194">
        <v>18.073</v>
      </c>
      <c r="I194" t="s">
        <v>23</v>
      </c>
      <c r="J194">
        <v>48.249899999999997</v>
      </c>
      <c r="K194">
        <v>3.8199999999999998E-2</v>
      </c>
      <c r="L194">
        <v>1.19</v>
      </c>
      <c r="M194" t="s">
        <v>24</v>
      </c>
      <c r="N194" t="s">
        <v>21</v>
      </c>
      <c r="O194" s="1">
        <v>45790.760520833333</v>
      </c>
    </row>
    <row r="195" spans="1:15" x14ac:dyDescent="0.25">
      <c r="A195" s="6" t="s">
        <v>65</v>
      </c>
      <c r="B195" t="s">
        <v>18</v>
      </c>
      <c r="C195" t="s">
        <v>16</v>
      </c>
      <c r="D195">
        <v>0.08</v>
      </c>
      <c r="E195">
        <v>6.2E-4</v>
      </c>
      <c r="F195">
        <v>0.11990000000000001</v>
      </c>
      <c r="G195">
        <v>4.8999999999999998E-3</v>
      </c>
      <c r="H195">
        <v>8.7099999999999997E-2</v>
      </c>
      <c r="I195" t="s">
        <v>66</v>
      </c>
      <c r="J195">
        <v>0.2747</v>
      </c>
      <c r="K195">
        <v>1.1299999999999999E-2</v>
      </c>
      <c r="L195">
        <v>0.01</v>
      </c>
      <c r="M195" t="s">
        <v>67</v>
      </c>
      <c r="N195" t="s">
        <v>21</v>
      </c>
      <c r="O195" s="1">
        <v>45775.97420138889</v>
      </c>
    </row>
    <row r="196" spans="1:15" x14ac:dyDescent="0.25">
      <c r="A196" s="6" t="s">
        <v>77</v>
      </c>
      <c r="B196" t="s">
        <v>18</v>
      </c>
      <c r="C196" t="s">
        <v>16</v>
      </c>
      <c r="D196">
        <v>0.09</v>
      </c>
      <c r="E196">
        <v>7.9000000000000001E-4</v>
      </c>
      <c r="F196">
        <v>0.1242</v>
      </c>
      <c r="G196">
        <v>4.3E-3</v>
      </c>
      <c r="H196">
        <v>8.72E-2</v>
      </c>
      <c r="I196" t="s">
        <v>78</v>
      </c>
      <c r="J196">
        <v>0.31019999999999998</v>
      </c>
      <c r="K196">
        <v>1.0699999999999999E-2</v>
      </c>
      <c r="L196">
        <v>0.01</v>
      </c>
      <c r="M196" t="s">
        <v>79</v>
      </c>
      <c r="N196" t="s">
        <v>39</v>
      </c>
    </row>
    <row r="197" spans="1:15" x14ac:dyDescent="0.25">
      <c r="A197" s="6" t="s">
        <v>322</v>
      </c>
      <c r="B197" t="s">
        <v>18</v>
      </c>
      <c r="C197" t="s">
        <v>16</v>
      </c>
      <c r="D197">
        <v>0.03</v>
      </c>
      <c r="E197">
        <v>2.4000000000000001E-4</v>
      </c>
      <c r="F197">
        <v>3.4299999999999997E-2</v>
      </c>
      <c r="G197">
        <v>4.0000000000000001E-3</v>
      </c>
      <c r="H197">
        <v>2.1700000000000001E-2</v>
      </c>
      <c r="K197">
        <v>4.0000000000000001E-3</v>
      </c>
      <c r="L197">
        <v>0</v>
      </c>
      <c r="M197" t="s">
        <v>323</v>
      </c>
      <c r="N197" t="s">
        <v>39</v>
      </c>
    </row>
    <row r="198" spans="1:15" x14ac:dyDescent="0.25">
      <c r="A198" s="6" t="s">
        <v>55</v>
      </c>
      <c r="B198" t="s">
        <v>18</v>
      </c>
      <c r="C198" t="s">
        <v>16</v>
      </c>
      <c r="D198">
        <v>0.72</v>
      </c>
      <c r="E198">
        <v>5.7299999999999999E-3</v>
      </c>
      <c r="F198">
        <v>0.70299999999999996</v>
      </c>
      <c r="G198">
        <v>5.4000000000000003E-3</v>
      </c>
      <c r="H198">
        <v>0.40460000000000002</v>
      </c>
      <c r="I198" t="s">
        <v>56</v>
      </c>
      <c r="J198">
        <v>0.8468</v>
      </c>
      <c r="K198">
        <v>6.4999999999999997E-3</v>
      </c>
      <c r="L198">
        <v>0.03</v>
      </c>
      <c r="M198" t="s">
        <v>57</v>
      </c>
      <c r="N198" t="s">
        <v>21</v>
      </c>
      <c r="O198" s="1">
        <v>45777.738159722219</v>
      </c>
    </row>
    <row r="199" spans="1:15" x14ac:dyDescent="0.25">
      <c r="A199" s="6" t="s">
        <v>25</v>
      </c>
      <c r="B199" t="s">
        <v>18</v>
      </c>
      <c r="C199" t="s">
        <v>16</v>
      </c>
      <c r="D199">
        <v>7.85</v>
      </c>
      <c r="E199">
        <v>6.7409999999999998E-2</v>
      </c>
      <c r="F199">
        <v>7.8367000000000004</v>
      </c>
      <c r="G199">
        <v>1.12E-2</v>
      </c>
      <c r="H199">
        <v>4.4004000000000003</v>
      </c>
      <c r="I199" t="s">
        <v>26</v>
      </c>
      <c r="J199">
        <v>10.9649</v>
      </c>
      <c r="K199">
        <v>1.5699999999999999E-2</v>
      </c>
      <c r="L199">
        <v>0.28999999999999998</v>
      </c>
      <c r="M199" t="s">
        <v>20</v>
      </c>
      <c r="N199" t="s">
        <v>21</v>
      </c>
      <c r="O199" s="1">
        <v>45790.760775462964</v>
      </c>
    </row>
    <row r="200" spans="1:15" x14ac:dyDescent="0.25">
      <c r="A200" s="6" t="s">
        <v>58</v>
      </c>
      <c r="B200" t="s">
        <v>18</v>
      </c>
      <c r="C200" t="s">
        <v>16</v>
      </c>
      <c r="D200">
        <v>1.69</v>
      </c>
      <c r="E200">
        <v>1.5520000000000001E-2</v>
      </c>
      <c r="F200">
        <v>1.9359</v>
      </c>
      <c r="G200">
        <v>8.2000000000000007E-3</v>
      </c>
      <c r="H200">
        <v>0.90959999999999996</v>
      </c>
      <c r="I200" t="s">
        <v>59</v>
      </c>
      <c r="J200">
        <v>3.2290999999999999</v>
      </c>
      <c r="K200">
        <v>1.3599999999999999E-2</v>
      </c>
      <c r="L200">
        <v>0.06</v>
      </c>
      <c r="M200" t="s">
        <v>59</v>
      </c>
      <c r="N200" t="s">
        <v>21</v>
      </c>
      <c r="O200" s="1">
        <v>45790.761030092595</v>
      </c>
    </row>
    <row r="201" spans="1:15" x14ac:dyDescent="0.25">
      <c r="A201" s="6" t="s">
        <v>27</v>
      </c>
      <c r="B201" t="s">
        <v>18</v>
      </c>
      <c r="C201" t="s">
        <v>16</v>
      </c>
      <c r="D201">
        <v>0.11</v>
      </c>
      <c r="E201">
        <v>1.0399999999999999E-3</v>
      </c>
      <c r="F201">
        <v>0.1285</v>
      </c>
      <c r="G201">
        <v>7.1000000000000004E-3</v>
      </c>
      <c r="H201">
        <v>5.2600000000000001E-2</v>
      </c>
      <c r="I201" t="s">
        <v>28</v>
      </c>
      <c r="J201">
        <v>0.16589999999999999</v>
      </c>
      <c r="K201">
        <v>9.1999999999999998E-3</v>
      </c>
      <c r="L201">
        <v>0</v>
      </c>
      <c r="M201" t="s">
        <v>28</v>
      </c>
      <c r="N201" t="s">
        <v>21</v>
      </c>
      <c r="O201" s="1">
        <v>45777.737511574072</v>
      </c>
    </row>
    <row r="202" spans="1:15" x14ac:dyDescent="0.25">
      <c r="A202" s="6" t="s">
        <v>29</v>
      </c>
      <c r="B202" t="s">
        <v>18</v>
      </c>
      <c r="C202" t="s">
        <v>16</v>
      </c>
      <c r="D202">
        <v>6.12</v>
      </c>
      <c r="E202">
        <v>6.1240000000000003E-2</v>
      </c>
      <c r="F202">
        <v>7.3695000000000004</v>
      </c>
      <c r="G202">
        <v>1.7100000000000001E-2</v>
      </c>
      <c r="H202">
        <v>2.9698000000000002</v>
      </c>
      <c r="I202" t="s">
        <v>30</v>
      </c>
      <c r="J202">
        <v>9.4807000000000006</v>
      </c>
      <c r="K202">
        <v>2.1899999999999999E-2</v>
      </c>
      <c r="L202">
        <v>0.2</v>
      </c>
      <c r="M202" t="s">
        <v>31</v>
      </c>
      <c r="N202" t="s">
        <v>21</v>
      </c>
      <c r="O202" s="1">
        <v>45856.83011574074</v>
      </c>
    </row>
    <row r="203" spans="1:15" x14ac:dyDescent="0.25">
      <c r="A203" s="6" t="s">
        <v>35</v>
      </c>
      <c r="F203">
        <v>97.851299999999995</v>
      </c>
      <c r="H203">
        <v>100</v>
      </c>
      <c r="J203">
        <v>97.816999999999993</v>
      </c>
      <c r="L203" t="s">
        <v>330</v>
      </c>
    </row>
    <row r="204" spans="1:15" x14ac:dyDescent="0.25">
      <c r="A204" s="6"/>
    </row>
    <row r="205" spans="1:15" x14ac:dyDescent="0.25">
      <c r="A205" s="6" t="s">
        <v>211</v>
      </c>
    </row>
    <row r="206" spans="1:15" x14ac:dyDescent="0.25">
      <c r="A206" s="6" t="s">
        <v>0</v>
      </c>
      <c r="B206" t="s">
        <v>1</v>
      </c>
      <c r="C206" t="s">
        <v>2</v>
      </c>
      <c r="D206" t="s">
        <v>3</v>
      </c>
      <c r="E206" t="s">
        <v>4</v>
      </c>
      <c r="F206" t="s">
        <v>5</v>
      </c>
      <c r="G206" t="s">
        <v>6</v>
      </c>
      <c r="H206" t="s">
        <v>7</v>
      </c>
      <c r="I206" t="s">
        <v>8</v>
      </c>
      <c r="J206" t="s">
        <v>9</v>
      </c>
      <c r="K206" t="s">
        <v>10</v>
      </c>
      <c r="L206" t="s">
        <v>11</v>
      </c>
      <c r="M206" t="s">
        <v>12</v>
      </c>
      <c r="N206" t="s">
        <v>13</v>
      </c>
      <c r="O206" t="s">
        <v>14</v>
      </c>
    </row>
    <row r="207" spans="1:15" x14ac:dyDescent="0.25">
      <c r="A207" s="6" t="s">
        <v>15</v>
      </c>
      <c r="C207" t="s">
        <v>16</v>
      </c>
      <c r="F207">
        <v>44.513800000000003</v>
      </c>
      <c r="H207">
        <v>60.874000000000002</v>
      </c>
      <c r="L207">
        <v>4</v>
      </c>
    </row>
    <row r="208" spans="1:15" x14ac:dyDescent="0.25">
      <c r="A208" s="6" t="s">
        <v>51</v>
      </c>
      <c r="B208" t="s">
        <v>18</v>
      </c>
      <c r="C208" t="s">
        <v>16</v>
      </c>
      <c r="D208">
        <v>1.71</v>
      </c>
      <c r="E208">
        <v>6.77E-3</v>
      </c>
      <c r="F208">
        <v>2.1328999999999998</v>
      </c>
      <c r="G208">
        <v>1.18E-2</v>
      </c>
      <c r="H208">
        <v>2.0299</v>
      </c>
      <c r="I208" t="s">
        <v>52</v>
      </c>
      <c r="J208">
        <v>2.8751000000000002</v>
      </c>
      <c r="K208">
        <v>1.5900000000000001E-2</v>
      </c>
      <c r="L208">
        <v>0.13</v>
      </c>
      <c r="M208" t="s">
        <v>24</v>
      </c>
      <c r="N208" t="s">
        <v>21</v>
      </c>
      <c r="O208" s="1">
        <v>45790.760127314818</v>
      </c>
    </row>
    <row r="209" spans="1:15" x14ac:dyDescent="0.25">
      <c r="A209" s="6" t="s">
        <v>17</v>
      </c>
      <c r="B209" t="s">
        <v>18</v>
      </c>
      <c r="C209" t="s">
        <v>16</v>
      </c>
      <c r="D209">
        <v>4.99</v>
      </c>
      <c r="E209">
        <v>2.4740000000000002E-2</v>
      </c>
      <c r="F209">
        <v>5.4301000000000004</v>
      </c>
      <c r="G209">
        <v>1.24E-2</v>
      </c>
      <c r="H209">
        <v>4.8868</v>
      </c>
      <c r="I209" t="s">
        <v>19</v>
      </c>
      <c r="J209">
        <v>9.0036000000000005</v>
      </c>
      <c r="K209">
        <v>2.0500000000000001E-2</v>
      </c>
      <c r="L209">
        <v>0.32</v>
      </c>
      <c r="M209" t="s">
        <v>20</v>
      </c>
      <c r="N209" t="s">
        <v>21</v>
      </c>
      <c r="O209" s="1">
        <v>45790.760671296295</v>
      </c>
    </row>
    <row r="210" spans="1:15" x14ac:dyDescent="0.25">
      <c r="A210" s="6" t="s">
        <v>53</v>
      </c>
      <c r="B210" t="s">
        <v>18</v>
      </c>
      <c r="C210" t="s">
        <v>16</v>
      </c>
      <c r="D210">
        <v>6.93</v>
      </c>
      <c r="E210">
        <v>3.9219999999999998E-2</v>
      </c>
      <c r="F210">
        <v>7.3951000000000002</v>
      </c>
      <c r="G210">
        <v>1.32E-2</v>
      </c>
      <c r="H210">
        <v>5.9965000000000002</v>
      </c>
      <c r="I210" t="s">
        <v>54</v>
      </c>
      <c r="J210">
        <v>13.9725</v>
      </c>
      <c r="K210">
        <v>2.5000000000000001E-2</v>
      </c>
      <c r="L210">
        <v>0.39</v>
      </c>
      <c r="M210" t="s">
        <v>24</v>
      </c>
      <c r="N210" t="s">
        <v>21</v>
      </c>
      <c r="O210" s="1">
        <v>45855.697569444441</v>
      </c>
    </row>
    <row r="211" spans="1:15" x14ac:dyDescent="0.25">
      <c r="A211" s="6" t="s">
        <v>22</v>
      </c>
      <c r="B211" t="s">
        <v>18</v>
      </c>
      <c r="C211" t="s">
        <v>16</v>
      </c>
      <c r="D211">
        <v>27.06</v>
      </c>
      <c r="E211">
        <v>0.14623</v>
      </c>
      <c r="F211">
        <v>24.398299999999999</v>
      </c>
      <c r="G211">
        <v>2.1600000000000001E-2</v>
      </c>
      <c r="H211">
        <v>19.006399999999999</v>
      </c>
      <c r="I211" t="s">
        <v>23</v>
      </c>
      <c r="J211">
        <v>52.195</v>
      </c>
      <c r="K211">
        <v>4.6100000000000002E-2</v>
      </c>
      <c r="L211">
        <v>1.25</v>
      </c>
      <c r="M211" t="s">
        <v>24</v>
      </c>
      <c r="N211" t="s">
        <v>21</v>
      </c>
      <c r="O211" s="1">
        <v>45790.760520833333</v>
      </c>
    </row>
    <row r="212" spans="1:15" x14ac:dyDescent="0.25">
      <c r="A212" s="6" t="s">
        <v>65</v>
      </c>
      <c r="B212" t="s">
        <v>18</v>
      </c>
      <c r="C212" t="s">
        <v>16</v>
      </c>
      <c r="D212">
        <v>0.12</v>
      </c>
      <c r="E212">
        <v>9.5E-4</v>
      </c>
      <c r="F212">
        <v>0.1867</v>
      </c>
      <c r="G212">
        <v>6.0000000000000001E-3</v>
      </c>
      <c r="H212">
        <v>0.1318</v>
      </c>
      <c r="I212" t="s">
        <v>66</v>
      </c>
      <c r="J212">
        <v>0.42770000000000002</v>
      </c>
      <c r="K212">
        <v>1.3599999999999999E-2</v>
      </c>
      <c r="L212">
        <v>0.01</v>
      </c>
      <c r="M212" t="s">
        <v>67</v>
      </c>
      <c r="N212" t="s">
        <v>21</v>
      </c>
      <c r="O212" s="1">
        <v>45775.97420138889</v>
      </c>
    </row>
    <row r="213" spans="1:15" x14ac:dyDescent="0.25">
      <c r="A213" s="6" t="s">
        <v>77</v>
      </c>
      <c r="B213" t="s">
        <v>18</v>
      </c>
      <c r="C213" t="s">
        <v>16</v>
      </c>
      <c r="D213">
        <v>7.0000000000000007E-2</v>
      </c>
      <c r="E213">
        <v>6.2E-4</v>
      </c>
      <c r="F213">
        <v>9.9000000000000005E-2</v>
      </c>
      <c r="G213">
        <v>4.8999999999999998E-3</v>
      </c>
      <c r="H213">
        <v>6.7500000000000004E-2</v>
      </c>
      <c r="I213" t="s">
        <v>78</v>
      </c>
      <c r="J213">
        <v>0.24709999999999999</v>
      </c>
      <c r="K213">
        <v>1.23E-2</v>
      </c>
      <c r="L213">
        <v>0</v>
      </c>
      <c r="M213" t="s">
        <v>79</v>
      </c>
      <c r="N213" t="s">
        <v>39</v>
      </c>
    </row>
    <row r="214" spans="1:15" x14ac:dyDescent="0.25">
      <c r="A214" s="6" t="s">
        <v>322</v>
      </c>
      <c r="B214" t="s">
        <v>18</v>
      </c>
      <c r="C214" t="s">
        <v>16</v>
      </c>
      <c r="D214">
        <v>0.03</v>
      </c>
      <c r="E214">
        <v>2.3000000000000001E-4</v>
      </c>
      <c r="F214">
        <v>3.39E-2</v>
      </c>
      <c r="G214">
        <v>4.7000000000000002E-3</v>
      </c>
      <c r="H214">
        <v>2.0899999999999998E-2</v>
      </c>
      <c r="K214">
        <v>4.7000000000000002E-3</v>
      </c>
      <c r="L214">
        <v>0</v>
      </c>
      <c r="M214" t="s">
        <v>323</v>
      </c>
      <c r="N214" t="s">
        <v>39</v>
      </c>
    </row>
    <row r="215" spans="1:15" x14ac:dyDescent="0.25">
      <c r="A215" s="6" t="s">
        <v>55</v>
      </c>
      <c r="B215" t="s">
        <v>18</v>
      </c>
      <c r="C215" t="s">
        <v>16</v>
      </c>
      <c r="D215">
        <v>0.56000000000000005</v>
      </c>
      <c r="E215">
        <v>4.4299999999999999E-3</v>
      </c>
      <c r="F215">
        <v>0.54979999999999996</v>
      </c>
      <c r="G215">
        <v>6.0000000000000001E-3</v>
      </c>
      <c r="H215">
        <v>0.30769999999999997</v>
      </c>
      <c r="I215" t="s">
        <v>56</v>
      </c>
      <c r="J215">
        <v>0.6623</v>
      </c>
      <c r="K215">
        <v>7.3000000000000001E-3</v>
      </c>
      <c r="L215">
        <v>0.02</v>
      </c>
      <c r="M215" t="s">
        <v>57</v>
      </c>
      <c r="N215" t="s">
        <v>21</v>
      </c>
      <c r="O215" s="1">
        <v>45777.738159722219</v>
      </c>
    </row>
    <row r="216" spans="1:15" x14ac:dyDescent="0.25">
      <c r="A216" s="6" t="s">
        <v>25</v>
      </c>
      <c r="B216" t="s">
        <v>18</v>
      </c>
      <c r="C216" t="s">
        <v>16</v>
      </c>
      <c r="D216">
        <v>6.82</v>
      </c>
      <c r="E216">
        <v>5.8529999999999999E-2</v>
      </c>
      <c r="F216">
        <v>6.8601000000000001</v>
      </c>
      <c r="G216">
        <v>1.2500000000000001E-2</v>
      </c>
      <c r="H216">
        <v>3.7448999999999999</v>
      </c>
      <c r="I216" t="s">
        <v>26</v>
      </c>
      <c r="J216">
        <v>9.5984999999999996</v>
      </c>
      <c r="K216">
        <v>1.7399999999999999E-2</v>
      </c>
      <c r="L216">
        <v>0.25</v>
      </c>
      <c r="M216" t="s">
        <v>20</v>
      </c>
      <c r="N216" t="s">
        <v>21</v>
      </c>
      <c r="O216" s="1">
        <v>45790.760775462964</v>
      </c>
    </row>
    <row r="217" spans="1:15" x14ac:dyDescent="0.25">
      <c r="A217" s="6" t="s">
        <v>58</v>
      </c>
      <c r="B217" t="s">
        <v>18</v>
      </c>
      <c r="C217" t="s">
        <v>16</v>
      </c>
      <c r="D217">
        <v>1.1399999999999999</v>
      </c>
      <c r="E217">
        <v>1.051E-2</v>
      </c>
      <c r="F217">
        <v>1.3140000000000001</v>
      </c>
      <c r="G217">
        <v>8.6E-3</v>
      </c>
      <c r="H217">
        <v>0.60019999999999996</v>
      </c>
      <c r="I217" t="s">
        <v>59</v>
      </c>
      <c r="J217">
        <v>2.1918000000000002</v>
      </c>
      <c r="K217">
        <v>1.43E-2</v>
      </c>
      <c r="L217">
        <v>0.04</v>
      </c>
      <c r="M217" t="s">
        <v>59</v>
      </c>
      <c r="N217" t="s">
        <v>21</v>
      </c>
      <c r="O217" s="1">
        <v>45790.761030092595</v>
      </c>
    </row>
    <row r="218" spans="1:15" x14ac:dyDescent="0.25">
      <c r="A218" s="6" t="s">
        <v>27</v>
      </c>
      <c r="B218" t="s">
        <v>18</v>
      </c>
      <c r="C218" t="s">
        <v>16</v>
      </c>
      <c r="D218">
        <v>0.08</v>
      </c>
      <c r="E218">
        <v>7.9000000000000001E-4</v>
      </c>
      <c r="F218">
        <v>9.7500000000000003E-2</v>
      </c>
      <c r="G218">
        <v>8.2000000000000007E-3</v>
      </c>
      <c r="H218">
        <v>3.8800000000000001E-2</v>
      </c>
      <c r="I218" t="s">
        <v>28</v>
      </c>
      <c r="J218">
        <v>0.12590000000000001</v>
      </c>
      <c r="K218">
        <v>1.0500000000000001E-2</v>
      </c>
      <c r="L218">
        <v>0</v>
      </c>
      <c r="M218" t="s">
        <v>28</v>
      </c>
      <c r="N218" t="s">
        <v>21</v>
      </c>
      <c r="O218" s="1">
        <v>45777.737511574072</v>
      </c>
    </row>
    <row r="219" spans="1:15" x14ac:dyDescent="0.25">
      <c r="A219" s="6" t="s">
        <v>29</v>
      </c>
      <c r="B219" t="s">
        <v>18</v>
      </c>
      <c r="C219" t="s">
        <v>16</v>
      </c>
      <c r="D219">
        <v>4.8600000000000003</v>
      </c>
      <c r="E219">
        <v>4.8570000000000002E-2</v>
      </c>
      <c r="F219">
        <v>5.8569000000000004</v>
      </c>
      <c r="G219">
        <v>1.8200000000000001E-2</v>
      </c>
      <c r="H219">
        <v>2.2945000000000002</v>
      </c>
      <c r="I219" t="s">
        <v>30</v>
      </c>
      <c r="J219">
        <v>7.5347999999999997</v>
      </c>
      <c r="K219">
        <v>2.3400000000000001E-2</v>
      </c>
      <c r="L219">
        <v>0.15</v>
      </c>
      <c r="M219" t="s">
        <v>31</v>
      </c>
      <c r="N219" t="s">
        <v>21</v>
      </c>
      <c r="O219" s="1">
        <v>45856.83011574074</v>
      </c>
    </row>
    <row r="220" spans="1:15" x14ac:dyDescent="0.25">
      <c r="A220" s="6" t="s">
        <v>35</v>
      </c>
      <c r="F220">
        <v>98.868200000000002</v>
      </c>
      <c r="H220">
        <v>100</v>
      </c>
      <c r="J220">
        <v>98.834400000000002</v>
      </c>
      <c r="L220" t="s">
        <v>68</v>
      </c>
    </row>
    <row r="221" spans="1:15" x14ac:dyDescent="0.25">
      <c r="A221" s="6"/>
    </row>
    <row r="222" spans="1:15" x14ac:dyDescent="0.25">
      <c r="A222" s="6" t="s">
        <v>212</v>
      </c>
    </row>
    <row r="223" spans="1:15" x14ac:dyDescent="0.25">
      <c r="A223" s="6" t="s">
        <v>0</v>
      </c>
      <c r="B223" t="s">
        <v>1</v>
      </c>
      <c r="C223" t="s">
        <v>2</v>
      </c>
      <c r="D223" t="s">
        <v>3</v>
      </c>
      <c r="E223" t="s">
        <v>4</v>
      </c>
      <c r="F223" t="s">
        <v>5</v>
      </c>
      <c r="G223" t="s">
        <v>6</v>
      </c>
      <c r="H223" t="s">
        <v>7</v>
      </c>
      <c r="I223" t="s">
        <v>8</v>
      </c>
      <c r="J223" t="s">
        <v>9</v>
      </c>
      <c r="K223" t="s">
        <v>10</v>
      </c>
      <c r="L223" t="s">
        <v>11</v>
      </c>
      <c r="M223" t="s">
        <v>12</v>
      </c>
      <c r="N223" t="s">
        <v>13</v>
      </c>
      <c r="O223" t="s">
        <v>14</v>
      </c>
    </row>
    <row r="224" spans="1:15" x14ac:dyDescent="0.25">
      <c r="A224" s="6" t="s">
        <v>15</v>
      </c>
      <c r="C224" t="s">
        <v>16</v>
      </c>
      <c r="F224">
        <v>41.740600000000001</v>
      </c>
      <c r="H224">
        <v>59.789099999999998</v>
      </c>
      <c r="L224">
        <v>3.94</v>
      </c>
    </row>
    <row r="225" spans="1:15" x14ac:dyDescent="0.25">
      <c r="A225" s="6" t="s">
        <v>51</v>
      </c>
      <c r="B225" t="s">
        <v>18</v>
      </c>
      <c r="C225" t="s">
        <v>16</v>
      </c>
      <c r="D225">
        <v>1.07</v>
      </c>
      <c r="E225">
        <v>4.2300000000000003E-3</v>
      </c>
      <c r="F225">
        <v>1.4338</v>
      </c>
      <c r="G225">
        <v>8.3000000000000001E-3</v>
      </c>
      <c r="H225">
        <v>1.4293</v>
      </c>
      <c r="I225" t="s">
        <v>52</v>
      </c>
      <c r="J225">
        <v>1.9327000000000001</v>
      </c>
      <c r="K225">
        <v>1.12E-2</v>
      </c>
      <c r="L225">
        <v>0.09</v>
      </c>
      <c r="M225" t="s">
        <v>24</v>
      </c>
      <c r="N225" t="s">
        <v>21</v>
      </c>
      <c r="O225" s="1">
        <v>45790.760127314818</v>
      </c>
    </row>
    <row r="226" spans="1:15" x14ac:dyDescent="0.25">
      <c r="A226" s="6" t="s">
        <v>17</v>
      </c>
      <c r="B226" t="s">
        <v>18</v>
      </c>
      <c r="C226" t="s">
        <v>16</v>
      </c>
      <c r="D226">
        <v>3.97</v>
      </c>
      <c r="E226">
        <v>1.967E-2</v>
      </c>
      <c r="F226">
        <v>4.524</v>
      </c>
      <c r="G226">
        <v>8.8000000000000005E-3</v>
      </c>
      <c r="H226">
        <v>4.2644000000000002</v>
      </c>
      <c r="I226" t="s">
        <v>19</v>
      </c>
      <c r="J226">
        <v>7.5011000000000001</v>
      </c>
      <c r="K226">
        <v>1.46E-2</v>
      </c>
      <c r="L226">
        <v>0.28000000000000003</v>
      </c>
      <c r="M226" t="s">
        <v>20</v>
      </c>
      <c r="N226" t="s">
        <v>21</v>
      </c>
      <c r="O226" s="1">
        <v>45790.760671296295</v>
      </c>
    </row>
    <row r="227" spans="1:15" x14ac:dyDescent="0.25">
      <c r="A227" s="6" t="s">
        <v>53</v>
      </c>
      <c r="B227" t="s">
        <v>18</v>
      </c>
      <c r="C227" t="s">
        <v>16</v>
      </c>
      <c r="D227">
        <v>5.72</v>
      </c>
      <c r="E227">
        <v>3.2379999999999999E-2</v>
      </c>
      <c r="F227">
        <v>6.2163000000000004</v>
      </c>
      <c r="G227">
        <v>9.2999999999999992E-3</v>
      </c>
      <c r="H227">
        <v>5.2797999999999998</v>
      </c>
      <c r="I227" t="s">
        <v>54</v>
      </c>
      <c r="J227">
        <v>11.745200000000001</v>
      </c>
      <c r="K227">
        <v>1.7500000000000002E-2</v>
      </c>
      <c r="L227">
        <v>0.35</v>
      </c>
      <c r="M227" t="s">
        <v>24</v>
      </c>
      <c r="N227" t="s">
        <v>21</v>
      </c>
      <c r="O227" s="1">
        <v>45855.697569444441</v>
      </c>
    </row>
    <row r="228" spans="1:15" x14ac:dyDescent="0.25">
      <c r="A228" s="6" t="s">
        <v>22</v>
      </c>
      <c r="B228" t="s">
        <v>18</v>
      </c>
      <c r="C228" t="s">
        <v>16</v>
      </c>
      <c r="D228">
        <v>24.28</v>
      </c>
      <c r="E228">
        <v>0.13122</v>
      </c>
      <c r="F228">
        <v>21.7394</v>
      </c>
      <c r="G228">
        <v>1.5100000000000001E-2</v>
      </c>
      <c r="H228">
        <v>17.738399999999999</v>
      </c>
      <c r="I228" t="s">
        <v>23</v>
      </c>
      <c r="J228">
        <v>46.506799999999998</v>
      </c>
      <c r="K228">
        <v>3.2300000000000002E-2</v>
      </c>
      <c r="L228">
        <v>1.17</v>
      </c>
      <c r="M228" t="s">
        <v>24</v>
      </c>
      <c r="N228" t="s">
        <v>21</v>
      </c>
      <c r="O228" s="1">
        <v>45790.760520833333</v>
      </c>
    </row>
    <row r="229" spans="1:15" x14ac:dyDescent="0.25">
      <c r="A229" s="6" t="s">
        <v>65</v>
      </c>
      <c r="B229" t="s">
        <v>18</v>
      </c>
      <c r="C229" t="s">
        <v>16</v>
      </c>
      <c r="D229">
        <v>0</v>
      </c>
      <c r="E229">
        <v>-2.0000000000000002E-5</v>
      </c>
      <c r="F229">
        <v>-2.8999999999999998E-3</v>
      </c>
      <c r="G229">
        <v>4.0000000000000001E-3</v>
      </c>
      <c r="H229">
        <v>-2.2000000000000001E-3</v>
      </c>
      <c r="I229" t="s">
        <v>66</v>
      </c>
      <c r="J229">
        <v>-6.7000000000000002E-3</v>
      </c>
      <c r="K229">
        <v>9.1999999999999998E-3</v>
      </c>
      <c r="L229">
        <v>0</v>
      </c>
      <c r="M229" t="s">
        <v>67</v>
      </c>
      <c r="N229" t="s">
        <v>21</v>
      </c>
      <c r="O229" s="1">
        <v>45775.97420138889</v>
      </c>
    </row>
    <row r="230" spans="1:15" x14ac:dyDescent="0.25">
      <c r="A230" s="6" t="s">
        <v>77</v>
      </c>
      <c r="B230" t="s">
        <v>18</v>
      </c>
      <c r="C230" t="s">
        <v>16</v>
      </c>
      <c r="D230">
        <v>0.03</v>
      </c>
      <c r="E230">
        <v>2.9E-4</v>
      </c>
      <c r="F230">
        <v>4.5100000000000001E-2</v>
      </c>
      <c r="G230">
        <v>3.5999999999999999E-3</v>
      </c>
      <c r="H230">
        <v>3.2199999999999999E-2</v>
      </c>
      <c r="I230" t="s">
        <v>78</v>
      </c>
      <c r="J230">
        <v>0.11260000000000001</v>
      </c>
      <c r="K230">
        <v>8.8999999999999999E-3</v>
      </c>
      <c r="L230">
        <v>0</v>
      </c>
      <c r="M230" t="s">
        <v>79</v>
      </c>
      <c r="N230" t="s">
        <v>39</v>
      </c>
    </row>
    <row r="231" spans="1:15" x14ac:dyDescent="0.25">
      <c r="A231" s="6" t="s">
        <v>322</v>
      </c>
      <c r="B231" t="s">
        <v>18</v>
      </c>
      <c r="C231" t="s">
        <v>16</v>
      </c>
      <c r="D231">
        <v>1.21</v>
      </c>
      <c r="E231">
        <v>1.055E-2</v>
      </c>
      <c r="F231">
        <v>1.5053000000000001</v>
      </c>
      <c r="G231">
        <v>5.3E-3</v>
      </c>
      <c r="H231">
        <v>0.97299999999999998</v>
      </c>
      <c r="K231">
        <v>5.3E-3</v>
      </c>
      <c r="L231">
        <v>0.06</v>
      </c>
      <c r="M231" t="s">
        <v>323</v>
      </c>
      <c r="N231" t="s">
        <v>39</v>
      </c>
    </row>
    <row r="232" spans="1:15" x14ac:dyDescent="0.25">
      <c r="A232" s="6" t="s">
        <v>55</v>
      </c>
      <c r="B232" t="s">
        <v>18</v>
      </c>
      <c r="C232" t="s">
        <v>16</v>
      </c>
      <c r="D232">
        <v>0.08</v>
      </c>
      <c r="E232">
        <v>5.9999999999999995E-4</v>
      </c>
      <c r="F232">
        <v>7.3599999999999999E-2</v>
      </c>
      <c r="G232">
        <v>3.8E-3</v>
      </c>
      <c r="H232">
        <v>4.3099999999999999E-2</v>
      </c>
      <c r="I232" t="s">
        <v>56</v>
      </c>
      <c r="J232">
        <v>8.8700000000000001E-2</v>
      </c>
      <c r="K232">
        <v>4.5999999999999999E-3</v>
      </c>
      <c r="L232">
        <v>0</v>
      </c>
      <c r="M232" t="s">
        <v>57</v>
      </c>
      <c r="N232" t="s">
        <v>21</v>
      </c>
      <c r="O232" s="1">
        <v>45777.738159722219</v>
      </c>
    </row>
    <row r="233" spans="1:15" x14ac:dyDescent="0.25">
      <c r="A233" s="6" t="s">
        <v>25</v>
      </c>
      <c r="B233" t="s">
        <v>18</v>
      </c>
      <c r="C233" t="s">
        <v>16</v>
      </c>
      <c r="D233">
        <v>10.51</v>
      </c>
      <c r="E233">
        <v>9.0179999999999996E-2</v>
      </c>
      <c r="F233">
        <v>10.412000000000001</v>
      </c>
      <c r="G233">
        <v>1.09E-2</v>
      </c>
      <c r="H233">
        <v>5.9534000000000002</v>
      </c>
      <c r="I233" t="s">
        <v>26</v>
      </c>
      <c r="J233">
        <v>14.568300000000001</v>
      </c>
      <c r="K233">
        <v>1.52E-2</v>
      </c>
      <c r="L233">
        <v>0.39</v>
      </c>
      <c r="M233" t="s">
        <v>20</v>
      </c>
      <c r="N233" t="s">
        <v>21</v>
      </c>
      <c r="O233" s="1">
        <v>45790.760775462964</v>
      </c>
    </row>
    <row r="234" spans="1:15" x14ac:dyDescent="0.25">
      <c r="A234" s="6" t="s">
        <v>58</v>
      </c>
      <c r="B234" t="s">
        <v>18</v>
      </c>
      <c r="C234" t="s">
        <v>16</v>
      </c>
      <c r="D234">
        <v>1.54</v>
      </c>
      <c r="E234">
        <v>1.4160000000000001E-2</v>
      </c>
      <c r="F234">
        <v>1.7725</v>
      </c>
      <c r="G234">
        <v>7.0000000000000001E-3</v>
      </c>
      <c r="H234">
        <v>0.84799999999999998</v>
      </c>
      <c r="I234" t="s">
        <v>59</v>
      </c>
      <c r="J234">
        <v>2.9565000000000001</v>
      </c>
      <c r="K234">
        <v>1.1599999999999999E-2</v>
      </c>
      <c r="L234">
        <v>0.06</v>
      </c>
      <c r="M234" t="s">
        <v>59</v>
      </c>
      <c r="N234" t="s">
        <v>21</v>
      </c>
      <c r="O234" s="1">
        <v>45790.761030092595</v>
      </c>
    </row>
    <row r="235" spans="1:15" x14ac:dyDescent="0.25">
      <c r="A235" s="6" t="s">
        <v>27</v>
      </c>
      <c r="B235" t="s">
        <v>18</v>
      </c>
      <c r="C235" t="s">
        <v>16</v>
      </c>
      <c r="D235">
        <v>0.13</v>
      </c>
      <c r="E235">
        <v>1.2600000000000001E-3</v>
      </c>
      <c r="F235">
        <v>0.15570000000000001</v>
      </c>
      <c r="G235">
        <v>6.3E-3</v>
      </c>
      <c r="H235">
        <v>6.4899999999999999E-2</v>
      </c>
      <c r="I235" t="s">
        <v>28</v>
      </c>
      <c r="J235">
        <v>0.20100000000000001</v>
      </c>
      <c r="K235">
        <v>8.2000000000000007E-3</v>
      </c>
      <c r="L235">
        <v>0</v>
      </c>
      <c r="M235" t="s">
        <v>28</v>
      </c>
      <c r="N235" t="s">
        <v>21</v>
      </c>
      <c r="O235" s="1">
        <v>45777.737511574072</v>
      </c>
    </row>
    <row r="236" spans="1:15" x14ac:dyDescent="0.25">
      <c r="A236" s="6" t="s">
        <v>29</v>
      </c>
      <c r="B236" t="s">
        <v>18</v>
      </c>
      <c r="C236" t="s">
        <v>16</v>
      </c>
      <c r="D236">
        <v>7.28</v>
      </c>
      <c r="E236">
        <v>7.2760000000000005E-2</v>
      </c>
      <c r="F236">
        <v>8.7401999999999997</v>
      </c>
      <c r="G236">
        <v>1.5800000000000002E-2</v>
      </c>
      <c r="H236">
        <v>3.5865999999999998</v>
      </c>
      <c r="I236" t="s">
        <v>30</v>
      </c>
      <c r="J236">
        <v>11.2441</v>
      </c>
      <c r="K236">
        <v>2.0299999999999999E-2</v>
      </c>
      <c r="L236">
        <v>0.24</v>
      </c>
      <c r="M236" t="s">
        <v>31</v>
      </c>
      <c r="N236" t="s">
        <v>21</v>
      </c>
      <c r="O236" s="1">
        <v>45856.83011574074</v>
      </c>
    </row>
    <row r="237" spans="1:15" x14ac:dyDescent="0.25">
      <c r="A237" s="6" t="s">
        <v>35</v>
      </c>
      <c r="F237">
        <v>98.355500000000006</v>
      </c>
      <c r="H237">
        <v>100</v>
      </c>
      <c r="J237">
        <v>96.850300000000004</v>
      </c>
      <c r="L237" t="s">
        <v>331</v>
      </c>
    </row>
    <row r="238" spans="1:15" x14ac:dyDescent="0.25">
      <c r="A238" s="6"/>
    </row>
    <row r="239" spans="1:15" x14ac:dyDescent="0.25">
      <c r="A239" s="8" t="s">
        <v>213</v>
      </c>
    </row>
    <row r="240" spans="1:15" x14ac:dyDescent="0.25">
      <c r="A240" s="6" t="s">
        <v>0</v>
      </c>
      <c r="B240" t="s">
        <v>1</v>
      </c>
      <c r="C240" t="s">
        <v>2</v>
      </c>
      <c r="D240" t="s">
        <v>3</v>
      </c>
      <c r="E240" t="s">
        <v>4</v>
      </c>
      <c r="F240" t="s">
        <v>5</v>
      </c>
      <c r="G240" t="s">
        <v>6</v>
      </c>
      <c r="H240" t="s">
        <v>7</v>
      </c>
      <c r="I240" t="s">
        <v>8</v>
      </c>
      <c r="J240" t="s">
        <v>9</v>
      </c>
      <c r="K240" t="s">
        <v>10</v>
      </c>
      <c r="L240" t="s">
        <v>11</v>
      </c>
      <c r="M240" t="s">
        <v>12</v>
      </c>
      <c r="N240" t="s">
        <v>13</v>
      </c>
      <c r="O240" t="s">
        <v>14</v>
      </c>
    </row>
    <row r="241" spans="1:15" x14ac:dyDescent="0.25">
      <c r="A241" s="6" t="s">
        <v>15</v>
      </c>
      <c r="C241" t="s">
        <v>16</v>
      </c>
      <c r="F241">
        <v>42.9026</v>
      </c>
      <c r="H241">
        <v>60.448099999999997</v>
      </c>
      <c r="L241">
        <v>4</v>
      </c>
    </row>
    <row r="242" spans="1:15" x14ac:dyDescent="0.25">
      <c r="A242" s="6" t="s">
        <v>51</v>
      </c>
      <c r="B242" t="s">
        <v>18</v>
      </c>
      <c r="C242" t="s">
        <v>16</v>
      </c>
      <c r="D242">
        <v>1.22</v>
      </c>
      <c r="E242">
        <v>4.8399999999999997E-3</v>
      </c>
      <c r="F242">
        <v>1.6011</v>
      </c>
      <c r="G242">
        <v>1.0800000000000001E-2</v>
      </c>
      <c r="H242">
        <v>1.5699000000000001</v>
      </c>
      <c r="I242" t="s">
        <v>52</v>
      </c>
      <c r="J242">
        <v>2.1581999999999999</v>
      </c>
      <c r="K242">
        <v>1.46E-2</v>
      </c>
      <c r="L242">
        <v>0.1</v>
      </c>
      <c r="M242" t="s">
        <v>24</v>
      </c>
      <c r="N242" t="s">
        <v>21</v>
      </c>
      <c r="O242" s="1">
        <v>45790.760127314818</v>
      </c>
    </row>
    <row r="243" spans="1:15" x14ac:dyDescent="0.25">
      <c r="A243" s="6" t="s">
        <v>17</v>
      </c>
      <c r="B243" t="s">
        <v>18</v>
      </c>
      <c r="C243" t="s">
        <v>16</v>
      </c>
      <c r="D243">
        <v>5.1100000000000003</v>
      </c>
      <c r="E243">
        <v>2.5340000000000001E-2</v>
      </c>
      <c r="F243">
        <v>5.7385999999999999</v>
      </c>
      <c r="G243">
        <v>1.23E-2</v>
      </c>
      <c r="H243">
        <v>5.3208000000000002</v>
      </c>
      <c r="I243" t="s">
        <v>19</v>
      </c>
      <c r="J243">
        <v>9.5150000000000006</v>
      </c>
      <c r="K243">
        <v>2.0400000000000001E-2</v>
      </c>
      <c r="L243">
        <v>0.35</v>
      </c>
      <c r="M243" t="s">
        <v>20</v>
      </c>
      <c r="N243" t="s">
        <v>21</v>
      </c>
      <c r="O243" s="1">
        <v>45790.760671296295</v>
      </c>
    </row>
    <row r="244" spans="1:15" x14ac:dyDescent="0.25">
      <c r="A244" s="6" t="s">
        <v>53</v>
      </c>
      <c r="B244" t="s">
        <v>18</v>
      </c>
      <c r="C244" t="s">
        <v>16</v>
      </c>
      <c r="D244">
        <v>5.73</v>
      </c>
      <c r="E244">
        <v>3.2469999999999999E-2</v>
      </c>
      <c r="F244">
        <v>6.2976999999999999</v>
      </c>
      <c r="G244">
        <v>1.21E-2</v>
      </c>
      <c r="H244">
        <v>5.2614000000000001</v>
      </c>
      <c r="I244" t="s">
        <v>54</v>
      </c>
      <c r="J244">
        <v>11.899100000000001</v>
      </c>
      <c r="K244">
        <v>2.2800000000000001E-2</v>
      </c>
      <c r="L244">
        <v>0.35</v>
      </c>
      <c r="M244" t="s">
        <v>24</v>
      </c>
      <c r="N244" t="s">
        <v>21</v>
      </c>
      <c r="O244" s="1">
        <v>45855.697569444441</v>
      </c>
    </row>
    <row r="245" spans="1:15" x14ac:dyDescent="0.25">
      <c r="A245" s="6" t="s">
        <v>22</v>
      </c>
      <c r="B245" t="s">
        <v>18</v>
      </c>
      <c r="C245" t="s">
        <v>16</v>
      </c>
      <c r="D245">
        <v>25.09</v>
      </c>
      <c r="E245">
        <v>0.13557</v>
      </c>
      <c r="F245">
        <v>22.704000000000001</v>
      </c>
      <c r="G245">
        <v>0.02</v>
      </c>
      <c r="H245">
        <v>18.2224</v>
      </c>
      <c r="I245" t="s">
        <v>23</v>
      </c>
      <c r="J245">
        <v>48.570399999999999</v>
      </c>
      <c r="K245">
        <v>4.2700000000000002E-2</v>
      </c>
      <c r="L245">
        <v>1.21</v>
      </c>
      <c r="M245" t="s">
        <v>24</v>
      </c>
      <c r="N245" t="s">
        <v>21</v>
      </c>
      <c r="O245" s="1">
        <v>45790.760520833333</v>
      </c>
    </row>
    <row r="246" spans="1:15" x14ac:dyDescent="0.25">
      <c r="A246" s="6" t="s">
        <v>65</v>
      </c>
      <c r="B246" t="s">
        <v>18</v>
      </c>
      <c r="C246" t="s">
        <v>16</v>
      </c>
      <c r="D246">
        <v>0.05</v>
      </c>
      <c r="E246">
        <v>4.0000000000000002E-4</v>
      </c>
      <c r="F246">
        <v>7.6600000000000001E-2</v>
      </c>
      <c r="G246">
        <v>5.4000000000000003E-3</v>
      </c>
      <c r="H246">
        <v>5.5800000000000002E-2</v>
      </c>
      <c r="I246" t="s">
        <v>66</v>
      </c>
      <c r="J246">
        <v>0.17560000000000001</v>
      </c>
      <c r="K246">
        <v>1.24E-2</v>
      </c>
      <c r="L246">
        <v>0</v>
      </c>
      <c r="M246" t="s">
        <v>67</v>
      </c>
      <c r="N246" t="s">
        <v>21</v>
      </c>
      <c r="O246" s="1">
        <v>45775.97420138889</v>
      </c>
    </row>
    <row r="247" spans="1:15" x14ac:dyDescent="0.25">
      <c r="A247" s="6" t="s">
        <v>77</v>
      </c>
      <c r="B247" t="s">
        <v>18</v>
      </c>
      <c r="C247" t="s">
        <v>16</v>
      </c>
      <c r="D247">
        <v>0.1</v>
      </c>
      <c r="E247">
        <v>8.9999999999999998E-4</v>
      </c>
      <c r="F247">
        <v>0.14230000000000001</v>
      </c>
      <c r="G247">
        <v>4.7999999999999996E-3</v>
      </c>
      <c r="H247">
        <v>0.1</v>
      </c>
      <c r="I247" t="s">
        <v>78</v>
      </c>
      <c r="J247">
        <v>0.3553</v>
      </c>
      <c r="K247">
        <v>1.21E-2</v>
      </c>
      <c r="L247">
        <v>0.01</v>
      </c>
      <c r="M247" t="s">
        <v>79</v>
      </c>
      <c r="N247" t="s">
        <v>39</v>
      </c>
    </row>
    <row r="248" spans="1:15" x14ac:dyDescent="0.25">
      <c r="A248" s="6" t="s">
        <v>322</v>
      </c>
      <c r="B248" t="s">
        <v>18</v>
      </c>
      <c r="C248" t="s">
        <v>16</v>
      </c>
      <c r="D248">
        <v>0.02</v>
      </c>
      <c r="E248">
        <v>1.3999999999999999E-4</v>
      </c>
      <c r="F248">
        <v>2.0400000000000001E-2</v>
      </c>
      <c r="G248">
        <v>4.4999999999999997E-3</v>
      </c>
      <c r="H248">
        <v>1.2999999999999999E-2</v>
      </c>
      <c r="K248">
        <v>4.4999999999999997E-3</v>
      </c>
      <c r="L248">
        <v>0</v>
      </c>
      <c r="M248" t="s">
        <v>323</v>
      </c>
      <c r="N248" t="s">
        <v>39</v>
      </c>
    </row>
    <row r="249" spans="1:15" x14ac:dyDescent="0.25">
      <c r="A249" s="6" t="s">
        <v>55</v>
      </c>
      <c r="B249" t="s">
        <v>18</v>
      </c>
      <c r="C249" t="s">
        <v>16</v>
      </c>
      <c r="D249">
        <v>0.28999999999999998</v>
      </c>
      <c r="E249">
        <v>2.32E-3</v>
      </c>
      <c r="F249">
        <v>0.28399999999999997</v>
      </c>
      <c r="G249">
        <v>5.3E-3</v>
      </c>
      <c r="H249">
        <v>0.16370000000000001</v>
      </c>
      <c r="I249" t="s">
        <v>56</v>
      </c>
      <c r="J249">
        <v>0.34210000000000002</v>
      </c>
      <c r="K249">
        <v>6.4000000000000003E-3</v>
      </c>
      <c r="L249">
        <v>0.01</v>
      </c>
      <c r="M249" t="s">
        <v>57</v>
      </c>
      <c r="N249" t="s">
        <v>21</v>
      </c>
      <c r="O249" s="1">
        <v>45777.738159722219</v>
      </c>
    </row>
    <row r="250" spans="1:15" x14ac:dyDescent="0.25">
      <c r="A250" s="6" t="s">
        <v>25</v>
      </c>
      <c r="B250" t="s">
        <v>18</v>
      </c>
      <c r="C250" t="s">
        <v>16</v>
      </c>
      <c r="D250">
        <v>8.75</v>
      </c>
      <c r="E250">
        <v>7.5130000000000002E-2</v>
      </c>
      <c r="F250">
        <v>8.7108000000000008</v>
      </c>
      <c r="G250">
        <v>1.3100000000000001E-2</v>
      </c>
      <c r="H250">
        <v>4.8992000000000004</v>
      </c>
      <c r="I250" t="s">
        <v>26</v>
      </c>
      <c r="J250">
        <v>12.188000000000001</v>
      </c>
      <c r="K250">
        <v>1.83E-2</v>
      </c>
      <c r="L250">
        <v>0.32</v>
      </c>
      <c r="M250" t="s">
        <v>20</v>
      </c>
      <c r="N250" t="s">
        <v>21</v>
      </c>
      <c r="O250" s="1">
        <v>45790.760775462964</v>
      </c>
    </row>
    <row r="251" spans="1:15" x14ac:dyDescent="0.25">
      <c r="A251" s="6" t="s">
        <v>58</v>
      </c>
      <c r="B251" t="s">
        <v>18</v>
      </c>
      <c r="C251" t="s">
        <v>16</v>
      </c>
      <c r="D251">
        <v>1.18</v>
      </c>
      <c r="E251">
        <v>1.0880000000000001E-2</v>
      </c>
      <c r="F251">
        <v>1.3584000000000001</v>
      </c>
      <c r="G251">
        <v>8.3999999999999995E-3</v>
      </c>
      <c r="H251">
        <v>0.63929999999999998</v>
      </c>
      <c r="I251" t="s">
        <v>59</v>
      </c>
      <c r="J251">
        <v>2.2658999999999998</v>
      </c>
      <c r="K251">
        <v>1.3899999999999999E-2</v>
      </c>
      <c r="L251">
        <v>0.04</v>
      </c>
      <c r="M251" t="s">
        <v>59</v>
      </c>
      <c r="N251" t="s">
        <v>21</v>
      </c>
      <c r="O251" s="1">
        <v>45790.761030092595</v>
      </c>
    </row>
    <row r="252" spans="1:15" x14ac:dyDescent="0.25">
      <c r="A252" s="6" t="s">
        <v>27</v>
      </c>
      <c r="B252" t="s">
        <v>18</v>
      </c>
      <c r="C252" t="s">
        <v>16</v>
      </c>
      <c r="D252">
        <v>0.11</v>
      </c>
      <c r="E252">
        <v>1.08E-3</v>
      </c>
      <c r="F252">
        <v>0.13350000000000001</v>
      </c>
      <c r="G252">
        <v>8.0000000000000002E-3</v>
      </c>
      <c r="H252">
        <v>5.4800000000000001E-2</v>
      </c>
      <c r="I252" t="s">
        <v>28</v>
      </c>
      <c r="J252">
        <v>0.17230000000000001</v>
      </c>
      <c r="K252">
        <v>1.04E-2</v>
      </c>
      <c r="L252">
        <v>0</v>
      </c>
      <c r="M252" t="s">
        <v>28</v>
      </c>
      <c r="N252" t="s">
        <v>21</v>
      </c>
      <c r="O252" s="1">
        <v>45777.737511574072</v>
      </c>
    </row>
    <row r="253" spans="1:15" x14ac:dyDescent="0.25">
      <c r="A253" s="6" t="s">
        <v>29</v>
      </c>
      <c r="B253" t="s">
        <v>18</v>
      </c>
      <c r="C253" t="s">
        <v>16</v>
      </c>
      <c r="D253">
        <v>6.7</v>
      </c>
      <c r="E253">
        <v>6.701E-2</v>
      </c>
      <c r="F253">
        <v>8.0556999999999999</v>
      </c>
      <c r="G253">
        <v>1.9699999999999999E-2</v>
      </c>
      <c r="H253">
        <v>3.2515999999999998</v>
      </c>
      <c r="I253" t="s">
        <v>30</v>
      </c>
      <c r="J253">
        <v>10.3635</v>
      </c>
      <c r="K253">
        <v>2.5399999999999999E-2</v>
      </c>
      <c r="L253">
        <v>0.22</v>
      </c>
      <c r="M253" t="s">
        <v>31</v>
      </c>
      <c r="N253" t="s">
        <v>21</v>
      </c>
      <c r="O253" s="1">
        <v>45856.83011574074</v>
      </c>
    </row>
    <row r="254" spans="1:15" x14ac:dyDescent="0.25">
      <c r="A254" s="6" t="s">
        <v>35</v>
      </c>
      <c r="F254">
        <v>98.025800000000004</v>
      </c>
      <c r="H254">
        <v>100</v>
      </c>
      <c r="J254">
        <v>98.005399999999995</v>
      </c>
      <c r="L254" t="s">
        <v>327</v>
      </c>
    </row>
    <row r="255" spans="1:15" x14ac:dyDescent="0.25">
      <c r="A255" s="6"/>
    </row>
    <row r="256" spans="1:15" x14ac:dyDescent="0.25">
      <c r="A256" s="6" t="s">
        <v>214</v>
      </c>
    </row>
    <row r="257" spans="1:15" x14ac:dyDescent="0.25">
      <c r="A257" s="6" t="s">
        <v>0</v>
      </c>
      <c r="B257" t="s">
        <v>1</v>
      </c>
      <c r="C257" t="s">
        <v>2</v>
      </c>
      <c r="D257" t="s">
        <v>3</v>
      </c>
      <c r="E257" t="s">
        <v>4</v>
      </c>
      <c r="F257" t="s">
        <v>5</v>
      </c>
      <c r="G257" t="s">
        <v>6</v>
      </c>
      <c r="H257" t="s">
        <v>7</v>
      </c>
      <c r="I257" t="s">
        <v>8</v>
      </c>
      <c r="J257" t="s">
        <v>9</v>
      </c>
      <c r="K257" t="s">
        <v>10</v>
      </c>
      <c r="L257" t="s">
        <v>11</v>
      </c>
      <c r="M257" t="s">
        <v>12</v>
      </c>
      <c r="N257" t="s">
        <v>13</v>
      </c>
      <c r="O257" t="s">
        <v>14</v>
      </c>
    </row>
    <row r="258" spans="1:15" x14ac:dyDescent="0.25">
      <c r="A258" s="6" t="s">
        <v>15</v>
      </c>
      <c r="C258" t="s">
        <v>16</v>
      </c>
      <c r="F258">
        <v>43.912199999999999</v>
      </c>
      <c r="H258">
        <v>60.730200000000004</v>
      </c>
      <c r="L258">
        <v>4</v>
      </c>
    </row>
    <row r="259" spans="1:15" x14ac:dyDescent="0.25">
      <c r="A259" s="6" t="s">
        <v>51</v>
      </c>
      <c r="B259" t="s">
        <v>18</v>
      </c>
      <c r="C259" t="s">
        <v>16</v>
      </c>
      <c r="D259">
        <v>1.31</v>
      </c>
      <c r="E259">
        <v>5.1900000000000002E-3</v>
      </c>
      <c r="F259">
        <v>1.7314000000000001</v>
      </c>
      <c r="G259">
        <v>8.6999999999999994E-3</v>
      </c>
      <c r="H259">
        <v>1.6664000000000001</v>
      </c>
      <c r="I259" t="s">
        <v>52</v>
      </c>
      <c r="J259">
        <v>2.3338999999999999</v>
      </c>
      <c r="K259">
        <v>1.17E-2</v>
      </c>
      <c r="L259">
        <v>0.11</v>
      </c>
      <c r="M259" t="s">
        <v>24</v>
      </c>
      <c r="N259" t="s">
        <v>21</v>
      </c>
      <c r="O259" s="1">
        <v>45790.760127314818</v>
      </c>
    </row>
    <row r="260" spans="1:15" x14ac:dyDescent="0.25">
      <c r="A260" s="6" t="s">
        <v>17</v>
      </c>
      <c r="B260" t="s">
        <v>18</v>
      </c>
      <c r="C260" t="s">
        <v>16</v>
      </c>
      <c r="D260">
        <v>3.54</v>
      </c>
      <c r="E260">
        <v>1.754E-2</v>
      </c>
      <c r="F260">
        <v>4.0011000000000001</v>
      </c>
      <c r="G260">
        <v>8.3999999999999995E-3</v>
      </c>
      <c r="H260">
        <v>3.6414</v>
      </c>
      <c r="I260" t="s">
        <v>19</v>
      </c>
      <c r="J260">
        <v>6.6341000000000001</v>
      </c>
      <c r="K260">
        <v>1.4E-2</v>
      </c>
      <c r="L260">
        <v>0.24</v>
      </c>
      <c r="M260" t="s">
        <v>20</v>
      </c>
      <c r="N260" t="s">
        <v>21</v>
      </c>
      <c r="O260" s="1">
        <v>45790.760671296295</v>
      </c>
    </row>
    <row r="261" spans="1:15" x14ac:dyDescent="0.25">
      <c r="A261" s="6" t="s">
        <v>53</v>
      </c>
      <c r="B261" t="s">
        <v>18</v>
      </c>
      <c r="C261" t="s">
        <v>16</v>
      </c>
      <c r="D261">
        <v>6.21</v>
      </c>
      <c r="E261">
        <v>3.5189999999999999E-2</v>
      </c>
      <c r="F261">
        <v>6.6490999999999998</v>
      </c>
      <c r="G261">
        <v>9.4000000000000004E-3</v>
      </c>
      <c r="H261">
        <v>5.4526000000000003</v>
      </c>
      <c r="I261" t="s">
        <v>54</v>
      </c>
      <c r="J261">
        <v>12.563000000000001</v>
      </c>
      <c r="K261">
        <v>1.7899999999999999E-2</v>
      </c>
      <c r="L261">
        <v>0.36</v>
      </c>
      <c r="M261" t="s">
        <v>24</v>
      </c>
      <c r="N261" t="s">
        <v>21</v>
      </c>
      <c r="O261" s="1">
        <v>45855.697569444441</v>
      </c>
    </row>
    <row r="262" spans="1:15" x14ac:dyDescent="0.25">
      <c r="A262" s="6" t="s">
        <v>22</v>
      </c>
      <c r="B262" t="s">
        <v>18</v>
      </c>
      <c r="C262" t="s">
        <v>16</v>
      </c>
      <c r="D262">
        <v>26.74</v>
      </c>
      <c r="E262">
        <v>0.14452999999999999</v>
      </c>
      <c r="F262">
        <v>23.811</v>
      </c>
      <c r="G262">
        <v>1.5699999999999999E-2</v>
      </c>
      <c r="H262">
        <v>18.758600000000001</v>
      </c>
      <c r="I262" t="s">
        <v>23</v>
      </c>
      <c r="J262">
        <v>50.938499999999998</v>
      </c>
      <c r="K262">
        <v>3.3599999999999998E-2</v>
      </c>
      <c r="L262">
        <v>1.24</v>
      </c>
      <c r="M262" t="s">
        <v>24</v>
      </c>
      <c r="N262" t="s">
        <v>21</v>
      </c>
      <c r="O262" s="1">
        <v>45790.760520833333</v>
      </c>
    </row>
    <row r="263" spans="1:15" x14ac:dyDescent="0.25">
      <c r="A263" s="6" t="s">
        <v>65</v>
      </c>
      <c r="B263" t="s">
        <v>18</v>
      </c>
      <c r="C263" t="s">
        <v>16</v>
      </c>
      <c r="D263">
        <v>7.0000000000000007E-2</v>
      </c>
      <c r="E263">
        <v>5.4000000000000001E-4</v>
      </c>
      <c r="F263">
        <v>0.10390000000000001</v>
      </c>
      <c r="G263">
        <v>4.3E-3</v>
      </c>
      <c r="H263">
        <v>7.4300000000000005E-2</v>
      </c>
      <c r="I263" t="s">
        <v>66</v>
      </c>
      <c r="J263">
        <v>0.2382</v>
      </c>
      <c r="K263">
        <v>9.9000000000000008E-3</v>
      </c>
      <c r="L263">
        <v>0</v>
      </c>
      <c r="M263" t="s">
        <v>67</v>
      </c>
      <c r="N263" t="s">
        <v>21</v>
      </c>
      <c r="O263" s="1">
        <v>45775.97420138889</v>
      </c>
    </row>
    <row r="264" spans="1:15" x14ac:dyDescent="0.25">
      <c r="A264" s="6" t="s">
        <v>77</v>
      </c>
      <c r="B264" t="s">
        <v>18</v>
      </c>
      <c r="C264" t="s">
        <v>16</v>
      </c>
      <c r="D264">
        <v>0.12</v>
      </c>
      <c r="E264">
        <v>1.0300000000000001E-3</v>
      </c>
      <c r="F264">
        <v>0.16220000000000001</v>
      </c>
      <c r="G264">
        <v>3.8E-3</v>
      </c>
      <c r="H264">
        <v>0.1119</v>
      </c>
      <c r="I264" t="s">
        <v>78</v>
      </c>
      <c r="J264">
        <v>0.40510000000000002</v>
      </c>
      <c r="K264">
        <v>9.4999999999999998E-3</v>
      </c>
      <c r="L264">
        <v>0.01</v>
      </c>
      <c r="M264" t="s">
        <v>79</v>
      </c>
      <c r="N264" t="s">
        <v>39</v>
      </c>
    </row>
    <row r="265" spans="1:15" x14ac:dyDescent="0.25">
      <c r="A265" s="6" t="s">
        <v>322</v>
      </c>
      <c r="B265" t="s">
        <v>18</v>
      </c>
      <c r="C265" t="s">
        <v>16</v>
      </c>
      <c r="D265">
        <v>0.02</v>
      </c>
      <c r="E265">
        <v>1.8000000000000001E-4</v>
      </c>
      <c r="F265">
        <v>2.5399999999999999E-2</v>
      </c>
      <c r="G265">
        <v>3.5000000000000001E-3</v>
      </c>
      <c r="H265">
        <v>1.5900000000000001E-2</v>
      </c>
      <c r="K265">
        <v>3.5000000000000001E-3</v>
      </c>
      <c r="L265">
        <v>0</v>
      </c>
      <c r="M265" t="s">
        <v>323</v>
      </c>
      <c r="N265" t="s">
        <v>39</v>
      </c>
    </row>
    <row r="266" spans="1:15" x14ac:dyDescent="0.25">
      <c r="A266" s="6" t="s">
        <v>55</v>
      </c>
      <c r="B266" t="s">
        <v>18</v>
      </c>
      <c r="C266" t="s">
        <v>16</v>
      </c>
      <c r="D266">
        <v>0.28000000000000003</v>
      </c>
      <c r="E266">
        <v>2.2499999999999998E-3</v>
      </c>
      <c r="F266">
        <v>0.27479999999999999</v>
      </c>
      <c r="G266">
        <v>4.1000000000000003E-3</v>
      </c>
      <c r="H266">
        <v>0.1555</v>
      </c>
      <c r="I266" t="s">
        <v>56</v>
      </c>
      <c r="J266">
        <v>0.33100000000000002</v>
      </c>
      <c r="K266">
        <v>5.0000000000000001E-3</v>
      </c>
      <c r="L266">
        <v>0.01</v>
      </c>
      <c r="M266" t="s">
        <v>57</v>
      </c>
      <c r="N266" t="s">
        <v>21</v>
      </c>
      <c r="O266" s="1">
        <v>45777.738159722219</v>
      </c>
    </row>
    <row r="267" spans="1:15" x14ac:dyDescent="0.25">
      <c r="A267" s="6" t="s">
        <v>25</v>
      </c>
      <c r="B267" t="s">
        <v>18</v>
      </c>
      <c r="C267" t="s">
        <v>16</v>
      </c>
      <c r="D267">
        <v>10.15</v>
      </c>
      <c r="E267">
        <v>8.7059999999999998E-2</v>
      </c>
      <c r="F267">
        <v>10.0845</v>
      </c>
      <c r="G267">
        <v>1.0800000000000001E-2</v>
      </c>
      <c r="H267">
        <v>5.5671999999999997</v>
      </c>
      <c r="I267" t="s">
        <v>26</v>
      </c>
      <c r="J267">
        <v>14.11</v>
      </c>
      <c r="K267">
        <v>1.5100000000000001E-2</v>
      </c>
      <c r="L267">
        <v>0.37</v>
      </c>
      <c r="M267" t="s">
        <v>20</v>
      </c>
      <c r="N267" t="s">
        <v>21</v>
      </c>
      <c r="O267" s="1">
        <v>45790.760775462964</v>
      </c>
    </row>
    <row r="268" spans="1:15" x14ac:dyDescent="0.25">
      <c r="A268" s="6" t="s">
        <v>58</v>
      </c>
      <c r="B268" t="s">
        <v>18</v>
      </c>
      <c r="C268" t="s">
        <v>16</v>
      </c>
      <c r="D268">
        <v>1.06</v>
      </c>
      <c r="E268">
        <v>9.7900000000000001E-3</v>
      </c>
      <c r="F268">
        <v>1.2278</v>
      </c>
      <c r="G268">
        <v>6.3E-3</v>
      </c>
      <c r="H268">
        <v>0.56720000000000004</v>
      </c>
      <c r="I268" t="s">
        <v>59</v>
      </c>
      <c r="J268">
        <v>2.048</v>
      </c>
      <c r="K268">
        <v>1.06E-2</v>
      </c>
      <c r="L268">
        <v>0.04</v>
      </c>
      <c r="M268" t="s">
        <v>59</v>
      </c>
      <c r="N268" t="s">
        <v>21</v>
      </c>
      <c r="O268" s="1">
        <v>45790.761030092595</v>
      </c>
    </row>
    <row r="269" spans="1:15" x14ac:dyDescent="0.25">
      <c r="A269" s="6" t="s">
        <v>27</v>
      </c>
      <c r="B269" t="s">
        <v>18</v>
      </c>
      <c r="C269" t="s">
        <v>16</v>
      </c>
      <c r="D269">
        <v>0.12</v>
      </c>
      <c r="E269">
        <v>1.1000000000000001E-3</v>
      </c>
      <c r="F269">
        <v>0.1361</v>
      </c>
      <c r="G269">
        <v>6.3E-3</v>
      </c>
      <c r="H269">
        <v>5.4800000000000001E-2</v>
      </c>
      <c r="I269" t="s">
        <v>28</v>
      </c>
      <c r="J269">
        <v>0.1757</v>
      </c>
      <c r="K269">
        <v>8.0999999999999996E-3</v>
      </c>
      <c r="L269">
        <v>0</v>
      </c>
      <c r="M269" t="s">
        <v>28</v>
      </c>
      <c r="N269" t="s">
        <v>21</v>
      </c>
      <c r="O269" s="1">
        <v>45777.737511574072</v>
      </c>
    </row>
    <row r="270" spans="1:15" x14ac:dyDescent="0.25">
      <c r="A270" s="6" t="s">
        <v>29</v>
      </c>
      <c r="B270" t="s">
        <v>18</v>
      </c>
      <c r="C270" t="s">
        <v>16</v>
      </c>
      <c r="D270">
        <v>6.72</v>
      </c>
      <c r="E270">
        <v>6.719E-2</v>
      </c>
      <c r="F270">
        <v>8.0868000000000002</v>
      </c>
      <c r="G270">
        <v>1.5299999999999999E-2</v>
      </c>
      <c r="H270">
        <v>3.2040000000000002</v>
      </c>
      <c r="I270" t="s">
        <v>30</v>
      </c>
      <c r="J270">
        <v>10.403499999999999</v>
      </c>
      <c r="K270">
        <v>1.9699999999999999E-2</v>
      </c>
      <c r="L270">
        <v>0.21</v>
      </c>
      <c r="M270" t="s">
        <v>31</v>
      </c>
      <c r="N270" t="s">
        <v>21</v>
      </c>
      <c r="O270" s="1">
        <v>45856.83011574074</v>
      </c>
    </row>
    <row r="271" spans="1:15" x14ac:dyDescent="0.25">
      <c r="A271" s="6" t="s">
        <v>35</v>
      </c>
      <c r="F271">
        <v>100.2064</v>
      </c>
      <c r="H271">
        <v>100</v>
      </c>
      <c r="J271">
        <v>100.18089999999999</v>
      </c>
      <c r="L271" t="s">
        <v>80</v>
      </c>
    </row>
    <row r="272" spans="1:15" x14ac:dyDescent="0.25">
      <c r="A272" s="6"/>
    </row>
    <row r="273" spans="1:15" x14ac:dyDescent="0.25">
      <c r="A273" s="6" t="s">
        <v>215</v>
      </c>
    </row>
    <row r="274" spans="1:15" x14ac:dyDescent="0.25">
      <c r="A274" t="s">
        <v>0</v>
      </c>
      <c r="B274" t="s">
        <v>1</v>
      </c>
      <c r="C274" t="s">
        <v>2</v>
      </c>
      <c r="D274" t="s">
        <v>3</v>
      </c>
      <c r="E274" t="s">
        <v>4</v>
      </c>
      <c r="F274" t="s">
        <v>5</v>
      </c>
      <c r="G274" t="s">
        <v>6</v>
      </c>
      <c r="H274" t="s">
        <v>7</v>
      </c>
      <c r="I274" t="s">
        <v>8</v>
      </c>
      <c r="J274" t="s">
        <v>9</v>
      </c>
      <c r="K274" t="s">
        <v>10</v>
      </c>
      <c r="L274" t="s">
        <v>11</v>
      </c>
      <c r="M274" t="s">
        <v>12</v>
      </c>
      <c r="N274" t="s">
        <v>13</v>
      </c>
      <c r="O274" t="s">
        <v>14</v>
      </c>
    </row>
    <row r="275" spans="1:15" x14ac:dyDescent="0.25">
      <c r="A275" t="s">
        <v>15</v>
      </c>
      <c r="C275" t="s">
        <v>16</v>
      </c>
      <c r="F275">
        <v>44.402999999999999</v>
      </c>
      <c r="H275">
        <v>60.582799999999999</v>
      </c>
      <c r="L275">
        <v>4</v>
      </c>
    </row>
    <row r="276" spans="1:15" x14ac:dyDescent="0.25">
      <c r="A276" t="s">
        <v>51</v>
      </c>
      <c r="B276" t="s">
        <v>18</v>
      </c>
      <c r="C276" t="s">
        <v>16</v>
      </c>
      <c r="D276">
        <v>1.76</v>
      </c>
      <c r="E276">
        <v>6.9499999999999996E-3</v>
      </c>
      <c r="F276">
        <v>2.2313999999999998</v>
      </c>
      <c r="G276">
        <v>9.7999999999999997E-3</v>
      </c>
      <c r="H276">
        <v>2.1187</v>
      </c>
      <c r="I276" t="s">
        <v>52</v>
      </c>
      <c r="J276">
        <v>3.0078999999999998</v>
      </c>
      <c r="K276">
        <v>1.32E-2</v>
      </c>
      <c r="L276">
        <v>0.14000000000000001</v>
      </c>
      <c r="M276" t="s">
        <v>24</v>
      </c>
      <c r="N276" t="s">
        <v>21</v>
      </c>
      <c r="O276" s="1">
        <v>45790.760127314818</v>
      </c>
    </row>
    <row r="277" spans="1:15" x14ac:dyDescent="0.25">
      <c r="A277" t="s">
        <v>17</v>
      </c>
      <c r="B277" t="s">
        <v>18</v>
      </c>
      <c r="C277" t="s">
        <v>16</v>
      </c>
      <c r="D277">
        <v>4.8899999999999997</v>
      </c>
      <c r="E277">
        <v>2.4240000000000001E-2</v>
      </c>
      <c r="F277">
        <v>5.4095000000000004</v>
      </c>
      <c r="G277">
        <v>1.01E-2</v>
      </c>
      <c r="H277">
        <v>4.8570000000000002</v>
      </c>
      <c r="I277" t="s">
        <v>19</v>
      </c>
      <c r="J277">
        <v>8.9693000000000005</v>
      </c>
      <c r="K277">
        <v>1.67E-2</v>
      </c>
      <c r="L277">
        <v>0.32</v>
      </c>
      <c r="M277" t="s">
        <v>20</v>
      </c>
      <c r="N277" t="s">
        <v>21</v>
      </c>
      <c r="O277" s="1">
        <v>45790.760671296295</v>
      </c>
    </row>
    <row r="278" spans="1:15" x14ac:dyDescent="0.25">
      <c r="A278" t="s">
        <v>53</v>
      </c>
      <c r="B278" t="s">
        <v>18</v>
      </c>
      <c r="C278" t="s">
        <v>16</v>
      </c>
      <c r="D278">
        <v>6.71</v>
      </c>
      <c r="E278">
        <v>3.798E-2</v>
      </c>
      <c r="F278">
        <v>7.2377000000000002</v>
      </c>
      <c r="G278">
        <v>1.06E-2</v>
      </c>
      <c r="H278">
        <v>5.8554000000000004</v>
      </c>
      <c r="I278" t="s">
        <v>54</v>
      </c>
      <c r="J278">
        <v>13.6751</v>
      </c>
      <c r="K278">
        <v>2.01E-2</v>
      </c>
      <c r="L278">
        <v>0.39</v>
      </c>
      <c r="M278" t="s">
        <v>24</v>
      </c>
      <c r="N278" t="s">
        <v>21</v>
      </c>
      <c r="O278" s="1">
        <v>45855.697569444441</v>
      </c>
    </row>
    <row r="279" spans="1:15" x14ac:dyDescent="0.25">
      <c r="A279" t="s">
        <v>22</v>
      </c>
      <c r="B279" t="s">
        <v>18</v>
      </c>
      <c r="C279" t="s">
        <v>16</v>
      </c>
      <c r="D279">
        <v>26.16</v>
      </c>
      <c r="E279">
        <v>0.14135</v>
      </c>
      <c r="F279">
        <v>23.657299999999999</v>
      </c>
      <c r="G279">
        <v>1.7100000000000001E-2</v>
      </c>
      <c r="H279">
        <v>18.386800000000001</v>
      </c>
      <c r="I279" t="s">
        <v>23</v>
      </c>
      <c r="J279">
        <v>50.609699999999997</v>
      </c>
      <c r="K279">
        <v>3.6600000000000001E-2</v>
      </c>
      <c r="L279">
        <v>1.21</v>
      </c>
      <c r="M279" t="s">
        <v>24</v>
      </c>
      <c r="N279" t="s">
        <v>21</v>
      </c>
      <c r="O279" s="1">
        <v>45790.760520833333</v>
      </c>
    </row>
    <row r="280" spans="1:15" x14ac:dyDescent="0.25">
      <c r="A280" t="s">
        <v>65</v>
      </c>
      <c r="B280" t="s">
        <v>18</v>
      </c>
      <c r="C280" t="s">
        <v>16</v>
      </c>
      <c r="D280">
        <v>0.08</v>
      </c>
      <c r="E280">
        <v>6.3000000000000003E-4</v>
      </c>
      <c r="F280">
        <v>0.1235</v>
      </c>
      <c r="G280">
        <v>4.7000000000000002E-3</v>
      </c>
      <c r="H280">
        <v>8.6999999999999994E-2</v>
      </c>
      <c r="I280" t="s">
        <v>66</v>
      </c>
      <c r="J280">
        <v>0.28289999999999998</v>
      </c>
      <c r="K280">
        <v>1.0699999999999999E-2</v>
      </c>
      <c r="L280">
        <v>0.01</v>
      </c>
      <c r="M280" t="s">
        <v>67</v>
      </c>
      <c r="N280" t="s">
        <v>21</v>
      </c>
      <c r="O280" s="1">
        <v>45775.97420138889</v>
      </c>
    </row>
    <row r="281" spans="1:15" x14ac:dyDescent="0.25">
      <c r="A281" t="s">
        <v>77</v>
      </c>
      <c r="B281" t="s">
        <v>18</v>
      </c>
      <c r="C281" t="s">
        <v>16</v>
      </c>
      <c r="D281">
        <v>0.1</v>
      </c>
      <c r="E281">
        <v>8.1999999999999998E-4</v>
      </c>
      <c r="F281">
        <v>0.13059999999999999</v>
      </c>
      <c r="G281">
        <v>4.0000000000000001E-3</v>
      </c>
      <c r="H281">
        <v>8.8900000000000007E-2</v>
      </c>
      <c r="I281" t="s">
        <v>78</v>
      </c>
      <c r="J281">
        <v>0.3261</v>
      </c>
      <c r="K281">
        <v>1.01E-2</v>
      </c>
      <c r="L281">
        <v>0.01</v>
      </c>
      <c r="M281" t="s">
        <v>79</v>
      </c>
      <c r="N281" t="s">
        <v>39</v>
      </c>
    </row>
    <row r="282" spans="1:15" x14ac:dyDescent="0.25">
      <c r="A282" t="s">
        <v>322</v>
      </c>
      <c r="B282" t="s">
        <v>18</v>
      </c>
      <c r="C282" t="s">
        <v>16</v>
      </c>
      <c r="D282">
        <v>0.02</v>
      </c>
      <c r="E282">
        <v>1.7000000000000001E-4</v>
      </c>
      <c r="F282">
        <v>2.4799999999999999E-2</v>
      </c>
      <c r="G282">
        <v>3.8E-3</v>
      </c>
      <c r="H282">
        <v>1.5299999999999999E-2</v>
      </c>
      <c r="K282">
        <v>3.8E-3</v>
      </c>
      <c r="L282">
        <v>0</v>
      </c>
      <c r="M282" t="s">
        <v>323</v>
      </c>
      <c r="N282" t="s">
        <v>39</v>
      </c>
    </row>
    <row r="283" spans="1:15" x14ac:dyDescent="0.25">
      <c r="A283" t="s">
        <v>55</v>
      </c>
      <c r="B283" t="s">
        <v>18</v>
      </c>
      <c r="C283" t="s">
        <v>16</v>
      </c>
      <c r="D283">
        <v>0.52</v>
      </c>
      <c r="E283">
        <v>4.13E-3</v>
      </c>
      <c r="F283">
        <v>0.50929999999999997</v>
      </c>
      <c r="G283">
        <v>4.7999999999999996E-3</v>
      </c>
      <c r="H283">
        <v>0.2843</v>
      </c>
      <c r="I283" t="s">
        <v>56</v>
      </c>
      <c r="J283">
        <v>0.61350000000000005</v>
      </c>
      <c r="K283">
        <v>5.7999999999999996E-3</v>
      </c>
      <c r="L283">
        <v>0.02</v>
      </c>
      <c r="M283" t="s">
        <v>57</v>
      </c>
      <c r="N283" t="s">
        <v>21</v>
      </c>
      <c r="O283" s="1">
        <v>45777.738159722219</v>
      </c>
    </row>
    <row r="284" spans="1:15" x14ac:dyDescent="0.25">
      <c r="A284" t="s">
        <v>25</v>
      </c>
      <c r="B284" t="s">
        <v>18</v>
      </c>
      <c r="C284" t="s">
        <v>16</v>
      </c>
      <c r="D284">
        <v>7.98</v>
      </c>
      <c r="E284">
        <v>6.8489999999999995E-2</v>
      </c>
      <c r="F284">
        <v>7.9821999999999997</v>
      </c>
      <c r="G284">
        <v>1.06E-2</v>
      </c>
      <c r="H284">
        <v>4.3472999999999997</v>
      </c>
      <c r="I284" t="s">
        <v>26</v>
      </c>
      <c r="J284">
        <v>11.1684</v>
      </c>
      <c r="K284">
        <v>1.49E-2</v>
      </c>
      <c r="L284">
        <v>0.28999999999999998</v>
      </c>
      <c r="M284" t="s">
        <v>20</v>
      </c>
      <c r="N284" t="s">
        <v>21</v>
      </c>
      <c r="O284" s="1">
        <v>45790.760775462964</v>
      </c>
    </row>
    <row r="285" spans="1:15" x14ac:dyDescent="0.25">
      <c r="A285" t="s">
        <v>58</v>
      </c>
      <c r="B285" t="s">
        <v>18</v>
      </c>
      <c r="C285" t="s">
        <v>16</v>
      </c>
      <c r="D285">
        <v>1.45</v>
      </c>
      <c r="E285">
        <v>1.333E-2</v>
      </c>
      <c r="F285">
        <v>1.6669</v>
      </c>
      <c r="G285">
        <v>7.4000000000000003E-3</v>
      </c>
      <c r="H285">
        <v>0.75960000000000005</v>
      </c>
      <c r="I285" t="s">
        <v>59</v>
      </c>
      <c r="J285">
        <v>2.7805</v>
      </c>
      <c r="K285">
        <v>1.23E-2</v>
      </c>
      <c r="L285">
        <v>0.05</v>
      </c>
      <c r="M285" t="s">
        <v>59</v>
      </c>
      <c r="N285" t="s">
        <v>21</v>
      </c>
      <c r="O285" s="1">
        <v>45790.761030092595</v>
      </c>
    </row>
    <row r="286" spans="1:15" x14ac:dyDescent="0.25">
      <c r="A286" t="s">
        <v>27</v>
      </c>
      <c r="B286" t="s">
        <v>18</v>
      </c>
      <c r="C286" t="s">
        <v>16</v>
      </c>
      <c r="D286">
        <v>0.1</v>
      </c>
      <c r="E286">
        <v>9.8999999999999999E-4</v>
      </c>
      <c r="F286">
        <v>0.1225</v>
      </c>
      <c r="G286">
        <v>6.6E-3</v>
      </c>
      <c r="H286">
        <v>4.87E-2</v>
      </c>
      <c r="I286" t="s">
        <v>28</v>
      </c>
      <c r="J286">
        <v>0.15809999999999999</v>
      </c>
      <c r="K286">
        <v>8.6E-3</v>
      </c>
      <c r="L286">
        <v>0</v>
      </c>
      <c r="M286" t="s">
        <v>28</v>
      </c>
      <c r="N286" t="s">
        <v>21</v>
      </c>
      <c r="O286" s="1">
        <v>45777.737511574072</v>
      </c>
    </row>
    <row r="287" spans="1:15" x14ac:dyDescent="0.25">
      <c r="A287" t="s">
        <v>29</v>
      </c>
      <c r="B287" t="s">
        <v>18</v>
      </c>
      <c r="C287" t="s">
        <v>16</v>
      </c>
      <c r="D287">
        <v>5.45</v>
      </c>
      <c r="E287">
        <v>5.4530000000000002E-2</v>
      </c>
      <c r="F287">
        <v>6.5702999999999996</v>
      </c>
      <c r="G287">
        <v>1.5299999999999999E-2</v>
      </c>
      <c r="H287">
        <v>2.5680999999999998</v>
      </c>
      <c r="I287" t="s">
        <v>30</v>
      </c>
      <c r="J287">
        <v>8.4526000000000003</v>
      </c>
      <c r="K287">
        <v>1.9699999999999999E-2</v>
      </c>
      <c r="L287">
        <v>0.17</v>
      </c>
      <c r="M287" t="s">
        <v>31</v>
      </c>
      <c r="N287" t="s">
        <v>21</v>
      </c>
      <c r="O287" s="1">
        <v>45856.83011574074</v>
      </c>
    </row>
    <row r="288" spans="1:15" x14ac:dyDescent="0.25">
      <c r="A288" t="s">
        <v>35</v>
      </c>
      <c r="F288">
        <v>100.0689</v>
      </c>
      <c r="H288">
        <v>100</v>
      </c>
      <c r="J288">
        <v>100.0441</v>
      </c>
      <c r="L288" t="s">
        <v>329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A726FE-30FA-4C52-99CC-4452C37DB353}">
  <dimension ref="A1:H138"/>
  <sheetViews>
    <sheetView tabSelected="1" workbookViewId="0">
      <selection activeCell="E9" sqref="E9"/>
    </sheetView>
  </sheetViews>
  <sheetFormatPr defaultRowHeight="15" x14ac:dyDescent="0.25"/>
  <cols>
    <col min="1" max="1" width="32.5703125" customWidth="1"/>
    <col min="3" max="3" width="13.7109375" customWidth="1"/>
    <col min="4" max="4" width="13.5703125" customWidth="1"/>
    <col min="5" max="5" width="22.28515625" customWidth="1"/>
    <col min="6" max="6" width="14.42578125" customWidth="1"/>
    <col min="7" max="7" width="19.140625" customWidth="1"/>
    <col min="8" max="8" width="37.5703125" customWidth="1"/>
  </cols>
  <sheetData>
    <row r="1" spans="1:8" x14ac:dyDescent="0.25">
      <c r="A1" t="s">
        <v>104</v>
      </c>
      <c r="B1" t="s">
        <v>109</v>
      </c>
      <c r="C1" t="s">
        <v>170</v>
      </c>
      <c r="D1" t="s">
        <v>111</v>
      </c>
      <c r="E1" t="s">
        <v>105</v>
      </c>
      <c r="F1" t="s">
        <v>106</v>
      </c>
      <c r="G1" t="s">
        <v>107</v>
      </c>
      <c r="H1" t="s">
        <v>108</v>
      </c>
    </row>
    <row r="2" spans="1:8" x14ac:dyDescent="0.25">
      <c r="A2" t="s">
        <v>399</v>
      </c>
      <c r="D2">
        <v>6</v>
      </c>
      <c r="G2">
        <v>954</v>
      </c>
    </row>
    <row r="3" spans="1:8" x14ac:dyDescent="0.25">
      <c r="A3" t="s">
        <v>400</v>
      </c>
      <c r="D3">
        <v>6</v>
      </c>
      <c r="G3">
        <v>510</v>
      </c>
    </row>
    <row r="4" spans="1:8" x14ac:dyDescent="0.25">
      <c r="A4" t="s">
        <v>401</v>
      </c>
      <c r="D4">
        <v>6</v>
      </c>
      <c r="G4">
        <v>186</v>
      </c>
    </row>
    <row r="5" spans="1:8" x14ac:dyDescent="0.25">
      <c r="A5" t="s">
        <v>402</v>
      </c>
      <c r="D5">
        <v>12</v>
      </c>
      <c r="G5">
        <v>264</v>
      </c>
    </row>
    <row r="6" spans="1:8" x14ac:dyDescent="0.25">
      <c r="A6" t="s">
        <v>403</v>
      </c>
      <c r="D6">
        <v>6</v>
      </c>
      <c r="G6">
        <v>162</v>
      </c>
    </row>
    <row r="7" spans="1:8" x14ac:dyDescent="0.25">
      <c r="A7" t="s">
        <v>404</v>
      </c>
      <c r="D7">
        <v>6</v>
      </c>
      <c r="G7">
        <v>162</v>
      </c>
    </row>
    <row r="8" spans="1:8" x14ac:dyDescent="0.25">
      <c r="A8" t="s">
        <v>405</v>
      </c>
      <c r="D8">
        <v>12</v>
      </c>
      <c r="G8">
        <v>384</v>
      </c>
    </row>
    <row r="9" spans="1:8" x14ac:dyDescent="0.25">
      <c r="A9" t="s">
        <v>406</v>
      </c>
      <c r="D9">
        <v>12</v>
      </c>
      <c r="G9">
        <v>384</v>
      </c>
    </row>
    <row r="10" spans="1:8" x14ac:dyDescent="0.25">
      <c r="A10" t="s">
        <v>407</v>
      </c>
      <c r="D10">
        <v>6</v>
      </c>
      <c r="E10" t="s">
        <v>408</v>
      </c>
      <c r="G10">
        <v>144</v>
      </c>
    </row>
    <row r="11" spans="1:8" x14ac:dyDescent="0.25">
      <c r="A11" t="s">
        <v>409</v>
      </c>
      <c r="D11">
        <v>6</v>
      </c>
      <c r="E11" t="s">
        <v>411</v>
      </c>
      <c r="G11">
        <v>84</v>
      </c>
    </row>
    <row r="12" spans="1:8" x14ac:dyDescent="0.25">
      <c r="A12" t="s">
        <v>410</v>
      </c>
      <c r="D12">
        <v>6</v>
      </c>
      <c r="E12" t="s">
        <v>412</v>
      </c>
      <c r="G12">
        <v>114</v>
      </c>
    </row>
    <row r="13" spans="1:8" x14ac:dyDescent="0.25">
      <c r="A13" t="s">
        <v>398</v>
      </c>
      <c r="D13">
        <v>12</v>
      </c>
      <c r="E13" t="s">
        <v>413</v>
      </c>
      <c r="G13">
        <v>228</v>
      </c>
    </row>
    <row r="14" spans="1:8" s="4" customFormat="1" x14ac:dyDescent="0.25">
      <c r="A14" s="4" t="s">
        <v>99</v>
      </c>
      <c r="B14" s="4" t="s">
        <v>110</v>
      </c>
      <c r="D14" s="4">
        <v>6</v>
      </c>
      <c r="E14" s="4" t="s">
        <v>175</v>
      </c>
      <c r="F14" s="4">
        <v>1</v>
      </c>
      <c r="G14" s="4">
        <f>F14*D14</f>
        <v>6</v>
      </c>
      <c r="H14" s="4" t="s">
        <v>112</v>
      </c>
    </row>
    <row r="15" spans="1:8" s="4" customFormat="1" x14ac:dyDescent="0.25">
      <c r="A15" s="4" t="s">
        <v>99</v>
      </c>
      <c r="B15" s="4" t="s">
        <v>110</v>
      </c>
      <c r="D15" s="4">
        <v>6</v>
      </c>
      <c r="E15" s="4" t="s">
        <v>175</v>
      </c>
      <c r="F15" s="4">
        <v>1</v>
      </c>
      <c r="G15" s="4">
        <f t="shared" ref="G15:G31" si="0">F15*D15</f>
        <v>6</v>
      </c>
      <c r="H15" s="4" t="s">
        <v>112</v>
      </c>
    </row>
    <row r="16" spans="1:8" s="4" customFormat="1" x14ac:dyDescent="0.25">
      <c r="A16" s="4" t="s">
        <v>99</v>
      </c>
      <c r="B16" s="4" t="s">
        <v>110</v>
      </c>
      <c r="D16" s="4">
        <v>6</v>
      </c>
      <c r="E16" s="4" t="s">
        <v>175</v>
      </c>
      <c r="F16" s="4">
        <v>1</v>
      </c>
      <c r="G16" s="4">
        <f t="shared" si="0"/>
        <v>6</v>
      </c>
      <c r="H16" s="4" t="s">
        <v>112</v>
      </c>
    </row>
    <row r="17" spans="1:8" s="4" customFormat="1" x14ac:dyDescent="0.25">
      <c r="A17" s="4" t="s">
        <v>100</v>
      </c>
      <c r="B17" s="4" t="s">
        <v>110</v>
      </c>
      <c r="D17" s="4">
        <v>6</v>
      </c>
      <c r="E17" s="4" t="s">
        <v>175</v>
      </c>
      <c r="F17" s="4">
        <v>1</v>
      </c>
      <c r="G17" s="4">
        <f t="shared" si="0"/>
        <v>6</v>
      </c>
      <c r="H17" s="4" t="s">
        <v>112</v>
      </c>
    </row>
    <row r="18" spans="1:8" s="4" customFormat="1" x14ac:dyDescent="0.25">
      <c r="A18" s="4" t="s">
        <v>100</v>
      </c>
      <c r="B18" s="4" t="s">
        <v>110</v>
      </c>
      <c r="D18" s="4">
        <v>6</v>
      </c>
      <c r="E18" s="4" t="s">
        <v>175</v>
      </c>
      <c r="F18" s="4">
        <v>1</v>
      </c>
      <c r="G18" s="4">
        <f t="shared" si="0"/>
        <v>6</v>
      </c>
      <c r="H18" s="4" t="s">
        <v>112</v>
      </c>
    </row>
    <row r="19" spans="1:8" s="4" customFormat="1" x14ac:dyDescent="0.25">
      <c r="A19" s="4" t="s">
        <v>100</v>
      </c>
      <c r="B19" s="4" t="s">
        <v>110</v>
      </c>
      <c r="D19" s="4">
        <v>6</v>
      </c>
      <c r="E19" s="4" t="s">
        <v>175</v>
      </c>
      <c r="F19" s="4">
        <v>1</v>
      </c>
      <c r="G19" s="4">
        <f t="shared" si="0"/>
        <v>6</v>
      </c>
      <c r="H19" s="4" t="s">
        <v>112</v>
      </c>
    </row>
    <row r="20" spans="1:8" s="4" customFormat="1" x14ac:dyDescent="0.25">
      <c r="A20" s="4" t="s">
        <v>102</v>
      </c>
      <c r="B20" s="4" t="s">
        <v>110</v>
      </c>
      <c r="D20" s="4">
        <v>6</v>
      </c>
      <c r="E20" s="4" t="s">
        <v>175</v>
      </c>
      <c r="F20" s="4">
        <v>1</v>
      </c>
      <c r="G20" s="4">
        <f t="shared" si="0"/>
        <v>6</v>
      </c>
      <c r="H20" s="4" t="s">
        <v>112</v>
      </c>
    </row>
    <row r="21" spans="1:8" s="4" customFormat="1" x14ac:dyDescent="0.25">
      <c r="A21" s="4" t="s">
        <v>102</v>
      </c>
      <c r="B21" s="4" t="s">
        <v>110</v>
      </c>
      <c r="D21" s="4">
        <v>6</v>
      </c>
      <c r="E21" s="4" t="s">
        <v>175</v>
      </c>
      <c r="F21" s="4">
        <v>1</v>
      </c>
      <c r="G21" s="4">
        <f t="shared" si="0"/>
        <v>6</v>
      </c>
      <c r="H21" s="4" t="s">
        <v>112</v>
      </c>
    </row>
    <row r="22" spans="1:8" s="4" customFormat="1" x14ac:dyDescent="0.25">
      <c r="A22" s="4" t="s">
        <v>102</v>
      </c>
      <c r="B22" s="4" t="s">
        <v>110</v>
      </c>
      <c r="D22" s="4">
        <v>6</v>
      </c>
      <c r="E22" s="4" t="s">
        <v>175</v>
      </c>
      <c r="F22" s="4">
        <v>1</v>
      </c>
      <c r="G22" s="4">
        <f t="shared" si="0"/>
        <v>6</v>
      </c>
      <c r="H22" s="4" t="s">
        <v>112</v>
      </c>
    </row>
    <row r="23" spans="1:8" s="4" customFormat="1" x14ac:dyDescent="0.25">
      <c r="A23" s="4" t="s">
        <v>101</v>
      </c>
      <c r="B23" s="4" t="s">
        <v>110</v>
      </c>
      <c r="D23" s="4">
        <v>6</v>
      </c>
      <c r="E23" s="4" t="s">
        <v>175</v>
      </c>
      <c r="F23" s="4">
        <v>1</v>
      </c>
      <c r="G23" s="4">
        <f t="shared" si="0"/>
        <v>6</v>
      </c>
      <c r="H23" s="4" t="s">
        <v>112</v>
      </c>
    </row>
    <row r="24" spans="1:8" s="4" customFormat="1" x14ac:dyDescent="0.25">
      <c r="A24" s="4" t="s">
        <v>101</v>
      </c>
      <c r="B24" s="4" t="s">
        <v>110</v>
      </c>
      <c r="D24" s="4">
        <v>6</v>
      </c>
      <c r="E24" s="4" t="s">
        <v>175</v>
      </c>
      <c r="F24" s="4">
        <v>1</v>
      </c>
      <c r="G24" s="4">
        <f t="shared" si="0"/>
        <v>6</v>
      </c>
      <c r="H24" s="4" t="s">
        <v>112</v>
      </c>
    </row>
    <row r="25" spans="1:8" s="4" customFormat="1" x14ac:dyDescent="0.25">
      <c r="A25" s="4" t="s">
        <v>101</v>
      </c>
      <c r="B25" s="4" t="s">
        <v>110</v>
      </c>
      <c r="D25" s="4">
        <v>6</v>
      </c>
      <c r="E25" s="4" t="s">
        <v>175</v>
      </c>
      <c r="F25" s="4">
        <v>1</v>
      </c>
      <c r="G25" s="4">
        <f t="shared" si="0"/>
        <v>6</v>
      </c>
      <c r="H25" s="4" t="s">
        <v>112</v>
      </c>
    </row>
    <row r="26" spans="1:8" s="4" customFormat="1" x14ac:dyDescent="0.25">
      <c r="A26" s="4" t="s">
        <v>102</v>
      </c>
      <c r="B26" s="4" t="s">
        <v>110</v>
      </c>
      <c r="D26" s="4">
        <v>6</v>
      </c>
      <c r="E26" s="4" t="s">
        <v>169</v>
      </c>
      <c r="F26" s="4">
        <v>1</v>
      </c>
      <c r="G26" s="4">
        <f t="shared" si="0"/>
        <v>6</v>
      </c>
      <c r="H26" s="4" t="s">
        <v>112</v>
      </c>
    </row>
    <row r="27" spans="1:8" s="4" customFormat="1" x14ac:dyDescent="0.25">
      <c r="A27" s="4" t="s">
        <v>102</v>
      </c>
      <c r="B27" s="4" t="s">
        <v>110</v>
      </c>
      <c r="D27" s="4">
        <v>6</v>
      </c>
      <c r="E27" s="4" t="s">
        <v>169</v>
      </c>
      <c r="F27" s="4">
        <v>1</v>
      </c>
      <c r="G27" s="4">
        <f t="shared" si="0"/>
        <v>6</v>
      </c>
      <c r="H27" s="4" t="s">
        <v>112</v>
      </c>
    </row>
    <row r="28" spans="1:8" s="4" customFormat="1" x14ac:dyDescent="0.25">
      <c r="A28" s="4" t="s">
        <v>102</v>
      </c>
      <c r="B28" s="4" t="s">
        <v>110</v>
      </c>
      <c r="D28" s="4">
        <v>6</v>
      </c>
      <c r="E28" s="4" t="s">
        <v>169</v>
      </c>
      <c r="F28" s="4">
        <v>1</v>
      </c>
      <c r="G28" s="4">
        <f t="shared" si="0"/>
        <v>6</v>
      </c>
      <c r="H28" s="4" t="s">
        <v>112</v>
      </c>
    </row>
    <row r="29" spans="1:8" s="4" customFormat="1" x14ac:dyDescent="0.25">
      <c r="A29" s="4" t="s">
        <v>101</v>
      </c>
      <c r="B29" s="4" t="s">
        <v>110</v>
      </c>
      <c r="D29" s="4">
        <v>6</v>
      </c>
      <c r="E29" s="4" t="s">
        <v>169</v>
      </c>
      <c r="F29" s="4">
        <v>1</v>
      </c>
      <c r="G29" s="4">
        <f t="shared" si="0"/>
        <v>6</v>
      </c>
      <c r="H29" s="4" t="s">
        <v>112</v>
      </c>
    </row>
    <row r="30" spans="1:8" s="4" customFormat="1" x14ac:dyDescent="0.25">
      <c r="A30" s="4" t="s">
        <v>101</v>
      </c>
      <c r="B30" s="4" t="s">
        <v>110</v>
      </c>
      <c r="D30" s="4">
        <v>6</v>
      </c>
      <c r="E30" s="4" t="s">
        <v>169</v>
      </c>
      <c r="F30" s="4">
        <v>1</v>
      </c>
      <c r="G30" s="4">
        <f t="shared" si="0"/>
        <v>6</v>
      </c>
      <c r="H30" s="4" t="s">
        <v>112</v>
      </c>
    </row>
    <row r="31" spans="1:8" s="4" customFormat="1" x14ac:dyDescent="0.25">
      <c r="A31" s="4" t="s">
        <v>101</v>
      </c>
      <c r="B31" s="4" t="s">
        <v>110</v>
      </c>
      <c r="D31" s="4">
        <v>6</v>
      </c>
      <c r="E31" s="4" t="s">
        <v>169</v>
      </c>
      <c r="F31" s="4">
        <v>1</v>
      </c>
      <c r="G31" s="4">
        <f t="shared" si="0"/>
        <v>6</v>
      </c>
      <c r="H31" s="4" t="s">
        <v>112</v>
      </c>
    </row>
    <row r="32" spans="1:8" s="4" customFormat="1" x14ac:dyDescent="0.25">
      <c r="A32" s="4" t="s">
        <v>100</v>
      </c>
      <c r="B32" s="4" t="s">
        <v>110</v>
      </c>
      <c r="D32" s="4">
        <v>6</v>
      </c>
      <c r="E32" s="4" t="s">
        <v>169</v>
      </c>
      <c r="F32" s="4">
        <v>1</v>
      </c>
      <c r="G32" s="4">
        <f>F32*D32</f>
        <v>6</v>
      </c>
      <c r="H32" s="4" t="s">
        <v>112</v>
      </c>
    </row>
    <row r="33" spans="1:8" s="4" customFormat="1" x14ac:dyDescent="0.25">
      <c r="A33" s="4" t="s">
        <v>100</v>
      </c>
      <c r="B33" s="4" t="s">
        <v>110</v>
      </c>
      <c r="D33" s="4">
        <v>6</v>
      </c>
      <c r="E33" s="4" t="s">
        <v>169</v>
      </c>
      <c r="F33" s="4">
        <v>1</v>
      </c>
      <c r="G33" s="4">
        <f>F33*D33</f>
        <v>6</v>
      </c>
      <c r="H33" s="4" t="s">
        <v>112</v>
      </c>
    </row>
    <row r="34" spans="1:8" s="4" customFormat="1" x14ac:dyDescent="0.25">
      <c r="A34" s="4" t="s">
        <v>100</v>
      </c>
      <c r="B34" s="4" t="s">
        <v>110</v>
      </c>
      <c r="D34" s="4">
        <v>6</v>
      </c>
      <c r="E34" s="4" t="s">
        <v>169</v>
      </c>
      <c r="F34" s="4">
        <v>1</v>
      </c>
      <c r="G34" s="4">
        <f>F34*D34</f>
        <v>6</v>
      </c>
      <c r="H34" s="4" t="s">
        <v>112</v>
      </c>
    </row>
    <row r="35" spans="1:8" s="4" customFormat="1" x14ac:dyDescent="0.25">
      <c r="A35" s="4" t="s">
        <v>99</v>
      </c>
      <c r="B35" s="4" t="s">
        <v>110</v>
      </c>
      <c r="D35" s="4">
        <v>6</v>
      </c>
      <c r="E35" s="4" t="s">
        <v>169</v>
      </c>
      <c r="F35" s="4">
        <v>1</v>
      </c>
      <c r="G35" s="4">
        <f>F35*D35</f>
        <v>6</v>
      </c>
      <c r="H35" s="4" t="s">
        <v>112</v>
      </c>
    </row>
    <row r="36" spans="1:8" s="4" customFormat="1" x14ac:dyDescent="0.25">
      <c r="A36" s="4" t="s">
        <v>99</v>
      </c>
      <c r="B36" s="4" t="s">
        <v>110</v>
      </c>
      <c r="D36" s="4">
        <v>6</v>
      </c>
      <c r="E36" s="4" t="s">
        <v>169</v>
      </c>
      <c r="F36" s="4">
        <v>1</v>
      </c>
      <c r="G36" s="4">
        <f t="shared" ref="G36:G49" si="1">F36*D36</f>
        <v>6</v>
      </c>
      <c r="H36" s="4" t="s">
        <v>112</v>
      </c>
    </row>
    <row r="37" spans="1:8" s="4" customFormat="1" x14ac:dyDescent="0.25">
      <c r="A37" s="4" t="s">
        <v>99</v>
      </c>
      <c r="B37" s="4" t="s">
        <v>110</v>
      </c>
      <c r="D37" s="4">
        <v>6</v>
      </c>
      <c r="E37" s="4" t="s">
        <v>169</v>
      </c>
      <c r="F37" s="4">
        <v>1</v>
      </c>
      <c r="G37" s="4">
        <f t="shared" si="1"/>
        <v>6</v>
      </c>
      <c r="H37" s="4" t="s">
        <v>112</v>
      </c>
    </row>
    <row r="38" spans="1:8" s="4" customFormat="1" x14ac:dyDescent="0.25">
      <c r="A38" s="4" t="s">
        <v>99</v>
      </c>
      <c r="B38" s="4" t="s">
        <v>110</v>
      </c>
      <c r="D38" s="4">
        <v>12</v>
      </c>
      <c r="E38" s="4" t="s">
        <v>167</v>
      </c>
      <c r="F38" s="4">
        <v>1</v>
      </c>
      <c r="G38" s="4">
        <f>F38*D38</f>
        <v>12</v>
      </c>
      <c r="H38" s="4" t="s">
        <v>112</v>
      </c>
    </row>
    <row r="39" spans="1:8" s="4" customFormat="1" x14ac:dyDescent="0.25">
      <c r="A39" s="4" t="s">
        <v>99</v>
      </c>
      <c r="B39" s="4" t="s">
        <v>110</v>
      </c>
      <c r="D39" s="4">
        <v>12</v>
      </c>
      <c r="E39" s="4" t="s">
        <v>167</v>
      </c>
      <c r="F39" s="4">
        <v>1</v>
      </c>
      <c r="G39" s="4">
        <f t="shared" ref="G39:G40" si="2">F39*D39</f>
        <v>12</v>
      </c>
      <c r="H39" s="4" t="s">
        <v>112</v>
      </c>
    </row>
    <row r="40" spans="1:8" s="4" customFormat="1" x14ac:dyDescent="0.25">
      <c r="A40" s="4" t="s">
        <v>99</v>
      </c>
      <c r="B40" s="4" t="s">
        <v>110</v>
      </c>
      <c r="D40" s="4">
        <v>12</v>
      </c>
      <c r="E40" s="4" t="s">
        <v>167</v>
      </c>
      <c r="F40" s="4">
        <v>1</v>
      </c>
      <c r="G40" s="4">
        <f t="shared" si="2"/>
        <v>12</v>
      </c>
      <c r="H40" s="4" t="s">
        <v>112</v>
      </c>
    </row>
    <row r="41" spans="1:8" s="4" customFormat="1" x14ac:dyDescent="0.25">
      <c r="A41" s="4" t="s">
        <v>100</v>
      </c>
      <c r="B41" s="4" t="s">
        <v>110</v>
      </c>
      <c r="D41" s="4">
        <v>12</v>
      </c>
      <c r="E41" s="4" t="s">
        <v>167</v>
      </c>
      <c r="F41" s="4">
        <v>1</v>
      </c>
      <c r="G41" s="4">
        <f>F41*D41</f>
        <v>12</v>
      </c>
      <c r="H41" s="4" t="s">
        <v>112</v>
      </c>
    </row>
    <row r="42" spans="1:8" s="4" customFormat="1" x14ac:dyDescent="0.25">
      <c r="A42" s="4" t="s">
        <v>100</v>
      </c>
      <c r="B42" s="4" t="s">
        <v>110</v>
      </c>
      <c r="D42" s="4">
        <v>12</v>
      </c>
      <c r="E42" s="4" t="s">
        <v>167</v>
      </c>
      <c r="F42" s="4">
        <v>1</v>
      </c>
      <c r="G42" s="4">
        <f>F42*D42</f>
        <v>12</v>
      </c>
      <c r="H42" s="4" t="s">
        <v>112</v>
      </c>
    </row>
    <row r="43" spans="1:8" s="4" customFormat="1" x14ac:dyDescent="0.25">
      <c r="A43" s="4" t="s">
        <v>100</v>
      </c>
      <c r="B43" s="4" t="s">
        <v>110</v>
      </c>
      <c r="D43" s="4">
        <v>12</v>
      </c>
      <c r="E43" s="4" t="s">
        <v>167</v>
      </c>
      <c r="F43" s="4">
        <v>1</v>
      </c>
      <c r="G43" s="4">
        <f>F43*D43</f>
        <v>12</v>
      </c>
      <c r="H43" s="4" t="s">
        <v>112</v>
      </c>
    </row>
    <row r="44" spans="1:8" s="4" customFormat="1" x14ac:dyDescent="0.25">
      <c r="A44" s="4" t="s">
        <v>102</v>
      </c>
      <c r="B44" s="4" t="s">
        <v>110</v>
      </c>
      <c r="D44" s="4">
        <v>12</v>
      </c>
      <c r="E44" s="4" t="s">
        <v>167</v>
      </c>
      <c r="F44" s="4">
        <v>1</v>
      </c>
      <c r="G44" s="4">
        <f t="shared" si="1"/>
        <v>12</v>
      </c>
      <c r="H44" s="4" t="s">
        <v>112</v>
      </c>
    </row>
    <row r="45" spans="1:8" s="4" customFormat="1" x14ac:dyDescent="0.25">
      <c r="A45" s="4" t="s">
        <v>102</v>
      </c>
      <c r="B45" s="4" t="s">
        <v>110</v>
      </c>
      <c r="D45" s="4">
        <v>12</v>
      </c>
      <c r="E45" s="4" t="s">
        <v>167</v>
      </c>
      <c r="F45" s="4">
        <v>1</v>
      </c>
      <c r="G45" s="4">
        <f t="shared" si="1"/>
        <v>12</v>
      </c>
      <c r="H45" s="4" t="s">
        <v>112</v>
      </c>
    </row>
    <row r="46" spans="1:8" s="4" customFormat="1" x14ac:dyDescent="0.25">
      <c r="A46" s="4" t="s">
        <v>102</v>
      </c>
      <c r="B46" s="4" t="s">
        <v>110</v>
      </c>
      <c r="D46" s="4">
        <v>12</v>
      </c>
      <c r="E46" s="4" t="s">
        <v>167</v>
      </c>
      <c r="F46" s="4">
        <v>1</v>
      </c>
      <c r="G46" s="4">
        <f t="shared" si="1"/>
        <v>12</v>
      </c>
      <c r="H46" s="4" t="s">
        <v>112</v>
      </c>
    </row>
    <row r="47" spans="1:8" s="4" customFormat="1" x14ac:dyDescent="0.25">
      <c r="A47" s="4" t="s">
        <v>101</v>
      </c>
      <c r="B47" s="4" t="s">
        <v>110</v>
      </c>
      <c r="D47" s="4">
        <v>12</v>
      </c>
      <c r="E47" s="4" t="s">
        <v>167</v>
      </c>
      <c r="F47" s="4">
        <v>1</v>
      </c>
      <c r="G47" s="4">
        <f t="shared" si="1"/>
        <v>12</v>
      </c>
      <c r="H47" s="4" t="s">
        <v>112</v>
      </c>
    </row>
    <row r="48" spans="1:8" s="4" customFormat="1" x14ac:dyDescent="0.25">
      <c r="A48" s="4" t="s">
        <v>101</v>
      </c>
      <c r="B48" s="4" t="s">
        <v>110</v>
      </c>
      <c r="D48" s="4">
        <v>12</v>
      </c>
      <c r="E48" s="4" t="s">
        <v>167</v>
      </c>
      <c r="F48" s="4">
        <v>1</v>
      </c>
      <c r="G48" s="4">
        <f t="shared" si="1"/>
        <v>12</v>
      </c>
      <c r="H48" s="4" t="s">
        <v>112</v>
      </c>
    </row>
    <row r="49" spans="1:8" s="4" customFormat="1" x14ac:dyDescent="0.25">
      <c r="A49" s="4" t="s">
        <v>101</v>
      </c>
      <c r="B49" s="4" t="s">
        <v>110</v>
      </c>
      <c r="D49" s="4">
        <v>12</v>
      </c>
      <c r="E49" s="4" t="s">
        <v>167</v>
      </c>
      <c r="F49" s="4">
        <v>1</v>
      </c>
      <c r="G49" s="4">
        <f t="shared" si="1"/>
        <v>12</v>
      </c>
      <c r="H49" s="4" t="s">
        <v>112</v>
      </c>
    </row>
    <row r="50" spans="1:8" x14ac:dyDescent="0.25">
      <c r="A50" t="s">
        <v>113</v>
      </c>
      <c r="B50" t="s">
        <v>116</v>
      </c>
      <c r="C50">
        <v>1.5</v>
      </c>
      <c r="D50">
        <v>12</v>
      </c>
      <c r="E50" t="s">
        <v>380</v>
      </c>
      <c r="F50">
        <v>13</v>
      </c>
      <c r="G50">
        <f t="shared" ref="G50:G57" si="3">F50*D50</f>
        <v>156</v>
      </c>
    </row>
    <row r="51" spans="1:8" x14ac:dyDescent="0.25">
      <c r="A51" t="s">
        <v>115</v>
      </c>
      <c r="B51" t="s">
        <v>116</v>
      </c>
      <c r="C51">
        <v>1.5</v>
      </c>
      <c r="D51">
        <v>12</v>
      </c>
      <c r="E51" t="s">
        <v>381</v>
      </c>
      <c r="F51" s="4">
        <v>19</v>
      </c>
      <c r="G51">
        <f>F51*D51</f>
        <v>228</v>
      </c>
    </row>
    <row r="52" spans="1:8" x14ac:dyDescent="0.25">
      <c r="A52" t="s">
        <v>114</v>
      </c>
      <c r="B52" t="s">
        <v>116</v>
      </c>
      <c r="C52">
        <v>1.5</v>
      </c>
      <c r="D52">
        <v>12</v>
      </c>
      <c r="E52" t="s">
        <v>382</v>
      </c>
      <c r="F52" s="4">
        <v>19</v>
      </c>
      <c r="G52">
        <f t="shared" si="3"/>
        <v>228</v>
      </c>
    </row>
    <row r="53" spans="1:8" x14ac:dyDescent="0.25">
      <c r="A53" t="s">
        <v>117</v>
      </c>
      <c r="B53" t="s">
        <v>116</v>
      </c>
      <c r="C53">
        <v>1.5</v>
      </c>
      <c r="D53">
        <v>12</v>
      </c>
      <c r="E53" t="s">
        <v>383</v>
      </c>
      <c r="F53" s="4">
        <v>24</v>
      </c>
      <c r="G53">
        <f t="shared" si="3"/>
        <v>288</v>
      </c>
    </row>
    <row r="54" spans="1:8" x14ac:dyDescent="0.25">
      <c r="A54" s="6" t="s">
        <v>118</v>
      </c>
      <c r="B54" t="s">
        <v>116</v>
      </c>
      <c r="C54">
        <v>1.5</v>
      </c>
      <c r="D54">
        <v>12</v>
      </c>
      <c r="E54" t="s">
        <v>384</v>
      </c>
      <c r="F54" s="4">
        <v>35</v>
      </c>
      <c r="G54">
        <f t="shared" si="3"/>
        <v>420</v>
      </c>
    </row>
    <row r="55" spans="1:8" x14ac:dyDescent="0.25">
      <c r="A55" t="s">
        <v>119</v>
      </c>
      <c r="B55" t="s">
        <v>116</v>
      </c>
      <c r="C55">
        <v>1</v>
      </c>
      <c r="D55">
        <v>12</v>
      </c>
      <c r="E55" t="s">
        <v>385</v>
      </c>
      <c r="F55" s="4">
        <v>11</v>
      </c>
      <c r="G55">
        <f t="shared" si="3"/>
        <v>132</v>
      </c>
    </row>
    <row r="56" spans="1:8" x14ac:dyDescent="0.25">
      <c r="A56" t="s">
        <v>120</v>
      </c>
      <c r="B56" t="s">
        <v>116</v>
      </c>
      <c r="C56">
        <v>1</v>
      </c>
      <c r="D56">
        <v>12</v>
      </c>
      <c r="E56" t="s">
        <v>386</v>
      </c>
      <c r="F56" s="4">
        <v>10</v>
      </c>
      <c r="G56">
        <f t="shared" si="3"/>
        <v>120</v>
      </c>
    </row>
    <row r="57" spans="1:8" x14ac:dyDescent="0.25">
      <c r="A57" s="5" t="s">
        <v>121</v>
      </c>
      <c r="B57" t="s">
        <v>116</v>
      </c>
      <c r="C57">
        <v>1</v>
      </c>
      <c r="D57">
        <v>12</v>
      </c>
      <c r="E57" t="s">
        <v>387</v>
      </c>
      <c r="F57" s="4">
        <v>6</v>
      </c>
      <c r="G57">
        <f t="shared" si="3"/>
        <v>72</v>
      </c>
    </row>
    <row r="58" spans="1:8" x14ac:dyDescent="0.25">
      <c r="A58" s="6" t="s">
        <v>122</v>
      </c>
      <c r="B58" t="s">
        <v>116</v>
      </c>
      <c r="C58">
        <v>1</v>
      </c>
      <c r="D58">
        <v>12</v>
      </c>
      <c r="E58" t="s">
        <v>388</v>
      </c>
      <c r="F58" s="4">
        <v>11</v>
      </c>
      <c r="G58">
        <f t="shared" ref="G58" si="4">F58*D58</f>
        <v>132</v>
      </c>
    </row>
    <row r="59" spans="1:8" x14ac:dyDescent="0.25">
      <c r="A59" s="6" t="s">
        <v>123</v>
      </c>
      <c r="B59" t="s">
        <v>116</v>
      </c>
      <c r="C59">
        <v>1</v>
      </c>
      <c r="D59">
        <v>12</v>
      </c>
      <c r="E59" t="s">
        <v>389</v>
      </c>
      <c r="F59" s="4">
        <v>20</v>
      </c>
      <c r="G59">
        <f t="shared" ref="G59:G67" si="5">F59*D59</f>
        <v>240</v>
      </c>
    </row>
    <row r="60" spans="1:8" x14ac:dyDescent="0.25">
      <c r="A60" s="6" t="s">
        <v>124</v>
      </c>
      <c r="B60" t="s">
        <v>116</v>
      </c>
      <c r="C60">
        <v>1</v>
      </c>
      <c r="D60">
        <v>12</v>
      </c>
      <c r="E60" t="s">
        <v>390</v>
      </c>
      <c r="F60" s="4">
        <v>16</v>
      </c>
      <c r="G60">
        <f t="shared" si="5"/>
        <v>192</v>
      </c>
    </row>
    <row r="61" spans="1:8" x14ac:dyDescent="0.25">
      <c r="A61" t="s">
        <v>125</v>
      </c>
      <c r="B61" t="s">
        <v>116</v>
      </c>
      <c r="C61">
        <v>1.5</v>
      </c>
      <c r="D61">
        <v>12</v>
      </c>
      <c r="E61" t="s">
        <v>391</v>
      </c>
      <c r="F61" s="4">
        <v>37</v>
      </c>
      <c r="G61">
        <f t="shared" si="5"/>
        <v>444</v>
      </c>
    </row>
    <row r="62" spans="1:8" x14ac:dyDescent="0.25">
      <c r="A62" t="s">
        <v>177</v>
      </c>
      <c r="B62" t="s">
        <v>116</v>
      </c>
      <c r="C62">
        <v>1.5</v>
      </c>
      <c r="D62">
        <v>12</v>
      </c>
      <c r="E62" t="s">
        <v>392</v>
      </c>
      <c r="F62" s="4">
        <v>39</v>
      </c>
      <c r="G62">
        <f t="shared" ref="G62" si="6">F62*D62</f>
        <v>468</v>
      </c>
    </row>
    <row r="63" spans="1:8" x14ac:dyDescent="0.25">
      <c r="A63" t="s">
        <v>126</v>
      </c>
      <c r="B63" t="s">
        <v>116</v>
      </c>
      <c r="C63">
        <v>1.5</v>
      </c>
      <c r="D63">
        <v>12</v>
      </c>
      <c r="E63" t="s">
        <v>393</v>
      </c>
      <c r="F63" s="4">
        <v>40</v>
      </c>
      <c r="G63">
        <f t="shared" si="5"/>
        <v>480</v>
      </c>
    </row>
    <row r="64" spans="1:8" x14ac:dyDescent="0.25">
      <c r="A64" t="s">
        <v>127</v>
      </c>
      <c r="B64" t="s">
        <v>116</v>
      </c>
      <c r="C64">
        <v>1</v>
      </c>
      <c r="D64">
        <v>12</v>
      </c>
      <c r="E64" t="s">
        <v>394</v>
      </c>
      <c r="F64" s="4">
        <v>21</v>
      </c>
      <c r="G64">
        <f t="shared" si="5"/>
        <v>252</v>
      </c>
    </row>
    <row r="65" spans="1:8" x14ac:dyDescent="0.25">
      <c r="A65" t="s">
        <v>128</v>
      </c>
      <c r="B65" t="s">
        <v>116</v>
      </c>
      <c r="C65">
        <v>1</v>
      </c>
      <c r="D65">
        <v>12</v>
      </c>
      <c r="E65" t="s">
        <v>395</v>
      </c>
      <c r="F65" s="4">
        <v>11</v>
      </c>
      <c r="G65">
        <f t="shared" si="5"/>
        <v>132</v>
      </c>
    </row>
    <row r="66" spans="1:8" x14ac:dyDescent="0.25">
      <c r="A66" s="6" t="s">
        <v>129</v>
      </c>
      <c r="B66" t="s">
        <v>116</v>
      </c>
      <c r="C66">
        <v>1</v>
      </c>
      <c r="D66">
        <v>12</v>
      </c>
      <c r="E66" t="s">
        <v>396</v>
      </c>
      <c r="F66" s="4">
        <v>30</v>
      </c>
      <c r="G66">
        <f t="shared" si="5"/>
        <v>360</v>
      </c>
    </row>
    <row r="67" spans="1:8" x14ac:dyDescent="0.25">
      <c r="A67" t="s">
        <v>130</v>
      </c>
      <c r="B67" t="s">
        <v>116</v>
      </c>
      <c r="C67">
        <v>1</v>
      </c>
      <c r="D67">
        <v>12</v>
      </c>
      <c r="E67" t="s">
        <v>397</v>
      </c>
      <c r="F67" s="4">
        <v>65</v>
      </c>
      <c r="G67">
        <f t="shared" si="5"/>
        <v>780</v>
      </c>
    </row>
    <row r="68" spans="1:8" x14ac:dyDescent="0.25">
      <c r="A68" t="s">
        <v>131</v>
      </c>
      <c r="B68" t="s">
        <v>116</v>
      </c>
      <c r="C68">
        <v>1</v>
      </c>
      <c r="D68">
        <v>12</v>
      </c>
      <c r="E68" t="s">
        <v>379</v>
      </c>
      <c r="F68" s="4">
        <v>50</v>
      </c>
      <c r="G68">
        <f t="shared" ref="G68:G98" si="7">F68*D68</f>
        <v>600</v>
      </c>
    </row>
    <row r="69" spans="1:8" s="4" customFormat="1" x14ac:dyDescent="0.25">
      <c r="A69" s="4" t="s">
        <v>99</v>
      </c>
      <c r="B69" s="4" t="s">
        <v>110</v>
      </c>
      <c r="D69" s="4">
        <v>12</v>
      </c>
      <c r="E69" s="4" t="s">
        <v>168</v>
      </c>
      <c r="F69" s="4">
        <v>1</v>
      </c>
      <c r="G69" s="4">
        <f>F69*D69</f>
        <v>12</v>
      </c>
      <c r="H69" s="4" t="s">
        <v>112</v>
      </c>
    </row>
    <row r="70" spans="1:8" s="4" customFormat="1" x14ac:dyDescent="0.25">
      <c r="A70" s="4" t="s">
        <v>99</v>
      </c>
      <c r="B70" s="4" t="s">
        <v>110</v>
      </c>
      <c r="D70" s="4">
        <v>12</v>
      </c>
      <c r="E70" s="4" t="s">
        <v>168</v>
      </c>
      <c r="F70" s="4">
        <v>1</v>
      </c>
      <c r="G70" s="4">
        <f t="shared" ref="G70:G71" si="8">F70*D70</f>
        <v>12</v>
      </c>
      <c r="H70" s="4" t="s">
        <v>112</v>
      </c>
    </row>
    <row r="71" spans="1:8" s="4" customFormat="1" x14ac:dyDescent="0.25">
      <c r="A71" s="4" t="s">
        <v>99</v>
      </c>
      <c r="B71" s="4" t="s">
        <v>110</v>
      </c>
      <c r="D71" s="4">
        <v>12</v>
      </c>
      <c r="E71" s="4" t="s">
        <v>168</v>
      </c>
      <c r="F71" s="4">
        <v>1</v>
      </c>
      <c r="G71" s="4">
        <f t="shared" si="8"/>
        <v>12</v>
      </c>
      <c r="H71" s="4" t="s">
        <v>112</v>
      </c>
    </row>
    <row r="72" spans="1:8" s="4" customFormat="1" x14ac:dyDescent="0.25">
      <c r="A72" s="4" t="s">
        <v>100</v>
      </c>
      <c r="B72" s="4" t="s">
        <v>110</v>
      </c>
      <c r="D72" s="4">
        <v>12</v>
      </c>
      <c r="E72" s="4" t="s">
        <v>168</v>
      </c>
      <c r="F72" s="4">
        <v>1</v>
      </c>
      <c r="G72" s="4">
        <f>F72*D72</f>
        <v>12</v>
      </c>
      <c r="H72" s="4" t="s">
        <v>112</v>
      </c>
    </row>
    <row r="73" spans="1:8" s="4" customFormat="1" x14ac:dyDescent="0.25">
      <c r="A73" s="4" t="s">
        <v>100</v>
      </c>
      <c r="B73" s="4" t="s">
        <v>110</v>
      </c>
      <c r="D73" s="4">
        <v>12</v>
      </c>
      <c r="E73" s="4" t="s">
        <v>168</v>
      </c>
      <c r="F73" s="4">
        <v>1</v>
      </c>
      <c r="G73" s="4">
        <f>F73*D73</f>
        <v>12</v>
      </c>
      <c r="H73" s="4" t="s">
        <v>112</v>
      </c>
    </row>
    <row r="74" spans="1:8" s="4" customFormat="1" x14ac:dyDescent="0.25">
      <c r="A74" s="4" t="s">
        <v>100</v>
      </c>
      <c r="B74" s="4" t="s">
        <v>110</v>
      </c>
      <c r="D74" s="4">
        <v>12</v>
      </c>
      <c r="E74" s="4" t="s">
        <v>168</v>
      </c>
      <c r="F74" s="4">
        <v>1</v>
      </c>
      <c r="G74" s="4">
        <f>F74*D74</f>
        <v>12</v>
      </c>
      <c r="H74" s="4" t="s">
        <v>112</v>
      </c>
    </row>
    <row r="75" spans="1:8" s="4" customFormat="1" x14ac:dyDescent="0.25">
      <c r="A75" s="4" t="s">
        <v>102</v>
      </c>
      <c r="B75" s="4" t="s">
        <v>110</v>
      </c>
      <c r="D75" s="4">
        <v>12</v>
      </c>
      <c r="E75" s="4" t="s">
        <v>168</v>
      </c>
      <c r="F75" s="4">
        <v>1</v>
      </c>
      <c r="G75" s="4">
        <f t="shared" ref="G75:G80" si="9">F75*D75</f>
        <v>12</v>
      </c>
      <c r="H75" s="4" t="s">
        <v>112</v>
      </c>
    </row>
    <row r="76" spans="1:8" s="4" customFormat="1" x14ac:dyDescent="0.25">
      <c r="A76" s="4" t="s">
        <v>102</v>
      </c>
      <c r="B76" s="4" t="s">
        <v>110</v>
      </c>
      <c r="D76" s="4">
        <v>12</v>
      </c>
      <c r="E76" s="4" t="s">
        <v>168</v>
      </c>
      <c r="F76" s="4">
        <v>1</v>
      </c>
      <c r="G76" s="4">
        <f t="shared" si="9"/>
        <v>12</v>
      </c>
      <c r="H76" s="4" t="s">
        <v>112</v>
      </c>
    </row>
    <row r="77" spans="1:8" s="4" customFormat="1" x14ac:dyDescent="0.25">
      <c r="A77" s="4" t="s">
        <v>102</v>
      </c>
      <c r="B77" s="4" t="s">
        <v>110</v>
      </c>
      <c r="D77" s="4">
        <v>12</v>
      </c>
      <c r="E77" s="4" t="s">
        <v>168</v>
      </c>
      <c r="F77" s="4">
        <v>1</v>
      </c>
      <c r="G77" s="4">
        <f t="shared" si="9"/>
        <v>12</v>
      </c>
      <c r="H77" s="4" t="s">
        <v>112</v>
      </c>
    </row>
    <row r="78" spans="1:8" s="4" customFormat="1" x14ac:dyDescent="0.25">
      <c r="A78" s="4" t="s">
        <v>101</v>
      </c>
      <c r="B78" s="4" t="s">
        <v>110</v>
      </c>
      <c r="D78" s="4">
        <v>12</v>
      </c>
      <c r="E78" s="4" t="s">
        <v>168</v>
      </c>
      <c r="F78" s="4">
        <v>1</v>
      </c>
      <c r="G78" s="4">
        <f t="shared" si="9"/>
        <v>12</v>
      </c>
      <c r="H78" s="4" t="s">
        <v>112</v>
      </c>
    </row>
    <row r="79" spans="1:8" s="4" customFormat="1" x14ac:dyDescent="0.25">
      <c r="A79" s="4" t="s">
        <v>101</v>
      </c>
      <c r="B79" s="4" t="s">
        <v>110</v>
      </c>
      <c r="D79" s="4">
        <v>12</v>
      </c>
      <c r="E79" s="4" t="s">
        <v>168</v>
      </c>
      <c r="F79" s="4">
        <v>1</v>
      </c>
      <c r="G79" s="4">
        <f t="shared" si="9"/>
        <v>12</v>
      </c>
      <c r="H79" s="4" t="s">
        <v>112</v>
      </c>
    </row>
    <row r="80" spans="1:8" s="4" customFormat="1" x14ac:dyDescent="0.25">
      <c r="A80" s="4" t="s">
        <v>101</v>
      </c>
      <c r="B80" s="4" t="s">
        <v>110</v>
      </c>
      <c r="D80" s="4">
        <v>12</v>
      </c>
      <c r="E80" s="4" t="s">
        <v>168</v>
      </c>
      <c r="F80" s="4">
        <v>1</v>
      </c>
      <c r="G80" s="4">
        <f t="shared" si="9"/>
        <v>12</v>
      </c>
      <c r="H80" s="4" t="s">
        <v>112</v>
      </c>
    </row>
    <row r="81" spans="1:8" x14ac:dyDescent="0.25">
      <c r="A81" s="5" t="s">
        <v>178</v>
      </c>
      <c r="B81" t="s">
        <v>116</v>
      </c>
      <c r="C81">
        <v>1</v>
      </c>
      <c r="D81">
        <v>12</v>
      </c>
      <c r="E81" s="4" t="s">
        <v>341</v>
      </c>
      <c r="F81" s="4">
        <v>17</v>
      </c>
      <c r="G81">
        <f t="shared" si="7"/>
        <v>204</v>
      </c>
    </row>
    <row r="82" spans="1:8" x14ac:dyDescent="0.25">
      <c r="A82" s="8" t="s">
        <v>132</v>
      </c>
      <c r="B82" t="s">
        <v>116</v>
      </c>
      <c r="C82">
        <v>1</v>
      </c>
      <c r="D82">
        <v>12</v>
      </c>
      <c r="E82" s="4" t="s">
        <v>342</v>
      </c>
      <c r="F82" s="4">
        <v>43</v>
      </c>
      <c r="G82">
        <f t="shared" si="7"/>
        <v>516</v>
      </c>
    </row>
    <row r="83" spans="1:8" x14ac:dyDescent="0.25">
      <c r="A83" s="7" t="s">
        <v>133</v>
      </c>
      <c r="B83" t="s">
        <v>116</v>
      </c>
      <c r="C83">
        <v>1</v>
      </c>
      <c r="D83">
        <v>12</v>
      </c>
      <c r="E83" s="4" t="s">
        <v>343</v>
      </c>
      <c r="F83" s="4">
        <v>27</v>
      </c>
      <c r="G83">
        <f t="shared" si="7"/>
        <v>324</v>
      </c>
    </row>
    <row r="84" spans="1:8" x14ac:dyDescent="0.25">
      <c r="A84" t="s">
        <v>134</v>
      </c>
      <c r="B84" t="s">
        <v>116</v>
      </c>
      <c r="C84">
        <v>1</v>
      </c>
      <c r="D84">
        <v>12</v>
      </c>
      <c r="E84" s="4" t="s">
        <v>344</v>
      </c>
      <c r="F84" s="4">
        <v>17</v>
      </c>
      <c r="G84">
        <f t="shared" si="7"/>
        <v>204</v>
      </c>
    </row>
    <row r="85" spans="1:8" x14ac:dyDescent="0.25">
      <c r="A85" t="s">
        <v>135</v>
      </c>
      <c r="B85" t="s">
        <v>116</v>
      </c>
      <c r="C85">
        <v>1</v>
      </c>
      <c r="D85">
        <v>12</v>
      </c>
      <c r="E85" s="4" t="s">
        <v>345</v>
      </c>
      <c r="F85" s="4">
        <v>15</v>
      </c>
      <c r="G85">
        <f t="shared" si="7"/>
        <v>180</v>
      </c>
    </row>
    <row r="86" spans="1:8" x14ac:dyDescent="0.25">
      <c r="A86" t="s">
        <v>136</v>
      </c>
      <c r="B86" t="s">
        <v>116</v>
      </c>
      <c r="C86">
        <v>1</v>
      </c>
      <c r="D86">
        <v>12</v>
      </c>
      <c r="E86" s="4" t="s">
        <v>346</v>
      </c>
      <c r="F86" s="4">
        <v>29</v>
      </c>
      <c r="G86">
        <f t="shared" si="7"/>
        <v>348</v>
      </c>
    </row>
    <row r="87" spans="1:8" x14ac:dyDescent="0.25">
      <c r="A87" t="s">
        <v>179</v>
      </c>
      <c r="B87" t="s">
        <v>116</v>
      </c>
      <c r="C87">
        <v>1</v>
      </c>
      <c r="D87">
        <v>12</v>
      </c>
      <c r="E87" s="4" t="s">
        <v>347</v>
      </c>
      <c r="F87" s="4">
        <v>24</v>
      </c>
      <c r="G87">
        <f t="shared" ref="G87" si="10">F87*D87</f>
        <v>288</v>
      </c>
    </row>
    <row r="88" spans="1:8" x14ac:dyDescent="0.25">
      <c r="A88" t="s">
        <v>137</v>
      </c>
      <c r="B88" t="s">
        <v>116</v>
      </c>
      <c r="C88">
        <v>1</v>
      </c>
      <c r="D88">
        <v>12</v>
      </c>
      <c r="E88" s="4" t="s">
        <v>348</v>
      </c>
      <c r="F88" s="4">
        <v>22</v>
      </c>
      <c r="G88">
        <f t="shared" si="7"/>
        <v>264</v>
      </c>
    </row>
    <row r="89" spans="1:8" x14ac:dyDescent="0.25">
      <c r="A89" s="6" t="s">
        <v>138</v>
      </c>
      <c r="B89" t="s">
        <v>116</v>
      </c>
      <c r="C89">
        <v>1</v>
      </c>
      <c r="D89">
        <v>12</v>
      </c>
      <c r="E89" s="4" t="s">
        <v>349</v>
      </c>
      <c r="F89" s="4">
        <v>36</v>
      </c>
      <c r="G89">
        <f t="shared" si="7"/>
        <v>432</v>
      </c>
    </row>
    <row r="90" spans="1:8" x14ac:dyDescent="0.25">
      <c r="A90" s="6" t="s">
        <v>139</v>
      </c>
      <c r="B90" t="s">
        <v>116</v>
      </c>
      <c r="C90">
        <v>1</v>
      </c>
      <c r="D90">
        <v>12</v>
      </c>
      <c r="E90" s="4" t="s">
        <v>350</v>
      </c>
      <c r="F90" s="4">
        <v>25</v>
      </c>
      <c r="G90">
        <f t="shared" si="7"/>
        <v>300</v>
      </c>
    </row>
    <row r="91" spans="1:8" x14ac:dyDescent="0.25">
      <c r="A91" s="6" t="s">
        <v>140</v>
      </c>
      <c r="B91" t="s">
        <v>116</v>
      </c>
      <c r="C91">
        <v>1</v>
      </c>
      <c r="D91">
        <v>12</v>
      </c>
      <c r="E91" s="4" t="s">
        <v>351</v>
      </c>
      <c r="F91" s="4">
        <v>30</v>
      </c>
      <c r="G91">
        <f t="shared" si="7"/>
        <v>360</v>
      </c>
      <c r="H91" t="s">
        <v>180</v>
      </c>
    </row>
    <row r="92" spans="1:8" x14ac:dyDescent="0.25">
      <c r="A92" t="s">
        <v>181</v>
      </c>
      <c r="B92" t="s">
        <v>116</v>
      </c>
      <c r="C92">
        <v>1</v>
      </c>
      <c r="D92">
        <v>12</v>
      </c>
      <c r="E92" s="4" t="s">
        <v>352</v>
      </c>
      <c r="F92" s="4">
        <v>40</v>
      </c>
      <c r="G92">
        <f t="shared" ref="G92" si="11">F92*D92</f>
        <v>480</v>
      </c>
    </row>
    <row r="93" spans="1:8" x14ac:dyDescent="0.25">
      <c r="A93" t="s">
        <v>141</v>
      </c>
      <c r="B93" t="s">
        <v>116</v>
      </c>
      <c r="C93">
        <v>1</v>
      </c>
      <c r="D93">
        <v>12</v>
      </c>
      <c r="E93" s="4" t="s">
        <v>353</v>
      </c>
      <c r="F93" s="4">
        <v>18</v>
      </c>
      <c r="G93">
        <f t="shared" si="7"/>
        <v>216</v>
      </c>
    </row>
    <row r="94" spans="1:8" x14ac:dyDescent="0.25">
      <c r="A94" t="s">
        <v>142</v>
      </c>
      <c r="B94" t="s">
        <v>116</v>
      </c>
      <c r="C94">
        <v>1</v>
      </c>
      <c r="D94">
        <v>12</v>
      </c>
      <c r="E94" s="4" t="s">
        <v>354</v>
      </c>
      <c r="F94" s="4">
        <v>32</v>
      </c>
      <c r="G94">
        <f t="shared" si="7"/>
        <v>384</v>
      </c>
    </row>
    <row r="95" spans="1:8" x14ac:dyDescent="0.25">
      <c r="A95" s="6" t="s">
        <v>143</v>
      </c>
      <c r="B95" t="s">
        <v>116</v>
      </c>
      <c r="C95">
        <v>1</v>
      </c>
      <c r="D95">
        <v>12</v>
      </c>
      <c r="E95" s="4" t="s">
        <v>355</v>
      </c>
      <c r="F95" s="4">
        <v>28</v>
      </c>
      <c r="G95">
        <f t="shared" si="7"/>
        <v>336</v>
      </c>
    </row>
    <row r="96" spans="1:8" x14ac:dyDescent="0.25">
      <c r="A96" s="6" t="s">
        <v>144</v>
      </c>
      <c r="B96" t="s">
        <v>116</v>
      </c>
      <c r="C96">
        <v>1</v>
      </c>
      <c r="D96">
        <v>12</v>
      </c>
      <c r="E96" s="4" t="s">
        <v>356</v>
      </c>
      <c r="F96" s="4">
        <v>27</v>
      </c>
      <c r="G96">
        <f t="shared" si="7"/>
        <v>324</v>
      </c>
    </row>
    <row r="97" spans="1:7" x14ac:dyDescent="0.25">
      <c r="A97" s="6" t="s">
        <v>145</v>
      </c>
      <c r="B97" t="s">
        <v>116</v>
      </c>
      <c r="C97">
        <v>1.5</v>
      </c>
      <c r="D97">
        <v>12</v>
      </c>
      <c r="E97" s="4" t="s">
        <v>357</v>
      </c>
      <c r="F97" s="4">
        <v>22</v>
      </c>
      <c r="G97">
        <f t="shared" si="7"/>
        <v>264</v>
      </c>
    </row>
    <row r="98" spans="1:7" x14ac:dyDescent="0.25">
      <c r="A98" t="s">
        <v>146</v>
      </c>
      <c r="B98" t="s">
        <v>116</v>
      </c>
      <c r="C98">
        <v>1.5</v>
      </c>
      <c r="D98">
        <v>12</v>
      </c>
      <c r="E98" s="4" t="s">
        <v>358</v>
      </c>
      <c r="F98" s="4">
        <v>25</v>
      </c>
      <c r="G98">
        <f t="shared" si="7"/>
        <v>300</v>
      </c>
    </row>
    <row r="99" spans="1:7" x14ac:dyDescent="0.25">
      <c r="A99" s="6" t="s">
        <v>159</v>
      </c>
      <c r="B99" t="s">
        <v>116</v>
      </c>
      <c r="C99">
        <v>1.5</v>
      </c>
      <c r="D99">
        <v>12</v>
      </c>
      <c r="E99" s="4" t="s">
        <v>359</v>
      </c>
      <c r="F99" s="4">
        <v>18</v>
      </c>
      <c r="G99">
        <f t="shared" ref="G99:G117" si="12">F99*D99</f>
        <v>216</v>
      </c>
    </row>
    <row r="100" spans="1:7" x14ac:dyDescent="0.25">
      <c r="A100" s="6" t="s">
        <v>147</v>
      </c>
      <c r="B100" t="s">
        <v>116</v>
      </c>
      <c r="C100">
        <v>1</v>
      </c>
      <c r="D100">
        <v>12</v>
      </c>
      <c r="E100" s="4" t="s">
        <v>360</v>
      </c>
      <c r="F100" s="4">
        <v>30</v>
      </c>
      <c r="G100">
        <f t="shared" si="12"/>
        <v>360</v>
      </c>
    </row>
    <row r="101" spans="1:7" x14ac:dyDescent="0.25">
      <c r="A101" t="s">
        <v>148</v>
      </c>
      <c r="B101" t="s">
        <v>116</v>
      </c>
      <c r="C101">
        <v>1</v>
      </c>
      <c r="D101">
        <v>12</v>
      </c>
      <c r="E101" s="4" t="s">
        <v>361</v>
      </c>
      <c r="F101" s="4">
        <v>17</v>
      </c>
      <c r="G101">
        <f t="shared" si="12"/>
        <v>204</v>
      </c>
    </row>
    <row r="102" spans="1:7" x14ac:dyDescent="0.25">
      <c r="A102" t="s">
        <v>160</v>
      </c>
      <c r="B102" t="s">
        <v>116</v>
      </c>
      <c r="C102">
        <v>1</v>
      </c>
      <c r="D102">
        <v>12</v>
      </c>
      <c r="E102" s="4" t="s">
        <v>362</v>
      </c>
      <c r="F102" s="4">
        <v>33</v>
      </c>
      <c r="G102">
        <f t="shared" si="12"/>
        <v>396</v>
      </c>
    </row>
    <row r="103" spans="1:7" x14ac:dyDescent="0.25">
      <c r="A103" s="6" t="s">
        <v>149</v>
      </c>
      <c r="B103" t="s">
        <v>116</v>
      </c>
      <c r="C103">
        <v>1</v>
      </c>
      <c r="D103">
        <v>12</v>
      </c>
      <c r="E103" s="4" t="s">
        <v>363</v>
      </c>
      <c r="F103" s="4">
        <v>12</v>
      </c>
      <c r="G103">
        <f t="shared" si="12"/>
        <v>144</v>
      </c>
    </row>
    <row r="104" spans="1:7" x14ac:dyDescent="0.25">
      <c r="A104" s="6" t="s">
        <v>150</v>
      </c>
      <c r="B104" t="s">
        <v>116</v>
      </c>
      <c r="C104">
        <v>1</v>
      </c>
      <c r="D104">
        <v>12</v>
      </c>
      <c r="E104" s="4" t="s">
        <v>364</v>
      </c>
      <c r="F104" s="4">
        <v>19</v>
      </c>
      <c r="G104">
        <f t="shared" si="12"/>
        <v>228</v>
      </c>
    </row>
    <row r="105" spans="1:7" x14ac:dyDescent="0.25">
      <c r="A105" s="8" t="s">
        <v>151</v>
      </c>
      <c r="B105" t="s">
        <v>116</v>
      </c>
      <c r="C105">
        <v>1</v>
      </c>
      <c r="D105">
        <v>12</v>
      </c>
      <c r="E105" s="4" t="s">
        <v>365</v>
      </c>
      <c r="F105" s="4">
        <v>15</v>
      </c>
      <c r="G105">
        <f t="shared" si="12"/>
        <v>180</v>
      </c>
    </row>
    <row r="106" spans="1:7" x14ac:dyDescent="0.25">
      <c r="A106" s="6" t="s">
        <v>152</v>
      </c>
      <c r="B106" t="s">
        <v>116</v>
      </c>
      <c r="C106">
        <v>1</v>
      </c>
      <c r="D106">
        <v>12</v>
      </c>
      <c r="E106" s="4" t="s">
        <v>366</v>
      </c>
      <c r="F106" s="4">
        <v>22</v>
      </c>
      <c r="G106">
        <f t="shared" si="12"/>
        <v>264</v>
      </c>
    </row>
    <row r="107" spans="1:7" x14ac:dyDescent="0.25">
      <c r="A107" t="s">
        <v>153</v>
      </c>
      <c r="B107" t="s">
        <v>116</v>
      </c>
      <c r="C107">
        <v>1</v>
      </c>
      <c r="D107">
        <v>12</v>
      </c>
      <c r="E107" s="4" t="s">
        <v>367</v>
      </c>
      <c r="F107" s="4">
        <v>26</v>
      </c>
      <c r="G107">
        <f t="shared" si="12"/>
        <v>312</v>
      </c>
    </row>
    <row r="108" spans="1:7" x14ac:dyDescent="0.25">
      <c r="A108" t="s">
        <v>154</v>
      </c>
      <c r="B108" t="s">
        <v>116</v>
      </c>
      <c r="C108">
        <v>1</v>
      </c>
      <c r="D108">
        <v>12</v>
      </c>
      <c r="E108" s="4" t="s">
        <v>368</v>
      </c>
      <c r="F108" s="4">
        <v>25</v>
      </c>
      <c r="G108">
        <f t="shared" si="12"/>
        <v>300</v>
      </c>
    </row>
    <row r="109" spans="1:7" x14ac:dyDescent="0.25">
      <c r="A109" t="s">
        <v>161</v>
      </c>
      <c r="B109" t="s">
        <v>116</v>
      </c>
      <c r="C109">
        <v>1</v>
      </c>
      <c r="D109">
        <v>12</v>
      </c>
      <c r="E109" s="4" t="s">
        <v>369</v>
      </c>
      <c r="F109" s="4">
        <v>21</v>
      </c>
      <c r="G109">
        <f t="shared" si="12"/>
        <v>252</v>
      </c>
    </row>
    <row r="110" spans="1:7" x14ac:dyDescent="0.25">
      <c r="A110" t="s">
        <v>155</v>
      </c>
      <c r="B110" t="s">
        <v>116</v>
      </c>
      <c r="C110">
        <v>1</v>
      </c>
      <c r="D110">
        <v>12</v>
      </c>
      <c r="E110" s="4" t="s">
        <v>370</v>
      </c>
      <c r="F110" s="4">
        <v>13</v>
      </c>
      <c r="G110">
        <f t="shared" si="12"/>
        <v>156</v>
      </c>
    </row>
    <row r="111" spans="1:7" x14ac:dyDescent="0.25">
      <c r="A111" t="s">
        <v>156</v>
      </c>
      <c r="B111" t="s">
        <v>116</v>
      </c>
      <c r="C111">
        <v>1</v>
      </c>
      <c r="D111">
        <v>6</v>
      </c>
      <c r="E111" s="4" t="s">
        <v>371</v>
      </c>
      <c r="F111" s="4">
        <v>35</v>
      </c>
      <c r="G111">
        <f t="shared" si="12"/>
        <v>210</v>
      </c>
    </row>
    <row r="112" spans="1:7" x14ac:dyDescent="0.25">
      <c r="A112" t="s">
        <v>162</v>
      </c>
      <c r="B112" t="s">
        <v>116</v>
      </c>
      <c r="C112">
        <v>1</v>
      </c>
      <c r="D112">
        <v>6</v>
      </c>
      <c r="E112" s="4" t="s">
        <v>372</v>
      </c>
      <c r="F112" s="4">
        <v>34</v>
      </c>
      <c r="G112">
        <f t="shared" si="12"/>
        <v>204</v>
      </c>
    </row>
    <row r="113" spans="1:8" x14ac:dyDescent="0.25">
      <c r="A113" t="s">
        <v>157</v>
      </c>
      <c r="B113" t="s">
        <v>116</v>
      </c>
      <c r="C113">
        <v>1</v>
      </c>
      <c r="D113">
        <v>6</v>
      </c>
      <c r="E113" s="4" t="s">
        <v>373</v>
      </c>
      <c r="F113" s="4">
        <v>30</v>
      </c>
      <c r="G113">
        <f t="shared" si="12"/>
        <v>180</v>
      </c>
    </row>
    <row r="114" spans="1:8" x14ac:dyDescent="0.25">
      <c r="A114" t="s">
        <v>163</v>
      </c>
      <c r="B114" t="s">
        <v>116</v>
      </c>
      <c r="C114">
        <v>1</v>
      </c>
      <c r="D114">
        <v>12</v>
      </c>
      <c r="E114" s="4" t="s">
        <v>374</v>
      </c>
      <c r="F114" s="4">
        <v>15</v>
      </c>
      <c r="G114">
        <f t="shared" si="12"/>
        <v>180</v>
      </c>
    </row>
    <row r="115" spans="1:8" x14ac:dyDescent="0.25">
      <c r="A115" t="s">
        <v>164</v>
      </c>
      <c r="B115" t="s">
        <v>116</v>
      </c>
      <c r="C115">
        <v>1</v>
      </c>
      <c r="D115">
        <v>6</v>
      </c>
      <c r="E115" s="4" t="s">
        <v>375</v>
      </c>
      <c r="F115" s="4">
        <v>25</v>
      </c>
      <c r="G115">
        <f t="shared" si="12"/>
        <v>150</v>
      </c>
    </row>
    <row r="116" spans="1:8" x14ac:dyDescent="0.25">
      <c r="A116" t="s">
        <v>165</v>
      </c>
      <c r="B116" t="s">
        <v>116</v>
      </c>
      <c r="C116">
        <v>1</v>
      </c>
      <c r="D116">
        <v>12</v>
      </c>
      <c r="E116" s="4" t="s">
        <v>376</v>
      </c>
      <c r="F116" s="4">
        <v>65</v>
      </c>
      <c r="G116">
        <f t="shared" si="12"/>
        <v>780</v>
      </c>
    </row>
    <row r="117" spans="1:8" x14ac:dyDescent="0.25">
      <c r="A117" t="s">
        <v>158</v>
      </c>
      <c r="B117" t="s">
        <v>116</v>
      </c>
      <c r="C117">
        <v>1</v>
      </c>
      <c r="D117">
        <v>6</v>
      </c>
      <c r="E117" s="4" t="s">
        <v>377</v>
      </c>
      <c r="F117" s="4">
        <v>17</v>
      </c>
      <c r="G117">
        <f t="shared" si="12"/>
        <v>102</v>
      </c>
      <c r="H117" t="s">
        <v>183</v>
      </c>
    </row>
    <row r="118" spans="1:8" x14ac:dyDescent="0.25">
      <c r="A118" s="6" t="s">
        <v>166</v>
      </c>
      <c r="B118" t="s">
        <v>116</v>
      </c>
      <c r="C118">
        <v>1</v>
      </c>
      <c r="D118">
        <v>6</v>
      </c>
      <c r="E118" s="4" t="s">
        <v>378</v>
      </c>
      <c r="F118" s="4">
        <v>22</v>
      </c>
      <c r="G118">
        <f t="shared" ref="G118" si="13">F118*D118</f>
        <v>132</v>
      </c>
      <c r="H118" t="s">
        <v>182</v>
      </c>
    </row>
    <row r="119" spans="1:8" s="4" customFormat="1" x14ac:dyDescent="0.25">
      <c r="A119" s="4" t="s">
        <v>99</v>
      </c>
      <c r="B119" s="4" t="s">
        <v>110</v>
      </c>
      <c r="D119" s="4">
        <v>12</v>
      </c>
      <c r="E119" s="4" t="s">
        <v>176</v>
      </c>
      <c r="F119" s="4">
        <v>1</v>
      </c>
      <c r="G119" s="4">
        <f>F119*D119</f>
        <v>12</v>
      </c>
      <c r="H119" s="4" t="s">
        <v>112</v>
      </c>
    </row>
    <row r="120" spans="1:8" s="4" customFormat="1" x14ac:dyDescent="0.25">
      <c r="A120" s="4" t="s">
        <v>99</v>
      </c>
      <c r="B120" s="4" t="s">
        <v>110</v>
      </c>
      <c r="D120" s="4">
        <v>12</v>
      </c>
      <c r="E120" s="4" t="s">
        <v>176</v>
      </c>
      <c r="F120" s="4">
        <v>1</v>
      </c>
      <c r="G120" s="4">
        <f t="shared" ref="G120:G121" si="14">F120*D120</f>
        <v>12</v>
      </c>
      <c r="H120" s="4" t="s">
        <v>112</v>
      </c>
    </row>
    <row r="121" spans="1:8" s="4" customFormat="1" x14ac:dyDescent="0.25">
      <c r="A121" s="4" t="s">
        <v>99</v>
      </c>
      <c r="B121" s="4" t="s">
        <v>110</v>
      </c>
      <c r="D121" s="4">
        <v>12</v>
      </c>
      <c r="E121" s="4" t="s">
        <v>176</v>
      </c>
      <c r="F121" s="4">
        <v>1</v>
      </c>
      <c r="G121" s="4">
        <f t="shared" si="14"/>
        <v>12</v>
      </c>
      <c r="H121" s="4" t="s">
        <v>112</v>
      </c>
    </row>
    <row r="122" spans="1:8" s="4" customFormat="1" x14ac:dyDescent="0.25">
      <c r="A122" s="4" t="s">
        <v>100</v>
      </c>
      <c r="B122" s="4" t="s">
        <v>110</v>
      </c>
      <c r="D122" s="4">
        <v>12</v>
      </c>
      <c r="E122" s="4" t="s">
        <v>176</v>
      </c>
      <c r="F122" s="4">
        <v>1</v>
      </c>
      <c r="G122" s="4">
        <f>F122*D122</f>
        <v>12</v>
      </c>
      <c r="H122" s="4" t="s">
        <v>112</v>
      </c>
    </row>
    <row r="123" spans="1:8" s="4" customFormat="1" x14ac:dyDescent="0.25">
      <c r="A123" s="4" t="s">
        <v>100</v>
      </c>
      <c r="B123" s="4" t="s">
        <v>110</v>
      </c>
      <c r="D123" s="4">
        <v>12</v>
      </c>
      <c r="E123" s="4" t="s">
        <v>176</v>
      </c>
      <c r="F123" s="4">
        <v>1</v>
      </c>
      <c r="G123" s="4">
        <f>F123*D123</f>
        <v>12</v>
      </c>
      <c r="H123" s="4" t="s">
        <v>112</v>
      </c>
    </row>
    <row r="124" spans="1:8" s="4" customFormat="1" x14ac:dyDescent="0.25">
      <c r="A124" s="4" t="s">
        <v>100</v>
      </c>
      <c r="B124" s="4" t="s">
        <v>110</v>
      </c>
      <c r="D124" s="4">
        <v>12</v>
      </c>
      <c r="E124" s="4" t="s">
        <v>176</v>
      </c>
      <c r="F124" s="4">
        <v>1</v>
      </c>
      <c r="G124" s="4">
        <f>F124*D124</f>
        <v>12</v>
      </c>
      <c r="H124" s="4" t="s">
        <v>112</v>
      </c>
    </row>
    <row r="125" spans="1:8" s="4" customFormat="1" x14ac:dyDescent="0.25">
      <c r="A125" s="4" t="s">
        <v>102</v>
      </c>
      <c r="B125" s="4" t="s">
        <v>110</v>
      </c>
      <c r="D125" s="4">
        <v>12</v>
      </c>
      <c r="E125" s="4" t="s">
        <v>176</v>
      </c>
      <c r="F125" s="4">
        <v>1</v>
      </c>
      <c r="G125" s="4">
        <f t="shared" ref="G125:G130" si="15">F125*D125</f>
        <v>12</v>
      </c>
      <c r="H125" s="4" t="s">
        <v>112</v>
      </c>
    </row>
    <row r="126" spans="1:8" s="4" customFormat="1" x14ac:dyDescent="0.25">
      <c r="A126" s="4" t="s">
        <v>102</v>
      </c>
      <c r="B126" s="4" t="s">
        <v>110</v>
      </c>
      <c r="D126" s="4">
        <v>12</v>
      </c>
      <c r="E126" s="4" t="s">
        <v>176</v>
      </c>
      <c r="F126" s="4">
        <v>1</v>
      </c>
      <c r="G126" s="4">
        <f t="shared" si="15"/>
        <v>12</v>
      </c>
      <c r="H126" s="4" t="s">
        <v>112</v>
      </c>
    </row>
    <row r="127" spans="1:8" s="4" customFormat="1" x14ac:dyDescent="0.25">
      <c r="A127" s="4" t="s">
        <v>102</v>
      </c>
      <c r="B127" s="4" t="s">
        <v>110</v>
      </c>
      <c r="D127" s="4">
        <v>12</v>
      </c>
      <c r="E127" s="4" t="s">
        <v>176</v>
      </c>
      <c r="F127" s="4">
        <v>1</v>
      </c>
      <c r="G127" s="4">
        <f t="shared" si="15"/>
        <v>12</v>
      </c>
      <c r="H127" s="4" t="s">
        <v>112</v>
      </c>
    </row>
    <row r="128" spans="1:8" s="4" customFormat="1" x14ac:dyDescent="0.25">
      <c r="A128" s="4" t="s">
        <v>101</v>
      </c>
      <c r="B128" s="4" t="s">
        <v>110</v>
      </c>
      <c r="D128" s="4">
        <v>12</v>
      </c>
      <c r="E128" s="4" t="s">
        <v>176</v>
      </c>
      <c r="F128" s="4">
        <v>1</v>
      </c>
      <c r="G128" s="4">
        <f t="shared" si="15"/>
        <v>12</v>
      </c>
      <c r="H128" s="4" t="s">
        <v>112</v>
      </c>
    </row>
    <row r="129" spans="1:8" s="4" customFormat="1" x14ac:dyDescent="0.25">
      <c r="A129" s="4" t="s">
        <v>101</v>
      </c>
      <c r="B129" s="4" t="s">
        <v>110</v>
      </c>
      <c r="D129" s="4">
        <v>12</v>
      </c>
      <c r="E129" s="4" t="s">
        <v>176</v>
      </c>
      <c r="F129" s="4">
        <v>1</v>
      </c>
      <c r="G129" s="4">
        <f t="shared" si="15"/>
        <v>12</v>
      </c>
      <c r="H129" s="4" t="s">
        <v>112</v>
      </c>
    </row>
    <row r="130" spans="1:8" s="4" customFormat="1" x14ac:dyDescent="0.25">
      <c r="A130" s="4" t="s">
        <v>101</v>
      </c>
      <c r="B130" s="4" t="s">
        <v>110</v>
      </c>
      <c r="D130" s="4">
        <v>12</v>
      </c>
      <c r="E130" s="4" t="s">
        <v>176</v>
      </c>
      <c r="F130" s="4">
        <v>1</v>
      </c>
      <c r="G130" s="4">
        <f t="shared" si="15"/>
        <v>12</v>
      </c>
      <c r="H130" s="4" t="s">
        <v>112</v>
      </c>
    </row>
    <row r="131" spans="1:8" x14ac:dyDescent="0.25">
      <c r="G131">
        <f>1.4*(SUM(G14:G130)*2+0.76*COUNT(G50:G68,G81:G118))/(60*60)</f>
        <v>13.218846666666666</v>
      </c>
    </row>
    <row r="137" spans="1:8" x14ac:dyDescent="0.25">
      <c r="G137">
        <v>396</v>
      </c>
    </row>
    <row r="138" spans="1:8" x14ac:dyDescent="0.25">
      <c r="G138">
        <f>(SUM(G137)*2+0.76*COUNT(G137,G88:G125))/(60)</f>
        <v>13.693999999999999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9144FE-967B-440D-A1BB-E3F0B6390F45}">
  <dimension ref="A1"/>
  <sheetViews>
    <sheetView workbookViewId="0"/>
  </sheetViews>
  <sheetFormatPr defaultRowHeight="15" x14ac:dyDescent="0.25"/>
  <sheetData>
    <row r="1" spans="1:1" x14ac:dyDescent="0.25">
      <c r="A1" t="s">
        <v>398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01DE16-163C-4427-918E-82C2042FD63A}">
  <dimension ref="A1:O806"/>
  <sheetViews>
    <sheetView workbookViewId="0">
      <selection activeCell="A6" sqref="A6"/>
    </sheetView>
  </sheetViews>
  <sheetFormatPr defaultRowHeight="15" x14ac:dyDescent="0.25"/>
  <cols>
    <col min="1" max="1" width="32.5703125" customWidth="1"/>
  </cols>
  <sheetData>
    <row r="1" spans="1:15" x14ac:dyDescent="0.25">
      <c r="A1" t="s">
        <v>104</v>
      </c>
    </row>
    <row r="2" spans="1:15" x14ac:dyDescent="0.25">
      <c r="A2" s="4" t="s">
        <v>99</v>
      </c>
    </row>
    <row r="3" spans="1:15" x14ac:dyDescent="0.25">
      <c r="A3" s="4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t="s">
        <v>14</v>
      </c>
    </row>
    <row r="4" spans="1:15" x14ac:dyDescent="0.25">
      <c r="A4" s="4" t="s">
        <v>15</v>
      </c>
      <c r="C4" t="s">
        <v>16</v>
      </c>
      <c r="F4">
        <v>43.175600000000003</v>
      </c>
      <c r="H4">
        <v>57.131300000000003</v>
      </c>
      <c r="L4">
        <v>4</v>
      </c>
    </row>
    <row r="5" spans="1:15" x14ac:dyDescent="0.25">
      <c r="A5" s="4" t="s">
        <v>17</v>
      </c>
      <c r="B5" t="s">
        <v>18</v>
      </c>
      <c r="C5" t="s">
        <v>16</v>
      </c>
      <c r="D5">
        <v>29.5</v>
      </c>
      <c r="E5">
        <v>0.14634</v>
      </c>
      <c r="F5">
        <v>29.3066</v>
      </c>
      <c r="G5">
        <v>0.1115</v>
      </c>
      <c r="H5">
        <v>25.519600000000001</v>
      </c>
      <c r="I5" t="s">
        <v>19</v>
      </c>
      <c r="J5">
        <v>48.592399999999998</v>
      </c>
      <c r="K5">
        <v>0.18490000000000001</v>
      </c>
      <c r="L5">
        <v>1.79</v>
      </c>
      <c r="M5" t="s">
        <v>20</v>
      </c>
      <c r="N5" t="s">
        <v>21</v>
      </c>
      <c r="O5" s="1">
        <v>45790.760671296295</v>
      </c>
    </row>
    <row r="6" spans="1:15" x14ac:dyDescent="0.25">
      <c r="A6" s="4" t="s">
        <v>22</v>
      </c>
      <c r="B6" t="s">
        <v>18</v>
      </c>
      <c r="C6" t="s">
        <v>16</v>
      </c>
      <c r="D6">
        <v>18.22</v>
      </c>
      <c r="E6">
        <v>9.8489999999999994E-2</v>
      </c>
      <c r="F6">
        <v>18.921800000000001</v>
      </c>
      <c r="G6">
        <v>9.5600000000000004E-2</v>
      </c>
      <c r="H6">
        <v>14.262700000000001</v>
      </c>
      <c r="I6" t="s">
        <v>23</v>
      </c>
      <c r="J6">
        <v>40.479100000000003</v>
      </c>
      <c r="K6">
        <v>0.2046</v>
      </c>
      <c r="L6">
        <v>1</v>
      </c>
      <c r="M6" t="s">
        <v>24</v>
      </c>
      <c r="N6" t="s">
        <v>21</v>
      </c>
      <c r="O6" s="1">
        <v>45790.760520833333</v>
      </c>
    </row>
    <row r="7" spans="1:15" x14ac:dyDescent="0.25">
      <c r="A7" s="4" t="s">
        <v>27</v>
      </c>
      <c r="B7" t="s">
        <v>18</v>
      </c>
      <c r="C7" t="s">
        <v>16</v>
      </c>
      <c r="D7">
        <v>0.12</v>
      </c>
      <c r="E7">
        <v>1.1000000000000001E-3</v>
      </c>
      <c r="F7">
        <v>0.1341</v>
      </c>
      <c r="G7">
        <v>3.78E-2</v>
      </c>
      <c r="H7">
        <v>5.1700000000000003E-2</v>
      </c>
      <c r="I7" t="s">
        <v>28</v>
      </c>
      <c r="J7">
        <v>0.1731</v>
      </c>
      <c r="K7">
        <v>4.8800000000000003E-2</v>
      </c>
      <c r="L7">
        <v>0</v>
      </c>
      <c r="M7" t="s">
        <v>28</v>
      </c>
      <c r="N7" t="s">
        <v>21</v>
      </c>
      <c r="O7" s="1">
        <v>45777.737511574072</v>
      </c>
    </row>
    <row r="8" spans="1:15" x14ac:dyDescent="0.25">
      <c r="A8" s="4" t="s">
        <v>29</v>
      </c>
      <c r="B8" t="s">
        <v>18</v>
      </c>
      <c r="C8" t="s">
        <v>16</v>
      </c>
      <c r="D8">
        <v>6.44</v>
      </c>
      <c r="E8">
        <v>6.4369999999999997E-2</v>
      </c>
      <c r="F8">
        <v>7.6925999999999997</v>
      </c>
      <c r="G8">
        <v>9.3799999999999994E-2</v>
      </c>
      <c r="H8">
        <v>2.9161000000000001</v>
      </c>
      <c r="I8" t="s">
        <v>30</v>
      </c>
      <c r="J8">
        <v>9.8963999999999999</v>
      </c>
      <c r="K8">
        <v>0.1207</v>
      </c>
      <c r="L8">
        <v>0.2</v>
      </c>
      <c r="M8" t="s">
        <v>31</v>
      </c>
      <c r="N8" t="s">
        <v>21</v>
      </c>
      <c r="O8" s="1">
        <v>45856.83011574074</v>
      </c>
    </row>
    <row r="9" spans="1:15" x14ac:dyDescent="0.25">
      <c r="A9" s="4" t="s">
        <v>32</v>
      </c>
      <c r="B9" t="s">
        <v>18</v>
      </c>
      <c r="C9" t="s">
        <v>16</v>
      </c>
      <c r="D9">
        <v>0.27</v>
      </c>
      <c r="E9">
        <v>2.7499999999999998E-3</v>
      </c>
      <c r="F9">
        <v>0.32890000000000003</v>
      </c>
      <c r="G9">
        <v>5.2600000000000001E-2</v>
      </c>
      <c r="H9">
        <v>0.1186</v>
      </c>
      <c r="I9" t="s">
        <v>33</v>
      </c>
      <c r="J9">
        <v>0.41860000000000003</v>
      </c>
      <c r="K9">
        <v>6.6900000000000001E-2</v>
      </c>
      <c r="L9">
        <v>0.01</v>
      </c>
      <c r="M9" t="s">
        <v>34</v>
      </c>
      <c r="N9" t="s">
        <v>21</v>
      </c>
      <c r="O9" s="1">
        <v>45775.967442129629</v>
      </c>
    </row>
    <row r="10" spans="1:15" x14ac:dyDescent="0.25">
      <c r="A10" s="4" t="s">
        <v>35</v>
      </c>
      <c r="F10">
        <v>99.5595</v>
      </c>
      <c r="H10">
        <v>100</v>
      </c>
      <c r="J10">
        <v>99.5595</v>
      </c>
      <c r="L10" t="s">
        <v>36</v>
      </c>
    </row>
    <row r="11" spans="1:15" x14ac:dyDescent="0.25">
      <c r="A11" s="4"/>
    </row>
    <row r="12" spans="1:15" x14ac:dyDescent="0.25">
      <c r="A12" s="4" t="s">
        <v>99</v>
      </c>
    </row>
    <row r="13" spans="1:15" x14ac:dyDescent="0.25">
      <c r="A13" s="4" t="s">
        <v>0</v>
      </c>
      <c r="B13" t="s">
        <v>1</v>
      </c>
      <c r="C13" t="s">
        <v>2</v>
      </c>
      <c r="D13" t="s">
        <v>3</v>
      </c>
      <c r="E13" t="s">
        <v>4</v>
      </c>
      <c r="F13" t="s">
        <v>5</v>
      </c>
      <c r="G13" t="s">
        <v>6</v>
      </c>
      <c r="H13" t="s">
        <v>7</v>
      </c>
      <c r="I13" t="s">
        <v>8</v>
      </c>
      <c r="J13" t="s">
        <v>9</v>
      </c>
      <c r="K13" t="s">
        <v>10</v>
      </c>
      <c r="L13" t="s">
        <v>11</v>
      </c>
      <c r="M13" t="s">
        <v>12</v>
      </c>
      <c r="N13" t="s">
        <v>13</v>
      </c>
      <c r="O13" t="s">
        <v>14</v>
      </c>
    </row>
    <row r="14" spans="1:15" x14ac:dyDescent="0.25">
      <c r="A14" s="4" t="s">
        <v>15</v>
      </c>
      <c r="C14" t="s">
        <v>16</v>
      </c>
      <c r="F14">
        <v>43.297899999999998</v>
      </c>
      <c r="H14">
        <v>57.169400000000003</v>
      </c>
      <c r="L14">
        <v>4</v>
      </c>
    </row>
    <row r="15" spans="1:15" x14ac:dyDescent="0.25">
      <c r="A15" s="4" t="s">
        <v>17</v>
      </c>
      <c r="B15" t="s">
        <v>18</v>
      </c>
      <c r="C15" t="s">
        <v>16</v>
      </c>
      <c r="D15">
        <v>29.5</v>
      </c>
      <c r="E15">
        <v>0.14632000000000001</v>
      </c>
      <c r="F15">
        <v>29.274799999999999</v>
      </c>
      <c r="G15">
        <v>0.1114</v>
      </c>
      <c r="H15">
        <v>25.436800000000002</v>
      </c>
      <c r="I15" t="s">
        <v>19</v>
      </c>
      <c r="J15">
        <v>48.5396</v>
      </c>
      <c r="K15">
        <v>0.1847</v>
      </c>
      <c r="L15">
        <v>1.78</v>
      </c>
      <c r="M15" t="s">
        <v>20</v>
      </c>
      <c r="N15" t="s">
        <v>21</v>
      </c>
      <c r="O15" s="1">
        <v>45790.760671296295</v>
      </c>
    </row>
    <row r="16" spans="1:15" x14ac:dyDescent="0.25">
      <c r="A16" s="4" t="s">
        <v>22</v>
      </c>
      <c r="B16" t="s">
        <v>18</v>
      </c>
      <c r="C16" t="s">
        <v>16</v>
      </c>
      <c r="D16">
        <v>18.39</v>
      </c>
      <c r="E16">
        <v>9.9360000000000004E-2</v>
      </c>
      <c r="F16">
        <v>19.0639</v>
      </c>
      <c r="G16">
        <v>9.5699999999999993E-2</v>
      </c>
      <c r="H16">
        <v>14.338800000000001</v>
      </c>
      <c r="I16" t="s">
        <v>23</v>
      </c>
      <c r="J16">
        <v>40.783200000000001</v>
      </c>
      <c r="K16">
        <v>0.20480000000000001</v>
      </c>
      <c r="L16">
        <v>1</v>
      </c>
      <c r="M16" t="s">
        <v>24</v>
      </c>
      <c r="N16" t="s">
        <v>21</v>
      </c>
      <c r="O16" s="1">
        <v>45790.760520833333</v>
      </c>
    </row>
    <row r="17" spans="1:15" x14ac:dyDescent="0.25">
      <c r="A17" s="4" t="s">
        <v>27</v>
      </c>
      <c r="B17" t="s">
        <v>18</v>
      </c>
      <c r="C17" t="s">
        <v>16</v>
      </c>
      <c r="D17">
        <v>0.1</v>
      </c>
      <c r="E17">
        <v>9.8999999999999999E-4</v>
      </c>
      <c r="F17">
        <v>0.1212</v>
      </c>
      <c r="G17">
        <v>3.7400000000000003E-2</v>
      </c>
      <c r="H17">
        <v>4.6600000000000003E-2</v>
      </c>
      <c r="I17" t="s">
        <v>28</v>
      </c>
      <c r="J17">
        <v>0.15640000000000001</v>
      </c>
      <c r="K17">
        <v>4.8300000000000003E-2</v>
      </c>
      <c r="L17">
        <v>0</v>
      </c>
      <c r="M17" t="s">
        <v>28</v>
      </c>
      <c r="N17" t="s">
        <v>21</v>
      </c>
      <c r="O17" s="1">
        <v>45777.737511574072</v>
      </c>
    </row>
    <row r="18" spans="1:15" x14ac:dyDescent="0.25">
      <c r="A18" s="4" t="s">
        <v>29</v>
      </c>
      <c r="B18" t="s">
        <v>18</v>
      </c>
      <c r="C18" t="s">
        <v>16</v>
      </c>
      <c r="D18">
        <v>6.4</v>
      </c>
      <c r="E18">
        <v>6.3990000000000005E-2</v>
      </c>
      <c r="F18">
        <v>7.6489000000000003</v>
      </c>
      <c r="G18">
        <v>9.35E-2</v>
      </c>
      <c r="H18">
        <v>2.8933</v>
      </c>
      <c r="I18" t="s">
        <v>30</v>
      </c>
      <c r="J18">
        <v>9.8401999999999994</v>
      </c>
      <c r="K18">
        <v>0.1203</v>
      </c>
      <c r="L18">
        <v>0.2</v>
      </c>
      <c r="M18" t="s">
        <v>31</v>
      </c>
      <c r="N18" t="s">
        <v>21</v>
      </c>
      <c r="O18" s="1">
        <v>45856.83011574074</v>
      </c>
    </row>
    <row r="19" spans="1:15" x14ac:dyDescent="0.25">
      <c r="A19" s="4" t="s">
        <v>32</v>
      </c>
      <c r="B19" t="s">
        <v>18</v>
      </c>
      <c r="C19" t="s">
        <v>16</v>
      </c>
      <c r="D19">
        <v>0.27</v>
      </c>
      <c r="E19">
        <v>2.6800000000000001E-3</v>
      </c>
      <c r="F19">
        <v>0.32</v>
      </c>
      <c r="G19">
        <v>5.3100000000000001E-2</v>
      </c>
      <c r="H19">
        <v>0.11509999999999999</v>
      </c>
      <c r="I19" t="s">
        <v>33</v>
      </c>
      <c r="J19">
        <v>0.40720000000000001</v>
      </c>
      <c r="K19">
        <v>6.7599999999999993E-2</v>
      </c>
      <c r="L19">
        <v>0.01</v>
      </c>
      <c r="M19" t="s">
        <v>34</v>
      </c>
      <c r="N19" t="s">
        <v>21</v>
      </c>
      <c r="O19" s="1">
        <v>45775.967442129629</v>
      </c>
    </row>
    <row r="20" spans="1:15" x14ac:dyDescent="0.25">
      <c r="A20" s="4" t="s">
        <v>35</v>
      </c>
      <c r="F20">
        <v>99.726699999999994</v>
      </c>
      <c r="H20">
        <v>100</v>
      </c>
      <c r="J20">
        <v>99.726699999999994</v>
      </c>
      <c r="L20" t="s">
        <v>36</v>
      </c>
    </row>
    <row r="21" spans="1:15" x14ac:dyDescent="0.25">
      <c r="A21" s="4"/>
    </row>
    <row r="22" spans="1:15" x14ac:dyDescent="0.25">
      <c r="A22" s="4"/>
    </row>
    <row r="23" spans="1:15" x14ac:dyDescent="0.25">
      <c r="A23" s="4"/>
    </row>
    <row r="24" spans="1:15" x14ac:dyDescent="0.25">
      <c r="A24" s="4"/>
    </row>
    <row r="25" spans="1:15" x14ac:dyDescent="0.25">
      <c r="A25" s="4"/>
    </row>
    <row r="26" spans="1:15" x14ac:dyDescent="0.25">
      <c r="A26" s="4" t="s">
        <v>99</v>
      </c>
    </row>
    <row r="27" spans="1:15" x14ac:dyDescent="0.25">
      <c r="A27" s="4" t="s">
        <v>0</v>
      </c>
      <c r="B27" t="s">
        <v>1</v>
      </c>
      <c r="C27" t="s">
        <v>2</v>
      </c>
      <c r="D27" t="s">
        <v>3</v>
      </c>
      <c r="E27" t="s">
        <v>4</v>
      </c>
      <c r="F27" t="s">
        <v>5</v>
      </c>
      <c r="G27" t="s">
        <v>6</v>
      </c>
      <c r="H27" t="s">
        <v>7</v>
      </c>
      <c r="I27" t="s">
        <v>8</v>
      </c>
      <c r="J27" t="s">
        <v>9</v>
      </c>
      <c r="K27" t="s">
        <v>10</v>
      </c>
      <c r="L27" t="s">
        <v>11</v>
      </c>
      <c r="M27" t="s">
        <v>12</v>
      </c>
      <c r="N27" t="s">
        <v>13</v>
      </c>
      <c r="O27" t="s">
        <v>14</v>
      </c>
    </row>
    <row r="28" spans="1:15" x14ac:dyDescent="0.25">
      <c r="A28" s="4" t="s">
        <v>15</v>
      </c>
      <c r="C28" t="s">
        <v>16</v>
      </c>
      <c r="F28">
        <v>43.075800000000001</v>
      </c>
      <c r="H28">
        <v>57.107199999999999</v>
      </c>
      <c r="L28">
        <v>4</v>
      </c>
    </row>
    <row r="29" spans="1:15" x14ac:dyDescent="0.25">
      <c r="A29" s="4" t="s">
        <v>17</v>
      </c>
      <c r="B29" t="s">
        <v>18</v>
      </c>
      <c r="C29" t="s">
        <v>16</v>
      </c>
      <c r="D29">
        <v>29.63</v>
      </c>
      <c r="E29">
        <v>0.14695</v>
      </c>
      <c r="F29">
        <v>29.373100000000001</v>
      </c>
      <c r="G29">
        <v>0.1114</v>
      </c>
      <c r="H29">
        <v>25.625900000000001</v>
      </c>
      <c r="I29" t="s">
        <v>19</v>
      </c>
      <c r="J29">
        <v>48.7027</v>
      </c>
      <c r="K29">
        <v>0.1847</v>
      </c>
      <c r="L29">
        <v>1.79</v>
      </c>
      <c r="M29" t="s">
        <v>20</v>
      </c>
      <c r="N29" t="s">
        <v>21</v>
      </c>
      <c r="O29" s="1">
        <v>45790.760671296295</v>
      </c>
    </row>
    <row r="30" spans="1:15" x14ac:dyDescent="0.25">
      <c r="A30" s="4" t="s">
        <v>22</v>
      </c>
      <c r="B30" t="s">
        <v>18</v>
      </c>
      <c r="C30" t="s">
        <v>16</v>
      </c>
      <c r="D30">
        <v>18.12</v>
      </c>
      <c r="E30">
        <v>9.7900000000000001E-2</v>
      </c>
      <c r="F30">
        <v>18.821999999999999</v>
      </c>
      <c r="G30">
        <v>9.5600000000000004E-2</v>
      </c>
      <c r="H30">
        <v>14.2143</v>
      </c>
      <c r="I30" t="s">
        <v>23</v>
      </c>
      <c r="J30">
        <v>40.265599999999999</v>
      </c>
      <c r="K30">
        <v>0.20449999999999999</v>
      </c>
      <c r="L30">
        <v>1</v>
      </c>
      <c r="M30" t="s">
        <v>24</v>
      </c>
      <c r="N30" t="s">
        <v>21</v>
      </c>
      <c r="O30" s="1">
        <v>45790.760520833333</v>
      </c>
    </row>
    <row r="31" spans="1:15" x14ac:dyDescent="0.25">
      <c r="A31" s="4" t="s">
        <v>27</v>
      </c>
      <c r="B31" t="s">
        <v>18</v>
      </c>
      <c r="C31" t="s">
        <v>16</v>
      </c>
      <c r="D31">
        <v>0.09</v>
      </c>
      <c r="E31">
        <v>8.0999999999999996E-4</v>
      </c>
      <c r="F31">
        <v>9.8900000000000002E-2</v>
      </c>
      <c r="G31">
        <v>3.7999999999999999E-2</v>
      </c>
      <c r="H31">
        <v>3.8199999999999998E-2</v>
      </c>
      <c r="I31" t="s">
        <v>28</v>
      </c>
      <c r="J31">
        <v>0.1278</v>
      </c>
      <c r="K31">
        <v>4.9000000000000002E-2</v>
      </c>
      <c r="L31">
        <v>0</v>
      </c>
      <c r="M31" t="s">
        <v>28</v>
      </c>
      <c r="N31" t="s">
        <v>21</v>
      </c>
      <c r="O31" s="1">
        <v>45777.737511574072</v>
      </c>
    </row>
    <row r="32" spans="1:15" x14ac:dyDescent="0.25">
      <c r="A32" s="4" t="s">
        <v>29</v>
      </c>
      <c r="B32" t="s">
        <v>18</v>
      </c>
      <c r="C32" t="s">
        <v>16</v>
      </c>
      <c r="D32">
        <v>6.43</v>
      </c>
      <c r="E32">
        <v>6.4280000000000004E-2</v>
      </c>
      <c r="F32">
        <v>7.6848999999999998</v>
      </c>
      <c r="G32">
        <v>9.35E-2</v>
      </c>
      <c r="H32">
        <v>2.9186999999999999</v>
      </c>
      <c r="I32" t="s">
        <v>30</v>
      </c>
      <c r="J32">
        <v>9.8864999999999998</v>
      </c>
      <c r="K32">
        <v>0.1203</v>
      </c>
      <c r="L32">
        <v>0.2</v>
      </c>
      <c r="M32" t="s">
        <v>31</v>
      </c>
      <c r="N32" t="s">
        <v>21</v>
      </c>
      <c r="O32" s="1">
        <v>45856.83011574074</v>
      </c>
    </row>
    <row r="33" spans="1:15" x14ac:dyDescent="0.25">
      <c r="A33" s="4" t="s">
        <v>32</v>
      </c>
      <c r="B33" t="s">
        <v>18</v>
      </c>
      <c r="C33" t="s">
        <v>16</v>
      </c>
      <c r="D33">
        <v>0.22</v>
      </c>
      <c r="E33">
        <v>2.2100000000000002E-3</v>
      </c>
      <c r="F33">
        <v>0.26479999999999998</v>
      </c>
      <c r="G33">
        <v>5.3100000000000001E-2</v>
      </c>
      <c r="H33">
        <v>9.5699999999999993E-2</v>
      </c>
      <c r="I33" t="s">
        <v>33</v>
      </c>
      <c r="J33">
        <v>0.33700000000000002</v>
      </c>
      <c r="K33">
        <v>6.7599999999999993E-2</v>
      </c>
      <c r="L33">
        <v>0.01</v>
      </c>
      <c r="M33" t="s">
        <v>34</v>
      </c>
      <c r="N33" t="s">
        <v>21</v>
      </c>
      <c r="O33" s="1">
        <v>45775.967442129629</v>
      </c>
    </row>
    <row r="34" spans="1:15" x14ac:dyDescent="0.25">
      <c r="A34" s="4" t="s">
        <v>35</v>
      </c>
      <c r="F34">
        <v>99.319599999999994</v>
      </c>
      <c r="H34">
        <v>100</v>
      </c>
      <c r="J34">
        <v>99.319599999999994</v>
      </c>
      <c r="L34" t="s">
        <v>36</v>
      </c>
    </row>
    <row r="35" spans="1:15" x14ac:dyDescent="0.25">
      <c r="A35" s="4"/>
    </row>
    <row r="36" spans="1:15" x14ac:dyDescent="0.25">
      <c r="A36" s="4"/>
    </row>
    <row r="37" spans="1:15" x14ac:dyDescent="0.25">
      <c r="A37" s="4"/>
    </row>
    <row r="38" spans="1:15" x14ac:dyDescent="0.25">
      <c r="A38" s="4"/>
    </row>
    <row r="39" spans="1:15" x14ac:dyDescent="0.25">
      <c r="A39" s="4"/>
    </row>
    <row r="40" spans="1:15" x14ac:dyDescent="0.25">
      <c r="A40" s="4" t="s">
        <v>100</v>
      </c>
    </row>
    <row r="41" spans="1:15" x14ac:dyDescent="0.25">
      <c r="A41" s="4" t="s">
        <v>0</v>
      </c>
      <c r="B41" t="s">
        <v>1</v>
      </c>
      <c r="C41" t="s">
        <v>2</v>
      </c>
      <c r="D41" t="s">
        <v>3</v>
      </c>
      <c r="E41" t="s">
        <v>4</v>
      </c>
      <c r="F41" t="s">
        <v>5</v>
      </c>
      <c r="G41" t="s">
        <v>6</v>
      </c>
      <c r="H41" t="s">
        <v>7</v>
      </c>
      <c r="I41" t="s">
        <v>8</v>
      </c>
      <c r="J41" t="s">
        <v>9</v>
      </c>
      <c r="K41" t="s">
        <v>10</v>
      </c>
      <c r="L41" t="s">
        <v>11</v>
      </c>
      <c r="M41" t="s">
        <v>12</v>
      </c>
      <c r="N41" t="s">
        <v>13</v>
      </c>
      <c r="O41" t="s">
        <v>14</v>
      </c>
    </row>
    <row r="42" spans="1:15" x14ac:dyDescent="0.25">
      <c r="A42" s="4" t="s">
        <v>15</v>
      </c>
      <c r="C42" t="s">
        <v>16</v>
      </c>
      <c r="F42">
        <v>43.283700000000003</v>
      </c>
      <c r="H42">
        <v>60.7196</v>
      </c>
      <c r="L42">
        <v>4</v>
      </c>
    </row>
    <row r="43" spans="1:15" x14ac:dyDescent="0.25">
      <c r="A43" s="4" t="s">
        <v>51</v>
      </c>
      <c r="B43" t="s">
        <v>18</v>
      </c>
      <c r="C43" t="s">
        <v>16</v>
      </c>
      <c r="D43">
        <v>1.59</v>
      </c>
      <c r="E43">
        <v>6.28E-3</v>
      </c>
      <c r="F43">
        <v>2.1088</v>
      </c>
      <c r="G43">
        <v>5.8500000000000003E-2</v>
      </c>
      <c r="H43">
        <v>2.0587</v>
      </c>
      <c r="I43" t="s">
        <v>52</v>
      </c>
      <c r="J43">
        <v>2.8424999999999998</v>
      </c>
      <c r="K43">
        <v>7.8799999999999995E-2</v>
      </c>
      <c r="L43">
        <v>0.14000000000000001</v>
      </c>
      <c r="M43" t="s">
        <v>24</v>
      </c>
      <c r="N43" t="s">
        <v>21</v>
      </c>
      <c r="O43" s="1">
        <v>45790.760127314818</v>
      </c>
    </row>
    <row r="44" spans="1:15" x14ac:dyDescent="0.25">
      <c r="A44" s="4" t="s">
        <v>17</v>
      </c>
      <c r="B44" t="s">
        <v>18</v>
      </c>
      <c r="C44" t="s">
        <v>16</v>
      </c>
      <c r="D44">
        <v>3.49</v>
      </c>
      <c r="E44">
        <v>1.7299999999999999E-2</v>
      </c>
      <c r="F44">
        <v>3.9992000000000001</v>
      </c>
      <c r="G44">
        <v>5.3600000000000002E-2</v>
      </c>
      <c r="H44">
        <v>3.6919</v>
      </c>
      <c r="I44" t="s">
        <v>19</v>
      </c>
      <c r="J44">
        <v>6.6310000000000002</v>
      </c>
      <c r="K44">
        <v>8.8900000000000007E-2</v>
      </c>
      <c r="L44">
        <v>0.24</v>
      </c>
      <c r="M44" t="s">
        <v>20</v>
      </c>
      <c r="N44" t="s">
        <v>21</v>
      </c>
      <c r="O44" s="1">
        <v>45790.760671296295</v>
      </c>
    </row>
    <row r="45" spans="1:15" x14ac:dyDescent="0.25">
      <c r="A45" s="4" t="s">
        <v>53</v>
      </c>
      <c r="B45" t="s">
        <v>18</v>
      </c>
      <c r="C45" t="s">
        <v>16</v>
      </c>
      <c r="D45">
        <v>6.6</v>
      </c>
      <c r="E45">
        <v>3.7350000000000001E-2</v>
      </c>
      <c r="F45">
        <v>7.1417000000000002</v>
      </c>
      <c r="G45">
        <v>6.1899999999999997E-2</v>
      </c>
      <c r="H45">
        <v>5.9405000000000001</v>
      </c>
      <c r="I45" t="s">
        <v>54</v>
      </c>
      <c r="J45">
        <v>13.4937</v>
      </c>
      <c r="K45">
        <v>0.11700000000000001</v>
      </c>
      <c r="L45">
        <v>0.39</v>
      </c>
      <c r="M45" t="s">
        <v>24</v>
      </c>
      <c r="N45" t="s">
        <v>21</v>
      </c>
      <c r="O45" s="1">
        <v>45855.697569444441</v>
      </c>
    </row>
    <row r="46" spans="1:15" x14ac:dyDescent="0.25">
      <c r="A46" s="4" t="s">
        <v>22</v>
      </c>
      <c r="B46" t="s">
        <v>18</v>
      </c>
      <c r="C46" t="s">
        <v>16</v>
      </c>
      <c r="D46">
        <v>25.97</v>
      </c>
      <c r="E46">
        <v>0.14036999999999999</v>
      </c>
      <c r="F46">
        <v>23.531300000000002</v>
      </c>
      <c r="G46">
        <v>9.9400000000000002E-2</v>
      </c>
      <c r="H46">
        <v>18.804200000000002</v>
      </c>
      <c r="I46" t="s">
        <v>23</v>
      </c>
      <c r="J46">
        <v>50.340200000000003</v>
      </c>
      <c r="K46">
        <v>0.2127</v>
      </c>
      <c r="L46">
        <v>1.24</v>
      </c>
      <c r="M46" t="s">
        <v>24</v>
      </c>
      <c r="N46" t="s">
        <v>21</v>
      </c>
      <c r="O46" s="1">
        <v>45790.760520833333</v>
      </c>
    </row>
    <row r="47" spans="1:15" x14ac:dyDescent="0.25">
      <c r="A47" s="4" t="s">
        <v>77</v>
      </c>
      <c r="B47" t="s">
        <v>18</v>
      </c>
      <c r="C47" t="s">
        <v>16</v>
      </c>
      <c r="D47">
        <v>0.12</v>
      </c>
      <c r="E47">
        <v>1.0200000000000001E-3</v>
      </c>
      <c r="F47">
        <v>0.1618</v>
      </c>
      <c r="G47">
        <v>2.4500000000000001E-2</v>
      </c>
      <c r="H47">
        <v>0.1132</v>
      </c>
      <c r="I47" t="s">
        <v>78</v>
      </c>
      <c r="J47">
        <v>0.40389999999999998</v>
      </c>
      <c r="K47">
        <v>6.1199999999999997E-2</v>
      </c>
      <c r="L47">
        <v>0.01</v>
      </c>
      <c r="M47" t="s">
        <v>79</v>
      </c>
      <c r="N47" t="s">
        <v>39</v>
      </c>
    </row>
    <row r="48" spans="1:15" x14ac:dyDescent="0.25">
      <c r="A48" s="4" t="s">
        <v>55</v>
      </c>
      <c r="B48" t="s">
        <v>18</v>
      </c>
      <c r="C48" t="s">
        <v>16</v>
      </c>
      <c r="D48">
        <v>0.21</v>
      </c>
      <c r="E48">
        <v>1.6800000000000001E-3</v>
      </c>
      <c r="F48">
        <v>0.2064</v>
      </c>
      <c r="G48">
        <v>2.5000000000000001E-2</v>
      </c>
      <c r="H48">
        <v>0.11849999999999999</v>
      </c>
      <c r="I48" t="s">
        <v>56</v>
      </c>
      <c r="J48">
        <v>0.24859999999999999</v>
      </c>
      <c r="K48">
        <v>3.0099999999999998E-2</v>
      </c>
      <c r="L48">
        <v>0.01</v>
      </c>
      <c r="M48" t="s">
        <v>57</v>
      </c>
      <c r="N48" t="s">
        <v>21</v>
      </c>
      <c r="O48" s="1">
        <v>45777.738159722219</v>
      </c>
    </row>
    <row r="49" spans="1:15" x14ac:dyDescent="0.25">
      <c r="A49" s="4" t="s">
        <v>25</v>
      </c>
      <c r="B49" t="s">
        <v>18</v>
      </c>
      <c r="C49" t="s">
        <v>16</v>
      </c>
      <c r="D49">
        <v>7.51</v>
      </c>
      <c r="E49">
        <v>6.4409999999999995E-2</v>
      </c>
      <c r="F49">
        <v>7.4707999999999997</v>
      </c>
      <c r="G49">
        <v>6.0299999999999999E-2</v>
      </c>
      <c r="H49">
        <v>4.1835000000000004</v>
      </c>
      <c r="I49" t="s">
        <v>26</v>
      </c>
      <c r="J49">
        <v>10.4529</v>
      </c>
      <c r="K49">
        <v>8.4400000000000003E-2</v>
      </c>
      <c r="L49">
        <v>0.28000000000000003</v>
      </c>
      <c r="M49" t="s">
        <v>20</v>
      </c>
      <c r="N49" t="s">
        <v>21</v>
      </c>
      <c r="O49" s="1">
        <v>45790.760775462964</v>
      </c>
    </row>
    <row r="50" spans="1:15" x14ac:dyDescent="0.25">
      <c r="A50" s="4" t="s">
        <v>58</v>
      </c>
      <c r="B50" t="s">
        <v>18</v>
      </c>
      <c r="C50" t="s">
        <v>16</v>
      </c>
      <c r="D50">
        <v>0.99</v>
      </c>
      <c r="E50">
        <v>9.0699999999999999E-3</v>
      </c>
      <c r="F50">
        <v>1.1246</v>
      </c>
      <c r="G50">
        <v>3.9E-2</v>
      </c>
      <c r="H50">
        <v>0.52690000000000003</v>
      </c>
      <c r="I50" t="s">
        <v>59</v>
      </c>
      <c r="J50">
        <v>1.8758999999999999</v>
      </c>
      <c r="K50">
        <v>6.5000000000000002E-2</v>
      </c>
      <c r="L50">
        <v>0.03</v>
      </c>
      <c r="M50" t="s">
        <v>59</v>
      </c>
      <c r="N50" t="s">
        <v>21</v>
      </c>
      <c r="O50" s="1">
        <v>45790.761030092595</v>
      </c>
    </row>
    <row r="51" spans="1:15" x14ac:dyDescent="0.25">
      <c r="A51" s="4" t="s">
        <v>27</v>
      </c>
      <c r="B51" t="s">
        <v>18</v>
      </c>
      <c r="C51" t="s">
        <v>16</v>
      </c>
      <c r="D51">
        <v>0.18</v>
      </c>
      <c r="E51">
        <v>1.66E-3</v>
      </c>
      <c r="F51">
        <v>0.20369999999999999</v>
      </c>
      <c r="G51">
        <v>3.9300000000000002E-2</v>
      </c>
      <c r="H51">
        <v>8.3199999999999996E-2</v>
      </c>
      <c r="I51" t="s">
        <v>28</v>
      </c>
      <c r="J51">
        <v>0.2631</v>
      </c>
      <c r="K51">
        <v>5.0799999999999998E-2</v>
      </c>
      <c r="L51">
        <v>0.01</v>
      </c>
      <c r="M51" t="s">
        <v>28</v>
      </c>
      <c r="N51" t="s">
        <v>21</v>
      </c>
      <c r="O51" s="1">
        <v>45777.737511574072</v>
      </c>
    </row>
    <row r="52" spans="1:15" x14ac:dyDescent="0.25">
      <c r="A52" s="4" t="s">
        <v>29</v>
      </c>
      <c r="B52" t="s">
        <v>18</v>
      </c>
      <c r="C52" t="s">
        <v>16</v>
      </c>
      <c r="D52">
        <v>7.81</v>
      </c>
      <c r="E52">
        <v>7.8079999999999997E-2</v>
      </c>
      <c r="F52">
        <v>9.3552999999999997</v>
      </c>
      <c r="G52">
        <v>0.1021</v>
      </c>
      <c r="H52">
        <v>3.7597</v>
      </c>
      <c r="I52" t="s">
        <v>30</v>
      </c>
      <c r="J52">
        <v>12.035299999999999</v>
      </c>
      <c r="K52">
        <v>0.1313</v>
      </c>
      <c r="L52">
        <v>0.25</v>
      </c>
      <c r="M52" t="s">
        <v>31</v>
      </c>
      <c r="N52" t="s">
        <v>21</v>
      </c>
      <c r="O52" s="1">
        <v>45856.83011574074</v>
      </c>
    </row>
    <row r="53" spans="1:15" x14ac:dyDescent="0.25">
      <c r="A53" s="4" t="s">
        <v>35</v>
      </c>
      <c r="F53">
        <v>98.587199999999996</v>
      </c>
      <c r="H53">
        <v>100</v>
      </c>
      <c r="J53">
        <v>98.587199999999996</v>
      </c>
      <c r="L53" t="s">
        <v>80</v>
      </c>
    </row>
    <row r="54" spans="1:15" x14ac:dyDescent="0.25">
      <c r="A54" s="4" t="s">
        <v>100</v>
      </c>
    </row>
    <row r="55" spans="1:15" x14ac:dyDescent="0.25">
      <c r="A55" s="4" t="s">
        <v>0</v>
      </c>
      <c r="B55" t="s">
        <v>1</v>
      </c>
      <c r="C55" t="s">
        <v>2</v>
      </c>
      <c r="D55" t="s">
        <v>3</v>
      </c>
      <c r="E55" t="s">
        <v>4</v>
      </c>
      <c r="F55" t="s">
        <v>5</v>
      </c>
      <c r="G55" t="s">
        <v>6</v>
      </c>
      <c r="H55" t="s">
        <v>7</v>
      </c>
      <c r="I55" t="s">
        <v>8</v>
      </c>
      <c r="J55" t="s">
        <v>9</v>
      </c>
      <c r="K55" t="s">
        <v>10</v>
      </c>
      <c r="L55" t="s">
        <v>11</v>
      </c>
      <c r="M55" t="s">
        <v>12</v>
      </c>
      <c r="N55" t="s">
        <v>13</v>
      </c>
      <c r="O55" t="s">
        <v>14</v>
      </c>
    </row>
    <row r="56" spans="1:15" x14ac:dyDescent="0.25">
      <c r="A56" s="4" t="s">
        <v>15</v>
      </c>
      <c r="C56" t="s">
        <v>16</v>
      </c>
      <c r="F56">
        <v>43.652900000000002</v>
      </c>
      <c r="H56">
        <v>60.750500000000002</v>
      </c>
      <c r="L56">
        <v>4</v>
      </c>
    </row>
    <row r="57" spans="1:15" x14ac:dyDescent="0.25">
      <c r="A57" s="4" t="s">
        <v>51</v>
      </c>
      <c r="B57" t="s">
        <v>18</v>
      </c>
      <c r="C57" t="s">
        <v>16</v>
      </c>
      <c r="D57">
        <v>1.59</v>
      </c>
      <c r="E57">
        <v>6.2700000000000004E-3</v>
      </c>
      <c r="F57">
        <v>2.1055000000000001</v>
      </c>
      <c r="G57">
        <v>5.79E-2</v>
      </c>
      <c r="H57">
        <v>2.0390999999999999</v>
      </c>
      <c r="I57" t="s">
        <v>52</v>
      </c>
      <c r="J57">
        <v>2.8380999999999998</v>
      </c>
      <c r="K57">
        <v>7.8E-2</v>
      </c>
      <c r="L57">
        <v>0.13</v>
      </c>
      <c r="M57" t="s">
        <v>24</v>
      </c>
      <c r="N57" t="s">
        <v>21</v>
      </c>
      <c r="O57" s="1">
        <v>45790.760127314818</v>
      </c>
    </row>
    <row r="58" spans="1:15" x14ac:dyDescent="0.25">
      <c r="A58" s="4" t="s">
        <v>17</v>
      </c>
      <c r="B58" t="s">
        <v>18</v>
      </c>
      <c r="C58" t="s">
        <v>16</v>
      </c>
      <c r="D58">
        <v>3.5</v>
      </c>
      <c r="E58">
        <v>1.736E-2</v>
      </c>
      <c r="F58">
        <v>4.0096999999999996</v>
      </c>
      <c r="G58">
        <v>5.3499999999999999E-2</v>
      </c>
      <c r="H58">
        <v>3.6720999999999999</v>
      </c>
      <c r="I58" t="s">
        <v>19</v>
      </c>
      <c r="J58">
        <v>6.6482999999999999</v>
      </c>
      <c r="K58">
        <v>8.8599999999999998E-2</v>
      </c>
      <c r="L58">
        <v>0.24</v>
      </c>
      <c r="M58" t="s">
        <v>20</v>
      </c>
      <c r="N58" t="s">
        <v>21</v>
      </c>
      <c r="O58" s="1">
        <v>45790.760671296295</v>
      </c>
    </row>
    <row r="59" spans="1:15" x14ac:dyDescent="0.25">
      <c r="A59" s="4" t="s">
        <v>53</v>
      </c>
      <c r="B59" t="s">
        <v>18</v>
      </c>
      <c r="C59" t="s">
        <v>16</v>
      </c>
      <c r="D59">
        <v>6.67</v>
      </c>
      <c r="E59">
        <v>3.7749999999999999E-2</v>
      </c>
      <c r="F59">
        <v>7.2102000000000004</v>
      </c>
      <c r="G59">
        <v>6.2E-2</v>
      </c>
      <c r="H59">
        <v>5.9497999999999998</v>
      </c>
      <c r="I59" t="s">
        <v>54</v>
      </c>
      <c r="J59">
        <v>13.623100000000001</v>
      </c>
      <c r="K59">
        <v>0.1171</v>
      </c>
      <c r="L59">
        <v>0.39</v>
      </c>
      <c r="M59" t="s">
        <v>24</v>
      </c>
      <c r="N59" t="s">
        <v>21</v>
      </c>
      <c r="O59" s="1">
        <v>45855.697569444441</v>
      </c>
    </row>
    <row r="60" spans="1:15" x14ac:dyDescent="0.25">
      <c r="A60" s="4" t="s">
        <v>22</v>
      </c>
      <c r="B60" t="s">
        <v>18</v>
      </c>
      <c r="C60" t="s">
        <v>16</v>
      </c>
      <c r="D60">
        <v>26.18</v>
      </c>
      <c r="E60">
        <v>0.14146</v>
      </c>
      <c r="F60">
        <v>23.699400000000001</v>
      </c>
      <c r="G60">
        <v>9.9599999999999994E-2</v>
      </c>
      <c r="H60">
        <v>18.7879</v>
      </c>
      <c r="I60" t="s">
        <v>23</v>
      </c>
      <c r="J60">
        <v>50.6999</v>
      </c>
      <c r="K60">
        <v>0.21310000000000001</v>
      </c>
      <c r="L60">
        <v>1.24</v>
      </c>
      <c r="M60" t="s">
        <v>24</v>
      </c>
      <c r="N60" t="s">
        <v>21</v>
      </c>
      <c r="O60" s="1">
        <v>45790.760520833333</v>
      </c>
    </row>
    <row r="61" spans="1:15" x14ac:dyDescent="0.25">
      <c r="A61" s="4" t="s">
        <v>77</v>
      </c>
      <c r="B61" t="s">
        <v>18</v>
      </c>
      <c r="C61" t="s">
        <v>16</v>
      </c>
      <c r="D61">
        <v>0.14000000000000001</v>
      </c>
      <c r="E61">
        <v>1.17E-3</v>
      </c>
      <c r="F61">
        <v>0.18529999999999999</v>
      </c>
      <c r="G61">
        <v>2.4299999999999999E-2</v>
      </c>
      <c r="H61">
        <v>0.12870000000000001</v>
      </c>
      <c r="I61" t="s">
        <v>78</v>
      </c>
      <c r="J61">
        <v>0.4627</v>
      </c>
      <c r="K61">
        <v>6.0699999999999997E-2</v>
      </c>
      <c r="L61">
        <v>0.01</v>
      </c>
      <c r="M61" t="s">
        <v>79</v>
      </c>
      <c r="N61" t="s">
        <v>39</v>
      </c>
    </row>
    <row r="62" spans="1:15" x14ac:dyDescent="0.25">
      <c r="A62" s="4" t="s">
        <v>55</v>
      </c>
      <c r="B62" t="s">
        <v>18</v>
      </c>
      <c r="C62" t="s">
        <v>16</v>
      </c>
      <c r="D62">
        <v>0.18</v>
      </c>
      <c r="E62">
        <v>1.4499999999999999E-3</v>
      </c>
      <c r="F62">
        <v>0.17829999999999999</v>
      </c>
      <c r="G62">
        <v>2.53E-2</v>
      </c>
      <c r="H62">
        <v>0.10150000000000001</v>
      </c>
      <c r="I62" t="s">
        <v>56</v>
      </c>
      <c r="J62">
        <v>0.21479999999999999</v>
      </c>
      <c r="K62">
        <v>3.04E-2</v>
      </c>
      <c r="L62">
        <v>0.01</v>
      </c>
      <c r="M62" t="s">
        <v>57</v>
      </c>
      <c r="N62" t="s">
        <v>21</v>
      </c>
      <c r="O62" s="1">
        <v>45777.738159722219</v>
      </c>
    </row>
    <row r="63" spans="1:15" x14ac:dyDescent="0.25">
      <c r="A63" s="4" t="s">
        <v>25</v>
      </c>
      <c r="B63" t="s">
        <v>18</v>
      </c>
      <c r="C63" t="s">
        <v>16</v>
      </c>
      <c r="D63">
        <v>7.64</v>
      </c>
      <c r="E63">
        <v>6.5540000000000001E-2</v>
      </c>
      <c r="F63">
        <v>7.6006</v>
      </c>
      <c r="G63">
        <v>6.0400000000000002E-2</v>
      </c>
      <c r="H63">
        <v>4.2222999999999997</v>
      </c>
      <c r="I63" t="s">
        <v>26</v>
      </c>
      <c r="J63">
        <v>10.634600000000001</v>
      </c>
      <c r="K63">
        <v>8.4500000000000006E-2</v>
      </c>
      <c r="L63">
        <v>0.28000000000000003</v>
      </c>
      <c r="M63" t="s">
        <v>20</v>
      </c>
      <c r="N63" t="s">
        <v>21</v>
      </c>
      <c r="O63" s="1">
        <v>45790.760775462964</v>
      </c>
    </row>
    <row r="64" spans="1:15" x14ac:dyDescent="0.25">
      <c r="A64" s="4" t="s">
        <v>58</v>
      </c>
      <c r="B64" t="s">
        <v>18</v>
      </c>
      <c r="C64" t="s">
        <v>16</v>
      </c>
      <c r="D64">
        <v>1.04</v>
      </c>
      <c r="E64">
        <v>9.5600000000000008E-3</v>
      </c>
      <c r="F64">
        <v>1.1856</v>
      </c>
      <c r="G64">
        <v>3.9600000000000003E-2</v>
      </c>
      <c r="H64">
        <v>0.55110000000000003</v>
      </c>
      <c r="I64" t="s">
        <v>59</v>
      </c>
      <c r="J64">
        <v>1.9776</v>
      </c>
      <c r="K64">
        <v>6.6100000000000006E-2</v>
      </c>
      <c r="L64">
        <v>0.04</v>
      </c>
      <c r="M64" t="s">
        <v>59</v>
      </c>
      <c r="N64" t="s">
        <v>21</v>
      </c>
      <c r="O64" s="1">
        <v>45790.761030092595</v>
      </c>
    </row>
    <row r="65" spans="1:15" x14ac:dyDescent="0.25">
      <c r="A65" s="4" t="s">
        <v>27</v>
      </c>
      <c r="B65" t="s">
        <v>18</v>
      </c>
      <c r="C65" t="s">
        <v>16</v>
      </c>
      <c r="D65">
        <v>0.17</v>
      </c>
      <c r="E65">
        <v>1.65E-3</v>
      </c>
      <c r="F65">
        <v>0.20219999999999999</v>
      </c>
      <c r="G65">
        <v>4.0099999999999997E-2</v>
      </c>
      <c r="H65">
        <v>8.2000000000000003E-2</v>
      </c>
      <c r="I65" t="s">
        <v>28</v>
      </c>
      <c r="J65">
        <v>0.2611</v>
      </c>
      <c r="K65">
        <v>5.1700000000000003E-2</v>
      </c>
      <c r="L65">
        <v>0.01</v>
      </c>
      <c r="M65" t="s">
        <v>28</v>
      </c>
      <c r="N65" t="s">
        <v>21</v>
      </c>
      <c r="O65" s="1">
        <v>45777.737511574072</v>
      </c>
    </row>
    <row r="66" spans="1:15" x14ac:dyDescent="0.25">
      <c r="A66" s="4" t="s">
        <v>29</v>
      </c>
      <c r="B66" t="s">
        <v>18</v>
      </c>
      <c r="C66" t="s">
        <v>16</v>
      </c>
      <c r="D66">
        <v>7.77</v>
      </c>
      <c r="E66">
        <v>7.775E-2</v>
      </c>
      <c r="F66">
        <v>9.3183000000000007</v>
      </c>
      <c r="G66">
        <v>0.1019</v>
      </c>
      <c r="H66">
        <v>3.7151000000000001</v>
      </c>
      <c r="I66" t="s">
        <v>30</v>
      </c>
      <c r="J66">
        <v>11.9878</v>
      </c>
      <c r="K66">
        <v>0.13100000000000001</v>
      </c>
      <c r="L66">
        <v>0.24</v>
      </c>
      <c r="M66" t="s">
        <v>31</v>
      </c>
      <c r="N66" t="s">
        <v>21</v>
      </c>
      <c r="O66" s="1">
        <v>45856.83011574074</v>
      </c>
    </row>
    <row r="67" spans="1:15" x14ac:dyDescent="0.25">
      <c r="A67" s="4" t="s">
        <v>35</v>
      </c>
      <c r="F67">
        <v>99.347999999999999</v>
      </c>
      <c r="H67">
        <v>100</v>
      </c>
      <c r="J67">
        <v>99.347999999999999</v>
      </c>
      <c r="L67" t="s">
        <v>60</v>
      </c>
    </row>
    <row r="68" spans="1:15" x14ac:dyDescent="0.25">
      <c r="A68" s="4" t="s">
        <v>100</v>
      </c>
    </row>
    <row r="69" spans="1:15" x14ac:dyDescent="0.25">
      <c r="A69" s="4" t="s">
        <v>0</v>
      </c>
      <c r="B69" t="s">
        <v>1</v>
      </c>
      <c r="C69" t="s">
        <v>2</v>
      </c>
      <c r="D69" t="s">
        <v>3</v>
      </c>
      <c r="E69" t="s">
        <v>4</v>
      </c>
      <c r="F69" t="s">
        <v>5</v>
      </c>
      <c r="G69" t="s">
        <v>6</v>
      </c>
      <c r="H69" t="s">
        <v>7</v>
      </c>
      <c r="I69" t="s">
        <v>8</v>
      </c>
      <c r="J69" t="s">
        <v>9</v>
      </c>
      <c r="K69" t="s">
        <v>10</v>
      </c>
      <c r="L69" t="s">
        <v>11</v>
      </c>
      <c r="M69" t="s">
        <v>12</v>
      </c>
      <c r="N69" t="s">
        <v>13</v>
      </c>
      <c r="O69" t="s">
        <v>14</v>
      </c>
    </row>
    <row r="70" spans="1:15" x14ac:dyDescent="0.25">
      <c r="A70" s="4" t="s">
        <v>15</v>
      </c>
      <c r="C70" t="s">
        <v>16</v>
      </c>
      <c r="F70">
        <v>43.2059</v>
      </c>
      <c r="H70">
        <v>60.740400000000001</v>
      </c>
      <c r="L70">
        <v>4</v>
      </c>
    </row>
    <row r="71" spans="1:15" x14ac:dyDescent="0.25">
      <c r="A71" s="4" t="s">
        <v>51</v>
      </c>
      <c r="B71" t="s">
        <v>18</v>
      </c>
      <c r="C71" t="s">
        <v>16</v>
      </c>
      <c r="D71">
        <v>1.55</v>
      </c>
      <c r="E71">
        <v>6.1500000000000001E-3</v>
      </c>
      <c r="F71">
        <v>2.0647000000000002</v>
      </c>
      <c r="G71">
        <v>5.8099999999999999E-2</v>
      </c>
      <c r="H71">
        <v>2.0198999999999998</v>
      </c>
      <c r="I71" t="s">
        <v>52</v>
      </c>
      <c r="J71">
        <v>2.7831000000000001</v>
      </c>
      <c r="K71">
        <v>7.8299999999999995E-2</v>
      </c>
      <c r="L71">
        <v>0.13</v>
      </c>
      <c r="M71" t="s">
        <v>24</v>
      </c>
      <c r="N71" t="s">
        <v>21</v>
      </c>
      <c r="O71" s="1">
        <v>45790.760127314818</v>
      </c>
    </row>
    <row r="72" spans="1:15" x14ac:dyDescent="0.25">
      <c r="A72" s="4" t="s">
        <v>17</v>
      </c>
      <c r="B72" t="s">
        <v>18</v>
      </c>
      <c r="C72" t="s">
        <v>16</v>
      </c>
      <c r="D72">
        <v>3.47</v>
      </c>
      <c r="E72">
        <v>1.719E-2</v>
      </c>
      <c r="F72">
        <v>3.9698000000000002</v>
      </c>
      <c r="G72">
        <v>5.3600000000000002E-2</v>
      </c>
      <c r="H72">
        <v>3.6726000000000001</v>
      </c>
      <c r="I72" t="s">
        <v>19</v>
      </c>
      <c r="J72">
        <v>6.5822000000000003</v>
      </c>
      <c r="K72">
        <v>8.8800000000000004E-2</v>
      </c>
      <c r="L72">
        <v>0.24</v>
      </c>
      <c r="M72" t="s">
        <v>20</v>
      </c>
      <c r="N72" t="s">
        <v>21</v>
      </c>
      <c r="O72" s="1">
        <v>45790.760671296295</v>
      </c>
    </row>
    <row r="73" spans="1:15" x14ac:dyDescent="0.25">
      <c r="A73" s="4" t="s">
        <v>53</v>
      </c>
      <c r="B73" t="s">
        <v>18</v>
      </c>
      <c r="C73" t="s">
        <v>16</v>
      </c>
      <c r="D73">
        <v>6.69</v>
      </c>
      <c r="E73">
        <v>3.7859999999999998E-2</v>
      </c>
      <c r="F73">
        <v>7.2289000000000003</v>
      </c>
      <c r="G73">
        <v>6.2100000000000002E-2</v>
      </c>
      <c r="H73">
        <v>6.0259</v>
      </c>
      <c r="I73" t="s">
        <v>54</v>
      </c>
      <c r="J73">
        <v>13.6584</v>
      </c>
      <c r="K73">
        <v>0.1173</v>
      </c>
      <c r="L73">
        <v>0.4</v>
      </c>
      <c r="M73" t="s">
        <v>24</v>
      </c>
      <c r="N73" t="s">
        <v>21</v>
      </c>
      <c r="O73" s="1">
        <v>45855.697569444441</v>
      </c>
    </row>
    <row r="74" spans="1:15" x14ac:dyDescent="0.25">
      <c r="A74" s="4" t="s">
        <v>22</v>
      </c>
      <c r="B74" t="s">
        <v>18</v>
      </c>
      <c r="C74" t="s">
        <v>16</v>
      </c>
      <c r="D74">
        <v>25.95</v>
      </c>
      <c r="E74">
        <v>0.14025000000000001</v>
      </c>
      <c r="F74">
        <v>23.526800000000001</v>
      </c>
      <c r="G74">
        <v>9.9699999999999997E-2</v>
      </c>
      <c r="H74">
        <v>18.840800000000002</v>
      </c>
      <c r="I74" t="s">
        <v>23</v>
      </c>
      <c r="J74">
        <v>50.330500000000001</v>
      </c>
      <c r="K74">
        <v>0.21329999999999999</v>
      </c>
      <c r="L74">
        <v>1.24</v>
      </c>
      <c r="M74" t="s">
        <v>24</v>
      </c>
      <c r="N74" t="s">
        <v>21</v>
      </c>
      <c r="O74" s="1">
        <v>45790.760520833333</v>
      </c>
    </row>
    <row r="75" spans="1:15" x14ac:dyDescent="0.25">
      <c r="A75" s="4" t="s">
        <v>77</v>
      </c>
      <c r="B75" t="s">
        <v>18</v>
      </c>
      <c r="C75" t="s">
        <v>16</v>
      </c>
      <c r="D75">
        <v>0.08</v>
      </c>
      <c r="E75">
        <v>6.8000000000000005E-4</v>
      </c>
      <c r="F75">
        <v>0.1079</v>
      </c>
      <c r="G75">
        <v>2.41E-2</v>
      </c>
      <c r="H75">
        <v>7.5700000000000003E-2</v>
      </c>
      <c r="I75" t="s">
        <v>78</v>
      </c>
      <c r="J75">
        <v>0.26929999999999998</v>
      </c>
      <c r="K75">
        <v>6.0100000000000001E-2</v>
      </c>
      <c r="L75">
        <v>0</v>
      </c>
      <c r="M75" t="s">
        <v>79</v>
      </c>
      <c r="N75" t="s">
        <v>39</v>
      </c>
    </row>
    <row r="76" spans="1:15" x14ac:dyDescent="0.25">
      <c r="A76" s="4" t="s">
        <v>55</v>
      </c>
      <c r="B76" t="s">
        <v>18</v>
      </c>
      <c r="C76" t="s">
        <v>16</v>
      </c>
      <c r="D76">
        <v>0.15</v>
      </c>
      <c r="E76">
        <v>1.16E-3</v>
      </c>
      <c r="F76">
        <v>0.14219999999999999</v>
      </c>
      <c r="G76">
        <v>2.4899999999999999E-2</v>
      </c>
      <c r="H76">
        <v>8.1799999999999998E-2</v>
      </c>
      <c r="I76" t="s">
        <v>56</v>
      </c>
      <c r="J76">
        <v>0.17130000000000001</v>
      </c>
      <c r="K76">
        <v>0.03</v>
      </c>
      <c r="L76">
        <v>0.01</v>
      </c>
      <c r="M76" t="s">
        <v>57</v>
      </c>
      <c r="N76" t="s">
        <v>21</v>
      </c>
      <c r="O76" s="1">
        <v>45777.738159722219</v>
      </c>
    </row>
    <row r="77" spans="1:15" x14ac:dyDescent="0.25">
      <c r="A77" s="4" t="s">
        <v>25</v>
      </c>
      <c r="B77" t="s">
        <v>18</v>
      </c>
      <c r="C77" t="s">
        <v>16</v>
      </c>
      <c r="D77">
        <v>7.51</v>
      </c>
      <c r="E77">
        <v>6.4439999999999997E-2</v>
      </c>
      <c r="F77">
        <v>7.4722</v>
      </c>
      <c r="G77">
        <v>6.0199999999999997E-2</v>
      </c>
      <c r="H77">
        <v>4.1932</v>
      </c>
      <c r="I77" t="s">
        <v>26</v>
      </c>
      <c r="J77">
        <v>10.4549</v>
      </c>
      <c r="K77">
        <v>8.4199999999999997E-2</v>
      </c>
      <c r="L77">
        <v>0.28000000000000003</v>
      </c>
      <c r="M77" t="s">
        <v>20</v>
      </c>
      <c r="N77" t="s">
        <v>21</v>
      </c>
      <c r="O77" s="1">
        <v>45790.760775462964</v>
      </c>
    </row>
    <row r="78" spans="1:15" x14ac:dyDescent="0.25">
      <c r="A78" s="4" t="s">
        <v>58</v>
      </c>
      <c r="B78" t="s">
        <v>18</v>
      </c>
      <c r="C78" t="s">
        <v>16</v>
      </c>
      <c r="D78">
        <v>0.98</v>
      </c>
      <c r="E78">
        <v>9.0399999999999994E-3</v>
      </c>
      <c r="F78">
        <v>1.1214</v>
      </c>
      <c r="G78">
        <v>3.9E-2</v>
      </c>
      <c r="H78">
        <v>0.52659999999999996</v>
      </c>
      <c r="I78" t="s">
        <v>59</v>
      </c>
      <c r="J78">
        <v>1.8705000000000001</v>
      </c>
      <c r="K78">
        <v>6.5000000000000002E-2</v>
      </c>
      <c r="L78">
        <v>0.03</v>
      </c>
      <c r="M78" t="s">
        <v>59</v>
      </c>
      <c r="N78" t="s">
        <v>21</v>
      </c>
      <c r="O78" s="1">
        <v>45790.761030092595</v>
      </c>
    </row>
    <row r="79" spans="1:15" x14ac:dyDescent="0.25">
      <c r="A79" s="4" t="s">
        <v>27</v>
      </c>
      <c r="B79" t="s">
        <v>18</v>
      </c>
      <c r="C79" t="s">
        <v>16</v>
      </c>
      <c r="D79">
        <v>0.17</v>
      </c>
      <c r="E79">
        <v>1.58E-3</v>
      </c>
      <c r="F79">
        <v>0.1938</v>
      </c>
      <c r="G79">
        <v>3.9899999999999998E-2</v>
      </c>
      <c r="H79">
        <v>7.9299999999999995E-2</v>
      </c>
      <c r="I79" t="s">
        <v>28</v>
      </c>
      <c r="J79">
        <v>0.25019999999999998</v>
      </c>
      <c r="K79">
        <v>5.16E-2</v>
      </c>
      <c r="L79">
        <v>0.01</v>
      </c>
      <c r="M79" t="s">
        <v>28</v>
      </c>
      <c r="N79" t="s">
        <v>21</v>
      </c>
      <c r="O79" s="1">
        <v>45777.737511574072</v>
      </c>
    </row>
    <row r="80" spans="1:15" x14ac:dyDescent="0.25">
      <c r="A80" s="4" t="s">
        <v>29</v>
      </c>
      <c r="B80" t="s">
        <v>18</v>
      </c>
      <c r="C80" t="s">
        <v>16</v>
      </c>
      <c r="D80">
        <v>7.76</v>
      </c>
      <c r="E80">
        <v>7.757E-2</v>
      </c>
      <c r="F80">
        <v>9.2957999999999998</v>
      </c>
      <c r="G80">
        <v>0.1022</v>
      </c>
      <c r="H80">
        <v>3.7437999999999998</v>
      </c>
      <c r="I80" t="s">
        <v>30</v>
      </c>
      <c r="J80">
        <v>11.9588</v>
      </c>
      <c r="K80">
        <v>0.13150000000000001</v>
      </c>
      <c r="L80">
        <v>0.25</v>
      </c>
      <c r="M80" t="s">
        <v>31</v>
      </c>
      <c r="N80" t="s">
        <v>21</v>
      </c>
      <c r="O80" s="1">
        <v>45856.83011574074</v>
      </c>
    </row>
    <row r="81" spans="1:15" x14ac:dyDescent="0.25">
      <c r="A81" s="4" t="s">
        <v>35</v>
      </c>
      <c r="F81">
        <v>98.3292</v>
      </c>
      <c r="H81">
        <v>100</v>
      </c>
      <c r="J81">
        <v>98.3292</v>
      </c>
      <c r="L81" t="s">
        <v>80</v>
      </c>
    </row>
    <row r="82" spans="1:15" x14ac:dyDescent="0.25">
      <c r="A82" s="4" t="s">
        <v>102</v>
      </c>
    </row>
    <row r="83" spans="1:15" x14ac:dyDescent="0.25">
      <c r="A83" s="4" t="s">
        <v>0</v>
      </c>
      <c r="B83" t="s">
        <v>1</v>
      </c>
      <c r="C83" t="s">
        <v>2</v>
      </c>
      <c r="D83" t="s">
        <v>3</v>
      </c>
      <c r="E83" t="s">
        <v>4</v>
      </c>
      <c r="F83" t="s">
        <v>5</v>
      </c>
      <c r="G83" t="s">
        <v>6</v>
      </c>
      <c r="H83" t="s">
        <v>7</v>
      </c>
      <c r="I83" t="s">
        <v>8</v>
      </c>
      <c r="J83" t="s">
        <v>9</v>
      </c>
      <c r="K83" t="s">
        <v>10</v>
      </c>
      <c r="L83" t="s">
        <v>11</v>
      </c>
      <c r="M83" t="s">
        <v>12</v>
      </c>
      <c r="N83" t="s">
        <v>13</v>
      </c>
      <c r="O83" t="s">
        <v>14</v>
      </c>
    </row>
    <row r="84" spans="1:15" x14ac:dyDescent="0.25">
      <c r="A84" s="4" t="s">
        <v>15</v>
      </c>
      <c r="C84" t="s">
        <v>16</v>
      </c>
      <c r="F84">
        <v>43.448799999999999</v>
      </c>
      <c r="H84">
        <v>57.146099999999997</v>
      </c>
      <c r="L84">
        <v>4</v>
      </c>
    </row>
    <row r="85" spans="1:15" x14ac:dyDescent="0.25">
      <c r="A85" s="4" t="s">
        <v>17</v>
      </c>
      <c r="B85" t="s">
        <v>18</v>
      </c>
      <c r="C85" t="s">
        <v>16</v>
      </c>
      <c r="D85">
        <v>30.33</v>
      </c>
      <c r="E85">
        <v>0.15046999999999999</v>
      </c>
      <c r="F85">
        <v>29.7577</v>
      </c>
      <c r="G85">
        <v>0.1116</v>
      </c>
      <c r="H85">
        <v>25.7561</v>
      </c>
      <c r="I85" t="s">
        <v>19</v>
      </c>
      <c r="J85">
        <v>49.340299999999999</v>
      </c>
      <c r="K85">
        <v>0.185</v>
      </c>
      <c r="L85">
        <v>1.8</v>
      </c>
      <c r="M85" t="s">
        <v>20</v>
      </c>
      <c r="N85" t="s">
        <v>21</v>
      </c>
      <c r="O85" s="1">
        <v>45790.760671296295</v>
      </c>
    </row>
    <row r="86" spans="1:15" x14ac:dyDescent="0.25">
      <c r="A86" s="4" t="s">
        <v>22</v>
      </c>
      <c r="B86" t="s">
        <v>18</v>
      </c>
      <c r="C86" t="s">
        <v>16</v>
      </c>
      <c r="D86">
        <v>18.38</v>
      </c>
      <c r="E86">
        <v>9.9339999999999998E-2</v>
      </c>
      <c r="F86">
        <v>19.0761</v>
      </c>
      <c r="G86">
        <v>9.5899999999999999E-2</v>
      </c>
      <c r="H86">
        <v>14.292299999999999</v>
      </c>
      <c r="I86" t="s">
        <v>23</v>
      </c>
      <c r="J86">
        <v>40.809199999999997</v>
      </c>
      <c r="K86">
        <v>0.20519999999999999</v>
      </c>
      <c r="L86">
        <v>1</v>
      </c>
      <c r="M86" t="s">
        <v>24</v>
      </c>
      <c r="N86" t="s">
        <v>21</v>
      </c>
      <c r="O86" s="1">
        <v>45790.760520833333</v>
      </c>
    </row>
    <row r="87" spans="1:15" x14ac:dyDescent="0.25">
      <c r="A87" s="4" t="s">
        <v>25</v>
      </c>
      <c r="B87" t="s">
        <v>18</v>
      </c>
      <c r="C87" t="s">
        <v>16</v>
      </c>
      <c r="D87">
        <v>0.08</v>
      </c>
      <c r="E87">
        <v>6.6E-4</v>
      </c>
      <c r="F87">
        <v>7.85E-2</v>
      </c>
      <c r="G87">
        <v>2.3400000000000001E-2</v>
      </c>
      <c r="H87">
        <v>4.1200000000000001E-2</v>
      </c>
      <c r="I87" t="s">
        <v>26</v>
      </c>
      <c r="J87">
        <v>0.10979999999999999</v>
      </c>
      <c r="K87">
        <v>3.27E-2</v>
      </c>
      <c r="L87">
        <v>0</v>
      </c>
      <c r="M87" t="s">
        <v>20</v>
      </c>
      <c r="N87" t="s">
        <v>21</v>
      </c>
      <c r="O87" s="1">
        <v>45790.760775462964</v>
      </c>
    </row>
    <row r="88" spans="1:15" x14ac:dyDescent="0.25">
      <c r="A88" s="4" t="s">
        <v>27</v>
      </c>
      <c r="B88" t="s">
        <v>18</v>
      </c>
      <c r="C88" t="s">
        <v>16</v>
      </c>
      <c r="D88">
        <v>0.11</v>
      </c>
      <c r="E88">
        <v>1.08E-3</v>
      </c>
      <c r="F88">
        <v>0.13170000000000001</v>
      </c>
      <c r="G88">
        <v>3.7900000000000003E-2</v>
      </c>
      <c r="H88">
        <v>5.04E-2</v>
      </c>
      <c r="I88" t="s">
        <v>28</v>
      </c>
      <c r="J88">
        <v>0.17</v>
      </c>
      <c r="K88">
        <v>4.9000000000000002E-2</v>
      </c>
      <c r="L88">
        <v>0</v>
      </c>
      <c r="M88" t="s">
        <v>28</v>
      </c>
      <c r="N88" t="s">
        <v>21</v>
      </c>
      <c r="O88" s="1">
        <v>45777.737511574072</v>
      </c>
    </row>
    <row r="89" spans="1:15" x14ac:dyDescent="0.25">
      <c r="A89" s="4" t="s">
        <v>29</v>
      </c>
      <c r="B89" t="s">
        <v>18</v>
      </c>
      <c r="C89" t="s">
        <v>16</v>
      </c>
      <c r="D89">
        <v>5.76</v>
      </c>
      <c r="E89">
        <v>5.7570000000000003E-2</v>
      </c>
      <c r="F89">
        <v>6.8906999999999998</v>
      </c>
      <c r="G89">
        <v>8.9499999999999996E-2</v>
      </c>
      <c r="H89">
        <v>2.5964</v>
      </c>
      <c r="I89" t="s">
        <v>30</v>
      </c>
      <c r="J89">
        <v>8.8646999999999991</v>
      </c>
      <c r="K89">
        <v>0.1152</v>
      </c>
      <c r="L89">
        <v>0.18</v>
      </c>
      <c r="M89" t="s">
        <v>31</v>
      </c>
      <c r="N89" t="s">
        <v>21</v>
      </c>
      <c r="O89" s="1">
        <v>45856.83011574074</v>
      </c>
    </row>
    <row r="90" spans="1:15" x14ac:dyDescent="0.25">
      <c r="A90" s="4" t="s">
        <v>32</v>
      </c>
      <c r="B90" t="s">
        <v>18</v>
      </c>
      <c r="C90" t="s">
        <v>16</v>
      </c>
      <c r="D90">
        <v>0.27</v>
      </c>
      <c r="E90">
        <v>2.7399999999999998E-3</v>
      </c>
      <c r="F90">
        <v>0.32800000000000001</v>
      </c>
      <c r="G90">
        <v>5.2900000000000003E-2</v>
      </c>
      <c r="H90">
        <v>0.1176</v>
      </c>
      <c r="I90" t="s">
        <v>33</v>
      </c>
      <c r="J90">
        <v>0.41739999999999999</v>
      </c>
      <c r="K90">
        <v>6.7400000000000002E-2</v>
      </c>
      <c r="L90">
        <v>0.01</v>
      </c>
      <c r="M90" t="s">
        <v>34</v>
      </c>
      <c r="N90" t="s">
        <v>21</v>
      </c>
      <c r="O90" s="1">
        <v>45775.967442129629</v>
      </c>
    </row>
    <row r="91" spans="1:15" x14ac:dyDescent="0.25">
      <c r="A91" s="4" t="s">
        <v>35</v>
      </c>
      <c r="F91">
        <v>99.711399999999998</v>
      </c>
      <c r="H91">
        <v>100</v>
      </c>
      <c r="J91">
        <v>99.711399999999998</v>
      </c>
      <c r="L91" t="s">
        <v>36</v>
      </c>
    </row>
    <row r="92" spans="1:15" x14ac:dyDescent="0.25">
      <c r="A92" s="4"/>
    </row>
    <row r="93" spans="1:15" x14ac:dyDescent="0.25">
      <c r="A93" s="4"/>
    </row>
    <row r="94" spans="1:15" x14ac:dyDescent="0.25">
      <c r="A94" s="4"/>
    </row>
    <row r="95" spans="1:15" x14ac:dyDescent="0.25">
      <c r="A95" s="4"/>
    </row>
    <row r="96" spans="1:15" x14ac:dyDescent="0.25">
      <c r="A96" s="4" t="s">
        <v>102</v>
      </c>
    </row>
    <row r="97" spans="1:15" x14ac:dyDescent="0.25">
      <c r="A97" s="4" t="s">
        <v>0</v>
      </c>
      <c r="B97" t="s">
        <v>1</v>
      </c>
      <c r="C97" t="s">
        <v>2</v>
      </c>
      <c r="D97" t="s">
        <v>3</v>
      </c>
      <c r="E97" t="s">
        <v>4</v>
      </c>
      <c r="F97" t="s">
        <v>5</v>
      </c>
      <c r="G97" t="s">
        <v>6</v>
      </c>
      <c r="H97" t="s">
        <v>7</v>
      </c>
      <c r="I97" t="s">
        <v>8</v>
      </c>
      <c r="J97" t="s">
        <v>9</v>
      </c>
      <c r="K97" t="s">
        <v>10</v>
      </c>
      <c r="L97" t="s">
        <v>11</v>
      </c>
      <c r="M97" t="s">
        <v>12</v>
      </c>
      <c r="N97" t="s">
        <v>13</v>
      </c>
      <c r="O97" t="s">
        <v>14</v>
      </c>
    </row>
    <row r="98" spans="1:15" x14ac:dyDescent="0.25">
      <c r="A98" s="4" t="s">
        <v>15</v>
      </c>
      <c r="C98" t="s">
        <v>16</v>
      </c>
      <c r="F98">
        <v>43.6601</v>
      </c>
      <c r="H98">
        <v>57.092799999999997</v>
      </c>
      <c r="L98">
        <v>4</v>
      </c>
    </row>
    <row r="99" spans="1:15" x14ac:dyDescent="0.25">
      <c r="A99" s="4" t="s">
        <v>17</v>
      </c>
      <c r="B99" t="s">
        <v>18</v>
      </c>
      <c r="C99" t="s">
        <v>16</v>
      </c>
      <c r="D99">
        <v>30.69</v>
      </c>
      <c r="E99">
        <v>0.15223999999999999</v>
      </c>
      <c r="F99">
        <v>30.101700000000001</v>
      </c>
      <c r="G99">
        <v>0.112</v>
      </c>
      <c r="H99">
        <v>25.903600000000001</v>
      </c>
      <c r="I99" t="s">
        <v>19</v>
      </c>
      <c r="J99">
        <v>49.910800000000002</v>
      </c>
      <c r="K99">
        <v>0.18579999999999999</v>
      </c>
      <c r="L99">
        <v>1.81</v>
      </c>
      <c r="M99" t="s">
        <v>20</v>
      </c>
      <c r="N99" t="s">
        <v>21</v>
      </c>
      <c r="O99" s="1">
        <v>45790.760671296295</v>
      </c>
    </row>
    <row r="100" spans="1:15" x14ac:dyDescent="0.25">
      <c r="A100" s="4" t="s">
        <v>22</v>
      </c>
      <c r="B100" t="s">
        <v>18</v>
      </c>
      <c r="C100" t="s">
        <v>16</v>
      </c>
      <c r="D100">
        <v>18.32</v>
      </c>
      <c r="E100">
        <v>9.8989999999999995E-2</v>
      </c>
      <c r="F100">
        <v>19.043600000000001</v>
      </c>
      <c r="G100">
        <v>9.6000000000000002E-2</v>
      </c>
      <c r="H100">
        <v>14.185700000000001</v>
      </c>
      <c r="I100" t="s">
        <v>23</v>
      </c>
      <c r="J100">
        <v>40.739800000000002</v>
      </c>
      <c r="K100">
        <v>0.2054</v>
      </c>
      <c r="L100">
        <v>0.99</v>
      </c>
      <c r="M100" t="s">
        <v>24</v>
      </c>
      <c r="N100" t="s">
        <v>21</v>
      </c>
      <c r="O100" s="1">
        <v>45790.760520833333</v>
      </c>
    </row>
    <row r="101" spans="1:15" x14ac:dyDescent="0.25">
      <c r="A101" s="4" t="s">
        <v>25</v>
      </c>
      <c r="B101" t="s">
        <v>18</v>
      </c>
      <c r="C101" t="s">
        <v>16</v>
      </c>
      <c r="D101">
        <v>0.08</v>
      </c>
      <c r="E101">
        <v>6.7000000000000002E-4</v>
      </c>
      <c r="F101">
        <v>7.8799999999999995E-2</v>
      </c>
      <c r="G101">
        <v>2.3300000000000001E-2</v>
      </c>
      <c r="H101">
        <v>4.1200000000000001E-2</v>
      </c>
      <c r="I101" t="s">
        <v>26</v>
      </c>
      <c r="J101">
        <v>0.1103</v>
      </c>
      <c r="K101">
        <v>3.2599999999999997E-2</v>
      </c>
      <c r="L101">
        <v>0</v>
      </c>
      <c r="M101" t="s">
        <v>20</v>
      </c>
      <c r="N101" t="s">
        <v>21</v>
      </c>
      <c r="O101" s="1">
        <v>45790.760775462964</v>
      </c>
    </row>
    <row r="102" spans="1:15" x14ac:dyDescent="0.25">
      <c r="A102" s="4" t="s">
        <v>27</v>
      </c>
      <c r="B102" t="s">
        <v>18</v>
      </c>
      <c r="C102" t="s">
        <v>16</v>
      </c>
      <c r="D102">
        <v>0.09</v>
      </c>
      <c r="E102">
        <v>8.5999999999999998E-4</v>
      </c>
      <c r="F102">
        <v>0.1047</v>
      </c>
      <c r="G102">
        <v>3.73E-2</v>
      </c>
      <c r="H102">
        <v>3.9899999999999998E-2</v>
      </c>
      <c r="I102" t="s">
        <v>28</v>
      </c>
      <c r="J102">
        <v>0.13519999999999999</v>
      </c>
      <c r="K102">
        <v>4.82E-2</v>
      </c>
      <c r="L102">
        <v>0</v>
      </c>
      <c r="M102" t="s">
        <v>28</v>
      </c>
      <c r="N102" t="s">
        <v>21</v>
      </c>
      <c r="O102" s="1">
        <v>45777.737511574072</v>
      </c>
    </row>
    <row r="103" spans="1:15" x14ac:dyDescent="0.25">
      <c r="A103" s="4" t="s">
        <v>29</v>
      </c>
      <c r="B103" t="s">
        <v>18</v>
      </c>
      <c r="C103" t="s">
        <v>16</v>
      </c>
      <c r="D103">
        <v>5.87</v>
      </c>
      <c r="E103">
        <v>5.8729999999999997E-2</v>
      </c>
      <c r="F103">
        <v>7.0296000000000003</v>
      </c>
      <c r="G103">
        <v>9.01E-2</v>
      </c>
      <c r="H103">
        <v>2.6334</v>
      </c>
      <c r="I103" t="s">
        <v>30</v>
      </c>
      <c r="J103">
        <v>9.0434000000000001</v>
      </c>
      <c r="K103">
        <v>0.1159</v>
      </c>
      <c r="L103">
        <v>0.18</v>
      </c>
      <c r="M103" t="s">
        <v>31</v>
      </c>
      <c r="N103" t="s">
        <v>21</v>
      </c>
      <c r="O103" s="1">
        <v>45856.83011574074</v>
      </c>
    </row>
    <row r="104" spans="1:15" x14ac:dyDescent="0.25">
      <c r="A104" s="4" t="s">
        <v>32</v>
      </c>
      <c r="B104" t="s">
        <v>18</v>
      </c>
      <c r="C104" t="s">
        <v>16</v>
      </c>
      <c r="D104">
        <v>0.24</v>
      </c>
      <c r="E104">
        <v>2.4299999999999999E-3</v>
      </c>
      <c r="F104">
        <v>0.2903</v>
      </c>
      <c r="G104">
        <v>5.2499999999999998E-2</v>
      </c>
      <c r="H104">
        <v>0.10340000000000001</v>
      </c>
      <c r="I104" t="s">
        <v>33</v>
      </c>
      <c r="J104">
        <v>0.36940000000000001</v>
      </c>
      <c r="K104">
        <v>6.6799999999999998E-2</v>
      </c>
      <c r="L104">
        <v>0.01</v>
      </c>
      <c r="M104" t="s">
        <v>34</v>
      </c>
      <c r="N104" t="s">
        <v>21</v>
      </c>
      <c r="O104" s="1">
        <v>45775.967442129629</v>
      </c>
    </row>
    <row r="105" spans="1:15" x14ac:dyDescent="0.25">
      <c r="A105" s="4" t="s">
        <v>35</v>
      </c>
      <c r="F105">
        <v>100.309</v>
      </c>
      <c r="H105">
        <v>100</v>
      </c>
      <c r="J105">
        <v>100.309</v>
      </c>
      <c r="L105" t="s">
        <v>40</v>
      </c>
    </row>
    <row r="106" spans="1:15" x14ac:dyDescent="0.25">
      <c r="A106" s="4"/>
    </row>
    <row r="107" spans="1:15" x14ac:dyDescent="0.25">
      <c r="A107" s="4"/>
    </row>
    <row r="108" spans="1:15" x14ac:dyDescent="0.25">
      <c r="A108" s="4"/>
    </row>
    <row r="109" spans="1:15" x14ac:dyDescent="0.25">
      <c r="A109" s="4"/>
    </row>
    <row r="110" spans="1:15" x14ac:dyDescent="0.25">
      <c r="A110" s="4" t="s">
        <v>102</v>
      </c>
    </row>
    <row r="111" spans="1:15" x14ac:dyDescent="0.25">
      <c r="A111" s="4" t="s">
        <v>0</v>
      </c>
      <c r="B111" t="s">
        <v>1</v>
      </c>
      <c r="C111" t="s">
        <v>2</v>
      </c>
      <c r="D111" t="s">
        <v>3</v>
      </c>
      <c r="E111" t="s">
        <v>4</v>
      </c>
      <c r="F111" t="s">
        <v>5</v>
      </c>
      <c r="G111" t="s">
        <v>6</v>
      </c>
      <c r="H111" t="s">
        <v>7</v>
      </c>
      <c r="I111" t="s">
        <v>8</v>
      </c>
      <c r="J111" t="s">
        <v>9</v>
      </c>
      <c r="K111" t="s">
        <v>10</v>
      </c>
      <c r="L111" t="s">
        <v>11</v>
      </c>
      <c r="M111" t="s">
        <v>12</v>
      </c>
      <c r="N111" t="s">
        <v>13</v>
      </c>
      <c r="O111" t="s">
        <v>14</v>
      </c>
    </row>
    <row r="112" spans="1:15" x14ac:dyDescent="0.25">
      <c r="A112" s="4" t="s">
        <v>15</v>
      </c>
      <c r="C112" t="s">
        <v>16</v>
      </c>
      <c r="F112">
        <v>43.7042</v>
      </c>
      <c r="H112">
        <v>57.120699999999999</v>
      </c>
      <c r="L112">
        <v>4</v>
      </c>
    </row>
    <row r="113" spans="1:15" x14ac:dyDescent="0.25">
      <c r="A113" s="4" t="s">
        <v>17</v>
      </c>
      <c r="B113" t="s">
        <v>18</v>
      </c>
      <c r="C113" t="s">
        <v>16</v>
      </c>
      <c r="D113">
        <v>30.5</v>
      </c>
      <c r="E113">
        <v>0.15129000000000001</v>
      </c>
      <c r="F113">
        <v>29.981300000000001</v>
      </c>
      <c r="G113">
        <v>0.112</v>
      </c>
      <c r="H113">
        <v>25.7865</v>
      </c>
      <c r="I113" t="s">
        <v>19</v>
      </c>
      <c r="J113">
        <v>49.711100000000002</v>
      </c>
      <c r="K113">
        <v>0.1857</v>
      </c>
      <c r="L113">
        <v>1.81</v>
      </c>
      <c r="M113" t="s">
        <v>20</v>
      </c>
      <c r="N113" t="s">
        <v>21</v>
      </c>
      <c r="O113" s="1">
        <v>45790.760671296295</v>
      </c>
    </row>
    <row r="114" spans="1:15" x14ac:dyDescent="0.25">
      <c r="A114" s="4" t="s">
        <v>22</v>
      </c>
      <c r="B114" t="s">
        <v>18</v>
      </c>
      <c r="C114" t="s">
        <v>16</v>
      </c>
      <c r="D114">
        <v>18.41</v>
      </c>
      <c r="E114">
        <v>9.9510000000000001E-2</v>
      </c>
      <c r="F114">
        <v>19.128399999999999</v>
      </c>
      <c r="G114">
        <v>9.6199999999999994E-2</v>
      </c>
      <c r="H114">
        <v>14.241400000000001</v>
      </c>
      <c r="I114" t="s">
        <v>23</v>
      </c>
      <c r="J114">
        <v>40.921100000000003</v>
      </c>
      <c r="K114">
        <v>0.20569999999999999</v>
      </c>
      <c r="L114">
        <v>1</v>
      </c>
      <c r="M114" t="s">
        <v>24</v>
      </c>
      <c r="N114" t="s">
        <v>21</v>
      </c>
      <c r="O114" s="1">
        <v>45790.760520833333</v>
      </c>
    </row>
    <row r="115" spans="1:15" x14ac:dyDescent="0.25">
      <c r="A115" s="4" t="s">
        <v>25</v>
      </c>
      <c r="B115" t="s">
        <v>18</v>
      </c>
      <c r="C115" t="s">
        <v>16</v>
      </c>
      <c r="D115">
        <v>7.0000000000000007E-2</v>
      </c>
      <c r="E115">
        <v>5.6999999999999998E-4</v>
      </c>
      <c r="F115">
        <v>6.7199999999999996E-2</v>
      </c>
      <c r="G115">
        <v>2.3099999999999999E-2</v>
      </c>
      <c r="H115">
        <v>3.5099999999999999E-2</v>
      </c>
      <c r="I115" t="s">
        <v>26</v>
      </c>
      <c r="J115">
        <v>9.4100000000000003E-2</v>
      </c>
      <c r="K115">
        <v>3.2399999999999998E-2</v>
      </c>
      <c r="L115">
        <v>0</v>
      </c>
      <c r="M115" t="s">
        <v>20</v>
      </c>
      <c r="N115" t="s">
        <v>21</v>
      </c>
      <c r="O115" s="1">
        <v>45790.760775462964</v>
      </c>
    </row>
    <row r="116" spans="1:15" x14ac:dyDescent="0.25">
      <c r="A116" s="4" t="s">
        <v>27</v>
      </c>
      <c r="B116" t="s">
        <v>18</v>
      </c>
      <c r="C116" t="s">
        <v>16</v>
      </c>
      <c r="D116">
        <v>0.09</v>
      </c>
      <c r="E116">
        <v>8.5999999999999998E-4</v>
      </c>
      <c r="F116">
        <v>0.1051</v>
      </c>
      <c r="G116">
        <v>3.7100000000000001E-2</v>
      </c>
      <c r="H116">
        <v>0.04</v>
      </c>
      <c r="I116" t="s">
        <v>28</v>
      </c>
      <c r="J116">
        <v>0.13569999999999999</v>
      </c>
      <c r="K116">
        <v>4.7899999999999998E-2</v>
      </c>
      <c r="L116">
        <v>0</v>
      </c>
      <c r="M116" t="s">
        <v>28</v>
      </c>
      <c r="N116" t="s">
        <v>21</v>
      </c>
      <c r="O116" s="1">
        <v>45777.737511574072</v>
      </c>
    </row>
    <row r="117" spans="1:15" x14ac:dyDescent="0.25">
      <c r="A117" s="4" t="s">
        <v>29</v>
      </c>
      <c r="B117" t="s">
        <v>18</v>
      </c>
      <c r="C117" t="s">
        <v>16</v>
      </c>
      <c r="D117">
        <v>5.92</v>
      </c>
      <c r="E117">
        <v>5.9180000000000003E-2</v>
      </c>
      <c r="F117">
        <v>7.0804999999999998</v>
      </c>
      <c r="G117">
        <v>9.01E-2</v>
      </c>
      <c r="H117">
        <v>2.6511</v>
      </c>
      <c r="I117" t="s">
        <v>30</v>
      </c>
      <c r="J117">
        <v>9.1089000000000002</v>
      </c>
      <c r="K117">
        <v>0.1159</v>
      </c>
      <c r="L117">
        <v>0.19</v>
      </c>
      <c r="M117" t="s">
        <v>31</v>
      </c>
      <c r="N117" t="s">
        <v>21</v>
      </c>
      <c r="O117" s="1">
        <v>45856.83011574074</v>
      </c>
    </row>
    <row r="118" spans="1:15" x14ac:dyDescent="0.25">
      <c r="A118" s="4" t="s">
        <v>32</v>
      </c>
      <c r="B118" t="s">
        <v>18</v>
      </c>
      <c r="C118" t="s">
        <v>16</v>
      </c>
      <c r="D118">
        <v>0.28999999999999998</v>
      </c>
      <c r="E118">
        <v>2.9399999999999999E-3</v>
      </c>
      <c r="F118">
        <v>0.35160000000000002</v>
      </c>
      <c r="G118">
        <v>5.2400000000000002E-2</v>
      </c>
      <c r="H118">
        <v>0.12520000000000001</v>
      </c>
      <c r="I118" t="s">
        <v>33</v>
      </c>
      <c r="J118">
        <v>0.44740000000000002</v>
      </c>
      <c r="K118">
        <v>6.6699999999999995E-2</v>
      </c>
      <c r="L118">
        <v>0.01</v>
      </c>
      <c r="M118" t="s">
        <v>34</v>
      </c>
      <c r="N118" t="s">
        <v>21</v>
      </c>
      <c r="O118" s="1">
        <v>45775.967442129629</v>
      </c>
    </row>
    <row r="119" spans="1:15" x14ac:dyDescent="0.25">
      <c r="A119" s="4" t="s">
        <v>35</v>
      </c>
      <c r="F119">
        <v>100.4183</v>
      </c>
      <c r="H119">
        <v>100</v>
      </c>
      <c r="J119">
        <v>100.4183</v>
      </c>
      <c r="L119" t="s">
        <v>36</v>
      </c>
    </row>
    <row r="120" spans="1:15" x14ac:dyDescent="0.25">
      <c r="A120" s="4"/>
    </row>
    <row r="121" spans="1:15" x14ac:dyDescent="0.25">
      <c r="A121" s="4"/>
    </row>
    <row r="122" spans="1:15" x14ac:dyDescent="0.25">
      <c r="A122" s="4"/>
    </row>
    <row r="123" spans="1:15" x14ac:dyDescent="0.25">
      <c r="A123" s="4"/>
    </row>
    <row r="124" spans="1:15" x14ac:dyDescent="0.25">
      <c r="A124" s="4" t="s">
        <v>101</v>
      </c>
    </row>
    <row r="125" spans="1:15" x14ac:dyDescent="0.25">
      <c r="A125" s="4" t="s">
        <v>0</v>
      </c>
      <c r="B125" t="s">
        <v>1</v>
      </c>
      <c r="C125" t="s">
        <v>2</v>
      </c>
      <c r="D125" t="s">
        <v>3</v>
      </c>
      <c r="E125" t="s">
        <v>4</v>
      </c>
      <c r="F125" t="s">
        <v>5</v>
      </c>
      <c r="G125" t="s">
        <v>6</v>
      </c>
      <c r="H125" t="s">
        <v>7</v>
      </c>
      <c r="I125" t="s">
        <v>8</v>
      </c>
      <c r="J125" t="s">
        <v>9</v>
      </c>
      <c r="K125" t="s">
        <v>10</v>
      </c>
      <c r="L125" t="s">
        <v>11</v>
      </c>
      <c r="M125" t="s">
        <v>12</v>
      </c>
      <c r="N125" t="s">
        <v>13</v>
      </c>
      <c r="O125" t="s">
        <v>14</v>
      </c>
    </row>
    <row r="126" spans="1:15" x14ac:dyDescent="0.25">
      <c r="A126" s="4" t="s">
        <v>15</v>
      </c>
      <c r="C126" t="s">
        <v>16</v>
      </c>
      <c r="F126">
        <v>43.923299999999998</v>
      </c>
      <c r="H126">
        <v>60.776499999999999</v>
      </c>
      <c r="L126">
        <v>4</v>
      </c>
    </row>
    <row r="127" spans="1:15" x14ac:dyDescent="0.25">
      <c r="A127" s="4" t="s">
        <v>51</v>
      </c>
      <c r="B127" t="s">
        <v>18</v>
      </c>
      <c r="C127" t="s">
        <v>16</v>
      </c>
      <c r="D127">
        <v>1.38</v>
      </c>
      <c r="E127">
        <v>5.4799999999999996E-3</v>
      </c>
      <c r="F127">
        <v>1.8196000000000001</v>
      </c>
      <c r="G127">
        <v>5.5599999999999997E-2</v>
      </c>
      <c r="H127">
        <v>1.7521</v>
      </c>
      <c r="I127" t="s">
        <v>52</v>
      </c>
      <c r="J127">
        <v>2.4527000000000001</v>
      </c>
      <c r="K127">
        <v>7.4999999999999997E-2</v>
      </c>
      <c r="L127">
        <v>0.12</v>
      </c>
      <c r="M127" t="s">
        <v>24</v>
      </c>
      <c r="N127" t="s">
        <v>21</v>
      </c>
      <c r="O127" s="1">
        <v>45790.760127314818</v>
      </c>
    </row>
    <row r="128" spans="1:15" x14ac:dyDescent="0.25">
      <c r="A128" s="4" t="s">
        <v>17</v>
      </c>
      <c r="B128" t="s">
        <v>18</v>
      </c>
      <c r="C128" t="s">
        <v>16</v>
      </c>
      <c r="D128">
        <v>3.97</v>
      </c>
      <c r="E128">
        <v>1.967E-2</v>
      </c>
      <c r="F128">
        <v>4.4798999999999998</v>
      </c>
      <c r="G128">
        <v>5.5199999999999999E-2</v>
      </c>
      <c r="H128">
        <v>4.0792999999999999</v>
      </c>
      <c r="I128" t="s">
        <v>19</v>
      </c>
      <c r="J128">
        <v>7.4280999999999997</v>
      </c>
      <c r="K128">
        <v>9.1499999999999998E-2</v>
      </c>
      <c r="L128">
        <v>0.27</v>
      </c>
      <c r="M128" t="s">
        <v>20</v>
      </c>
      <c r="N128" t="s">
        <v>21</v>
      </c>
      <c r="O128" s="1">
        <v>45790.760671296295</v>
      </c>
    </row>
    <row r="129" spans="1:15" x14ac:dyDescent="0.25">
      <c r="A129" s="4" t="s">
        <v>53</v>
      </c>
      <c r="B129" t="s">
        <v>18</v>
      </c>
      <c r="C129" t="s">
        <v>16</v>
      </c>
      <c r="D129">
        <v>6.66</v>
      </c>
      <c r="E129">
        <v>3.771E-2</v>
      </c>
      <c r="F129">
        <v>7.1814</v>
      </c>
      <c r="G129">
        <v>6.1400000000000003E-2</v>
      </c>
      <c r="H129">
        <v>5.8921000000000001</v>
      </c>
      <c r="I129" t="s">
        <v>54</v>
      </c>
      <c r="J129">
        <v>13.5688</v>
      </c>
      <c r="K129">
        <v>0.11600000000000001</v>
      </c>
      <c r="L129">
        <v>0.39</v>
      </c>
      <c r="M129" t="s">
        <v>24</v>
      </c>
      <c r="N129" t="s">
        <v>21</v>
      </c>
      <c r="O129" s="1">
        <v>45855.697569444441</v>
      </c>
    </row>
    <row r="130" spans="1:15" x14ac:dyDescent="0.25">
      <c r="A130" s="4" t="s">
        <v>22</v>
      </c>
      <c r="B130" t="s">
        <v>18</v>
      </c>
      <c r="C130" t="s">
        <v>16</v>
      </c>
      <c r="D130">
        <v>26.4</v>
      </c>
      <c r="E130">
        <v>0.14269000000000001</v>
      </c>
      <c r="F130">
        <v>23.843299999999999</v>
      </c>
      <c r="G130">
        <v>0.10009999999999999</v>
      </c>
      <c r="H130">
        <v>18.793600000000001</v>
      </c>
      <c r="I130" t="s">
        <v>23</v>
      </c>
      <c r="J130">
        <v>51.0077</v>
      </c>
      <c r="K130">
        <v>0.21410000000000001</v>
      </c>
      <c r="L130">
        <v>1.24</v>
      </c>
      <c r="M130" t="s">
        <v>24</v>
      </c>
      <c r="N130" t="s">
        <v>21</v>
      </c>
      <c r="O130" s="1">
        <v>45790.760520833333</v>
      </c>
    </row>
    <row r="131" spans="1:15" x14ac:dyDescent="0.25">
      <c r="A131" s="4" t="s">
        <v>65</v>
      </c>
      <c r="B131" t="s">
        <v>18</v>
      </c>
      <c r="C131" t="s">
        <v>16</v>
      </c>
      <c r="D131">
        <v>0.05</v>
      </c>
      <c r="E131">
        <v>4.0000000000000002E-4</v>
      </c>
      <c r="F131">
        <v>7.8299999999999995E-2</v>
      </c>
      <c r="G131">
        <v>2.7199999999999998E-2</v>
      </c>
      <c r="H131">
        <v>5.6000000000000001E-2</v>
      </c>
      <c r="I131" t="s">
        <v>66</v>
      </c>
      <c r="J131">
        <v>0.1794</v>
      </c>
      <c r="K131">
        <v>6.2399999999999997E-2</v>
      </c>
      <c r="L131">
        <v>0</v>
      </c>
      <c r="M131" t="s">
        <v>67</v>
      </c>
      <c r="N131" t="s">
        <v>21</v>
      </c>
      <c r="O131" s="1">
        <v>45775.97420138889</v>
      </c>
    </row>
    <row r="132" spans="1:15" x14ac:dyDescent="0.25">
      <c r="A132" s="4" t="s">
        <v>55</v>
      </c>
      <c r="B132" t="s">
        <v>18</v>
      </c>
      <c r="C132" t="s">
        <v>16</v>
      </c>
      <c r="D132">
        <v>0.41</v>
      </c>
      <c r="E132">
        <v>3.2699999999999999E-3</v>
      </c>
      <c r="F132">
        <v>0.40210000000000001</v>
      </c>
      <c r="G132">
        <v>2.7300000000000001E-2</v>
      </c>
      <c r="H132">
        <v>0.22770000000000001</v>
      </c>
      <c r="I132" t="s">
        <v>56</v>
      </c>
      <c r="J132">
        <v>0.4844</v>
      </c>
      <c r="K132">
        <v>3.2800000000000003E-2</v>
      </c>
      <c r="L132">
        <v>0.01</v>
      </c>
      <c r="M132" t="s">
        <v>57</v>
      </c>
      <c r="N132" t="s">
        <v>21</v>
      </c>
      <c r="O132" s="1">
        <v>45777.738159722219</v>
      </c>
    </row>
    <row r="133" spans="1:15" x14ac:dyDescent="0.25">
      <c r="A133" s="4" t="s">
        <v>25</v>
      </c>
      <c r="B133" t="s">
        <v>18</v>
      </c>
      <c r="C133" t="s">
        <v>16</v>
      </c>
      <c r="D133">
        <v>7.79</v>
      </c>
      <c r="E133">
        <v>6.6879999999999995E-2</v>
      </c>
      <c r="F133">
        <v>7.766</v>
      </c>
      <c r="G133">
        <v>6.13E-2</v>
      </c>
      <c r="H133">
        <v>4.2895000000000003</v>
      </c>
      <c r="I133" t="s">
        <v>26</v>
      </c>
      <c r="J133">
        <v>10.866</v>
      </c>
      <c r="K133">
        <v>8.5800000000000001E-2</v>
      </c>
      <c r="L133">
        <v>0.28000000000000003</v>
      </c>
      <c r="M133" t="s">
        <v>20</v>
      </c>
      <c r="N133" t="s">
        <v>21</v>
      </c>
      <c r="O133" s="1">
        <v>45790.760775462964</v>
      </c>
    </row>
    <row r="134" spans="1:15" x14ac:dyDescent="0.25">
      <c r="A134" s="4" t="s">
        <v>58</v>
      </c>
      <c r="B134" t="s">
        <v>18</v>
      </c>
      <c r="C134" t="s">
        <v>16</v>
      </c>
      <c r="D134">
        <v>1.36</v>
      </c>
      <c r="E134">
        <v>1.252E-2</v>
      </c>
      <c r="F134">
        <v>1.5565</v>
      </c>
      <c r="G134">
        <v>4.2599999999999999E-2</v>
      </c>
      <c r="H134">
        <v>0.71940000000000004</v>
      </c>
      <c r="I134" t="s">
        <v>59</v>
      </c>
      <c r="J134">
        <v>2.5962999999999998</v>
      </c>
      <c r="K134">
        <v>7.0999999999999994E-2</v>
      </c>
      <c r="L134">
        <v>0.05</v>
      </c>
      <c r="M134" t="s">
        <v>59</v>
      </c>
      <c r="N134" t="s">
        <v>21</v>
      </c>
      <c r="O134" s="1">
        <v>45790.761030092595</v>
      </c>
    </row>
    <row r="135" spans="1:15" x14ac:dyDescent="0.25">
      <c r="A135" s="4" t="s">
        <v>27</v>
      </c>
      <c r="B135" t="s">
        <v>18</v>
      </c>
      <c r="C135" t="s">
        <v>16</v>
      </c>
      <c r="D135">
        <v>0.08</v>
      </c>
      <c r="E135">
        <v>7.5000000000000002E-4</v>
      </c>
      <c r="F135">
        <v>9.2100000000000001E-2</v>
      </c>
      <c r="G135">
        <v>3.9300000000000002E-2</v>
      </c>
      <c r="H135">
        <v>3.7100000000000001E-2</v>
      </c>
      <c r="I135" t="s">
        <v>28</v>
      </c>
      <c r="J135">
        <v>0.11890000000000001</v>
      </c>
      <c r="K135">
        <v>5.0700000000000002E-2</v>
      </c>
      <c r="L135">
        <v>0</v>
      </c>
      <c r="M135" t="s">
        <v>28</v>
      </c>
      <c r="N135" t="s">
        <v>21</v>
      </c>
      <c r="O135" s="1">
        <v>45777.737511574072</v>
      </c>
    </row>
    <row r="136" spans="1:15" x14ac:dyDescent="0.25">
      <c r="A136" s="4" t="s">
        <v>29</v>
      </c>
      <c r="B136" t="s">
        <v>18</v>
      </c>
      <c r="C136" t="s">
        <v>16</v>
      </c>
      <c r="D136">
        <v>7.09</v>
      </c>
      <c r="E136">
        <v>7.0940000000000003E-2</v>
      </c>
      <c r="F136">
        <v>8.5185999999999993</v>
      </c>
      <c r="G136">
        <v>9.7900000000000001E-2</v>
      </c>
      <c r="H136">
        <v>3.3767999999999998</v>
      </c>
      <c r="I136" t="s">
        <v>30</v>
      </c>
      <c r="J136">
        <v>10.959</v>
      </c>
      <c r="K136">
        <v>0.12590000000000001</v>
      </c>
      <c r="L136">
        <v>0.22</v>
      </c>
      <c r="M136" t="s">
        <v>31</v>
      </c>
      <c r="N136" t="s">
        <v>21</v>
      </c>
      <c r="O136" s="1">
        <v>45856.83011574074</v>
      </c>
    </row>
    <row r="137" spans="1:15" x14ac:dyDescent="0.25">
      <c r="A137" s="4" t="s">
        <v>35</v>
      </c>
      <c r="F137">
        <v>99.661199999999994</v>
      </c>
      <c r="H137">
        <v>100</v>
      </c>
      <c r="J137">
        <v>99.661199999999994</v>
      </c>
      <c r="L137" t="s">
        <v>60</v>
      </c>
    </row>
    <row r="138" spans="1:15" x14ac:dyDescent="0.25">
      <c r="A138" s="4" t="s">
        <v>101</v>
      </c>
    </row>
    <row r="139" spans="1:15" x14ac:dyDescent="0.25">
      <c r="A139" s="4" t="s">
        <v>0</v>
      </c>
      <c r="B139" t="s">
        <v>1</v>
      </c>
      <c r="C139" t="s">
        <v>2</v>
      </c>
      <c r="D139" t="s">
        <v>3</v>
      </c>
      <c r="E139" t="s">
        <v>4</v>
      </c>
      <c r="F139" t="s">
        <v>5</v>
      </c>
      <c r="G139" t="s">
        <v>6</v>
      </c>
      <c r="H139" t="s">
        <v>7</v>
      </c>
      <c r="I139" t="s">
        <v>8</v>
      </c>
      <c r="J139" t="s">
        <v>9</v>
      </c>
      <c r="K139" t="s">
        <v>10</v>
      </c>
      <c r="L139" t="s">
        <v>11</v>
      </c>
      <c r="M139" t="s">
        <v>12</v>
      </c>
      <c r="N139" t="s">
        <v>13</v>
      </c>
      <c r="O139" t="s">
        <v>14</v>
      </c>
    </row>
    <row r="140" spans="1:15" x14ac:dyDescent="0.25">
      <c r="A140" s="4" t="s">
        <v>15</v>
      </c>
      <c r="C140" t="s">
        <v>16</v>
      </c>
      <c r="F140">
        <v>43.886299999999999</v>
      </c>
      <c r="H140">
        <v>60.8018</v>
      </c>
      <c r="L140">
        <v>4</v>
      </c>
    </row>
    <row r="141" spans="1:15" x14ac:dyDescent="0.25">
      <c r="A141" s="4" t="s">
        <v>51</v>
      </c>
      <c r="B141" t="s">
        <v>18</v>
      </c>
      <c r="C141" t="s">
        <v>16</v>
      </c>
      <c r="D141">
        <v>1.37</v>
      </c>
      <c r="E141">
        <v>5.4099999999999999E-3</v>
      </c>
      <c r="F141">
        <v>1.7988</v>
      </c>
      <c r="G141">
        <v>5.5500000000000001E-2</v>
      </c>
      <c r="H141">
        <v>1.7343</v>
      </c>
      <c r="I141" t="s">
        <v>52</v>
      </c>
      <c r="J141">
        <v>2.4247000000000001</v>
      </c>
      <c r="K141">
        <v>7.4899999999999994E-2</v>
      </c>
      <c r="L141">
        <v>0.11</v>
      </c>
      <c r="M141" t="s">
        <v>24</v>
      </c>
      <c r="N141" t="s">
        <v>21</v>
      </c>
      <c r="O141" s="1">
        <v>45790.760127314818</v>
      </c>
    </row>
    <row r="142" spans="1:15" x14ac:dyDescent="0.25">
      <c r="A142" s="4" t="s">
        <v>17</v>
      </c>
      <c r="B142" t="s">
        <v>18</v>
      </c>
      <c r="C142" t="s">
        <v>16</v>
      </c>
      <c r="D142">
        <v>3.96</v>
      </c>
      <c r="E142">
        <v>1.9650000000000001E-2</v>
      </c>
      <c r="F142">
        <v>4.4767999999999999</v>
      </c>
      <c r="G142">
        <v>5.5199999999999999E-2</v>
      </c>
      <c r="H142">
        <v>4.0815999999999999</v>
      </c>
      <c r="I142" t="s">
        <v>19</v>
      </c>
      <c r="J142">
        <v>7.4229000000000003</v>
      </c>
      <c r="K142">
        <v>9.1600000000000001E-2</v>
      </c>
      <c r="L142">
        <v>0.27</v>
      </c>
      <c r="M142" t="s">
        <v>20</v>
      </c>
      <c r="N142" t="s">
        <v>21</v>
      </c>
      <c r="O142" s="1">
        <v>45790.760671296295</v>
      </c>
    </row>
    <row r="143" spans="1:15" x14ac:dyDescent="0.25">
      <c r="A143" s="4" t="s">
        <v>53</v>
      </c>
      <c r="B143" t="s">
        <v>18</v>
      </c>
      <c r="C143" t="s">
        <v>16</v>
      </c>
      <c r="D143">
        <v>6.49</v>
      </c>
      <c r="E143">
        <v>3.6740000000000002E-2</v>
      </c>
      <c r="F143">
        <v>6.9981</v>
      </c>
      <c r="G143">
        <v>6.1499999999999999E-2</v>
      </c>
      <c r="H143">
        <v>5.7489999999999997</v>
      </c>
      <c r="I143" t="s">
        <v>54</v>
      </c>
      <c r="J143">
        <v>13.2225</v>
      </c>
      <c r="K143">
        <v>0.11609999999999999</v>
      </c>
      <c r="L143">
        <v>0.38</v>
      </c>
      <c r="M143" t="s">
        <v>24</v>
      </c>
      <c r="N143" t="s">
        <v>21</v>
      </c>
      <c r="O143" s="1">
        <v>45855.697569444441</v>
      </c>
    </row>
    <row r="144" spans="1:15" x14ac:dyDescent="0.25">
      <c r="A144" s="4" t="s">
        <v>22</v>
      </c>
      <c r="B144" t="s">
        <v>18</v>
      </c>
      <c r="C144" t="s">
        <v>16</v>
      </c>
      <c r="D144">
        <v>26.52</v>
      </c>
      <c r="E144">
        <v>0.14330000000000001</v>
      </c>
      <c r="F144">
        <v>23.887499999999999</v>
      </c>
      <c r="G144">
        <v>9.98E-2</v>
      </c>
      <c r="H144">
        <v>18.8521</v>
      </c>
      <c r="I144" t="s">
        <v>23</v>
      </c>
      <c r="J144">
        <v>51.1021</v>
      </c>
      <c r="K144">
        <v>0.21340000000000001</v>
      </c>
      <c r="L144">
        <v>1.24</v>
      </c>
      <c r="M144" t="s">
        <v>24</v>
      </c>
      <c r="N144" t="s">
        <v>21</v>
      </c>
      <c r="O144" s="1">
        <v>45790.760520833333</v>
      </c>
    </row>
    <row r="145" spans="1:15" x14ac:dyDescent="0.25">
      <c r="A145" s="4" t="s">
        <v>65</v>
      </c>
      <c r="B145" t="s">
        <v>18</v>
      </c>
      <c r="C145" t="s">
        <v>16</v>
      </c>
      <c r="D145">
        <v>0.08</v>
      </c>
      <c r="E145">
        <v>6.2E-4</v>
      </c>
      <c r="F145">
        <v>0.1198</v>
      </c>
      <c r="G145">
        <v>2.7E-2</v>
      </c>
      <c r="H145">
        <v>8.5800000000000001E-2</v>
      </c>
      <c r="I145" t="s">
        <v>66</v>
      </c>
      <c r="J145">
        <v>0.27460000000000001</v>
      </c>
      <c r="K145">
        <v>6.1800000000000001E-2</v>
      </c>
      <c r="L145">
        <v>0.01</v>
      </c>
      <c r="M145" t="s">
        <v>67</v>
      </c>
      <c r="N145" t="s">
        <v>21</v>
      </c>
      <c r="O145" s="1">
        <v>45775.97420138889</v>
      </c>
    </row>
    <row r="146" spans="1:15" x14ac:dyDescent="0.25">
      <c r="A146" s="4" t="s">
        <v>55</v>
      </c>
      <c r="B146" t="s">
        <v>18</v>
      </c>
      <c r="C146" t="s">
        <v>16</v>
      </c>
      <c r="D146">
        <v>0.44</v>
      </c>
      <c r="E146">
        <v>3.47E-3</v>
      </c>
      <c r="F146">
        <v>0.42599999999999999</v>
      </c>
      <c r="G146">
        <v>2.7400000000000001E-2</v>
      </c>
      <c r="H146">
        <v>0.24149999999999999</v>
      </c>
      <c r="I146" t="s">
        <v>56</v>
      </c>
      <c r="J146">
        <v>0.51319999999999999</v>
      </c>
      <c r="K146">
        <v>3.3000000000000002E-2</v>
      </c>
      <c r="L146">
        <v>0.02</v>
      </c>
      <c r="M146" t="s">
        <v>57</v>
      </c>
      <c r="N146" t="s">
        <v>21</v>
      </c>
      <c r="O146" s="1">
        <v>45777.738159722219</v>
      </c>
    </row>
    <row r="147" spans="1:15" x14ac:dyDescent="0.25">
      <c r="A147" s="4" t="s">
        <v>25</v>
      </c>
      <c r="B147" t="s">
        <v>18</v>
      </c>
      <c r="C147" t="s">
        <v>16</v>
      </c>
      <c r="D147">
        <v>7.81</v>
      </c>
      <c r="E147">
        <v>6.7000000000000004E-2</v>
      </c>
      <c r="F147">
        <v>7.7803000000000004</v>
      </c>
      <c r="G147">
        <v>6.1199999999999997E-2</v>
      </c>
      <c r="H147">
        <v>4.3028000000000004</v>
      </c>
      <c r="I147" t="s">
        <v>26</v>
      </c>
      <c r="J147">
        <v>10.885999999999999</v>
      </c>
      <c r="K147">
        <v>8.5599999999999996E-2</v>
      </c>
      <c r="L147">
        <v>0.28000000000000003</v>
      </c>
      <c r="M147" t="s">
        <v>20</v>
      </c>
      <c r="N147" t="s">
        <v>21</v>
      </c>
      <c r="O147" s="1">
        <v>45790.760775462964</v>
      </c>
    </row>
    <row r="148" spans="1:15" x14ac:dyDescent="0.25">
      <c r="A148" s="4" t="s">
        <v>58</v>
      </c>
      <c r="B148" t="s">
        <v>18</v>
      </c>
      <c r="C148" t="s">
        <v>16</v>
      </c>
      <c r="D148">
        <v>1.39</v>
      </c>
      <c r="E148">
        <v>1.2789999999999999E-2</v>
      </c>
      <c r="F148">
        <v>1.5911</v>
      </c>
      <c r="G148">
        <v>4.2299999999999997E-2</v>
      </c>
      <c r="H148">
        <v>0.73629999999999995</v>
      </c>
      <c r="I148" t="s">
        <v>59</v>
      </c>
      <c r="J148">
        <v>2.6539000000000001</v>
      </c>
      <c r="K148">
        <v>7.0599999999999996E-2</v>
      </c>
      <c r="L148">
        <v>0.05</v>
      </c>
      <c r="M148" t="s">
        <v>59</v>
      </c>
      <c r="N148" t="s">
        <v>21</v>
      </c>
      <c r="O148" s="1">
        <v>45790.761030092595</v>
      </c>
    </row>
    <row r="149" spans="1:15" x14ac:dyDescent="0.25">
      <c r="A149" s="4" t="s">
        <v>27</v>
      </c>
      <c r="B149" t="s">
        <v>18</v>
      </c>
      <c r="C149" t="s">
        <v>16</v>
      </c>
      <c r="D149">
        <v>0.16</v>
      </c>
      <c r="E149">
        <v>1.49E-3</v>
      </c>
      <c r="F149">
        <v>0.18360000000000001</v>
      </c>
      <c r="G149">
        <v>3.9399999999999998E-2</v>
      </c>
      <c r="H149">
        <v>7.4099999999999999E-2</v>
      </c>
      <c r="I149" t="s">
        <v>28</v>
      </c>
      <c r="J149">
        <v>0.23710000000000001</v>
      </c>
      <c r="K149">
        <v>5.0900000000000001E-2</v>
      </c>
      <c r="L149">
        <v>0</v>
      </c>
      <c r="M149" t="s">
        <v>28</v>
      </c>
      <c r="N149" t="s">
        <v>21</v>
      </c>
      <c r="O149" s="1">
        <v>45777.737511574072</v>
      </c>
    </row>
    <row r="150" spans="1:15" x14ac:dyDescent="0.25">
      <c r="A150" s="4" t="s">
        <v>29</v>
      </c>
      <c r="B150" t="s">
        <v>18</v>
      </c>
      <c r="C150" t="s">
        <v>16</v>
      </c>
      <c r="D150">
        <v>7.01</v>
      </c>
      <c r="E150">
        <v>7.009E-2</v>
      </c>
      <c r="F150">
        <v>8.4171999999999993</v>
      </c>
      <c r="G150">
        <v>9.7500000000000003E-2</v>
      </c>
      <c r="H150">
        <v>3.3408000000000002</v>
      </c>
      <c r="I150" t="s">
        <v>30</v>
      </c>
      <c r="J150">
        <v>10.8286</v>
      </c>
      <c r="K150">
        <v>0.1255</v>
      </c>
      <c r="L150">
        <v>0.22</v>
      </c>
      <c r="M150" t="s">
        <v>31</v>
      </c>
      <c r="N150" t="s">
        <v>21</v>
      </c>
      <c r="O150" s="1">
        <v>45856.83011574074</v>
      </c>
    </row>
    <row r="151" spans="1:15" x14ac:dyDescent="0.25">
      <c r="A151" s="4" t="s">
        <v>35</v>
      </c>
      <c r="F151">
        <v>99.565600000000003</v>
      </c>
      <c r="H151">
        <v>100</v>
      </c>
      <c r="J151">
        <v>99.565600000000003</v>
      </c>
      <c r="L151" t="s">
        <v>60</v>
      </c>
    </row>
    <row r="152" spans="1:15" x14ac:dyDescent="0.25">
      <c r="A152" s="4" t="s">
        <v>101</v>
      </c>
    </row>
    <row r="153" spans="1:15" x14ac:dyDescent="0.25">
      <c r="A153" s="4" t="s">
        <v>0</v>
      </c>
      <c r="B153" t="s">
        <v>1</v>
      </c>
      <c r="C153" t="s">
        <v>2</v>
      </c>
      <c r="D153" t="s">
        <v>3</v>
      </c>
      <c r="E153" t="s">
        <v>4</v>
      </c>
      <c r="F153" t="s">
        <v>5</v>
      </c>
      <c r="G153" t="s">
        <v>6</v>
      </c>
      <c r="H153" t="s">
        <v>7</v>
      </c>
      <c r="I153" t="s">
        <v>8</v>
      </c>
      <c r="J153" t="s">
        <v>9</v>
      </c>
      <c r="K153" t="s">
        <v>10</v>
      </c>
      <c r="L153" t="s">
        <v>11</v>
      </c>
      <c r="M153" t="s">
        <v>12</v>
      </c>
      <c r="N153" t="s">
        <v>13</v>
      </c>
      <c r="O153" t="s">
        <v>14</v>
      </c>
    </row>
    <row r="154" spans="1:15" x14ac:dyDescent="0.25">
      <c r="A154" s="4" t="s">
        <v>15</v>
      </c>
      <c r="C154" t="s">
        <v>16</v>
      </c>
      <c r="F154">
        <v>44.163400000000003</v>
      </c>
      <c r="H154">
        <v>60.784999999999997</v>
      </c>
      <c r="L154">
        <v>4</v>
      </c>
    </row>
    <row r="155" spans="1:15" x14ac:dyDescent="0.25">
      <c r="A155" s="4" t="s">
        <v>51</v>
      </c>
      <c r="B155" t="s">
        <v>18</v>
      </c>
      <c r="C155" t="s">
        <v>16</v>
      </c>
      <c r="D155">
        <v>1.41</v>
      </c>
      <c r="E155">
        <v>5.5900000000000004E-3</v>
      </c>
      <c r="F155">
        <v>1.8528</v>
      </c>
      <c r="G155">
        <v>5.5800000000000002E-2</v>
      </c>
      <c r="H155">
        <v>1.7746999999999999</v>
      </c>
      <c r="I155" t="s">
        <v>52</v>
      </c>
      <c r="J155">
        <v>2.4975000000000001</v>
      </c>
      <c r="K155">
        <v>7.5300000000000006E-2</v>
      </c>
      <c r="L155">
        <v>0.12</v>
      </c>
      <c r="M155" t="s">
        <v>24</v>
      </c>
      <c r="N155" t="s">
        <v>21</v>
      </c>
      <c r="O155" s="1">
        <v>45790.760127314818</v>
      </c>
    </row>
    <row r="156" spans="1:15" x14ac:dyDescent="0.25">
      <c r="A156" s="4" t="s">
        <v>17</v>
      </c>
      <c r="B156" t="s">
        <v>18</v>
      </c>
      <c r="C156" t="s">
        <v>16</v>
      </c>
      <c r="D156">
        <v>4.01</v>
      </c>
      <c r="E156">
        <v>1.9879999999999998E-2</v>
      </c>
      <c r="F156">
        <v>4.5228999999999999</v>
      </c>
      <c r="G156">
        <v>5.5500000000000001E-2</v>
      </c>
      <c r="H156">
        <v>4.0965999999999996</v>
      </c>
      <c r="I156" t="s">
        <v>19</v>
      </c>
      <c r="J156">
        <v>7.4992999999999999</v>
      </c>
      <c r="K156">
        <v>9.1999999999999998E-2</v>
      </c>
      <c r="L156">
        <v>0.27</v>
      </c>
      <c r="M156" t="s">
        <v>20</v>
      </c>
      <c r="N156" t="s">
        <v>21</v>
      </c>
      <c r="O156" s="1">
        <v>45790.760671296295</v>
      </c>
    </row>
    <row r="157" spans="1:15" x14ac:dyDescent="0.25">
      <c r="A157" s="4" t="s">
        <v>53</v>
      </c>
      <c r="B157" t="s">
        <v>18</v>
      </c>
      <c r="C157" t="s">
        <v>16</v>
      </c>
      <c r="D157">
        <v>6.68</v>
      </c>
      <c r="E157">
        <v>3.78E-2</v>
      </c>
      <c r="F157">
        <v>7.1951999999999998</v>
      </c>
      <c r="G157">
        <v>6.1800000000000001E-2</v>
      </c>
      <c r="H157">
        <v>5.8720999999999997</v>
      </c>
      <c r="I157" t="s">
        <v>54</v>
      </c>
      <c r="J157">
        <v>13.594799999999999</v>
      </c>
      <c r="K157">
        <v>0.1167</v>
      </c>
      <c r="L157">
        <v>0.39</v>
      </c>
      <c r="M157" t="s">
        <v>24</v>
      </c>
      <c r="N157" t="s">
        <v>21</v>
      </c>
      <c r="O157" s="1">
        <v>45855.697569444441</v>
      </c>
    </row>
    <row r="158" spans="1:15" x14ac:dyDescent="0.25">
      <c r="A158" s="4" t="s">
        <v>22</v>
      </c>
      <c r="B158" t="s">
        <v>18</v>
      </c>
      <c r="C158" t="s">
        <v>16</v>
      </c>
      <c r="D158">
        <v>26.57</v>
      </c>
      <c r="E158">
        <v>0.14359</v>
      </c>
      <c r="F158">
        <v>23.981100000000001</v>
      </c>
      <c r="G158">
        <v>0.1003</v>
      </c>
      <c r="H158">
        <v>18.802099999999999</v>
      </c>
      <c r="I158" t="s">
        <v>23</v>
      </c>
      <c r="J158">
        <v>51.302399999999999</v>
      </c>
      <c r="K158">
        <v>0.21460000000000001</v>
      </c>
      <c r="L158">
        <v>1.24</v>
      </c>
      <c r="M158" t="s">
        <v>24</v>
      </c>
      <c r="N158" t="s">
        <v>21</v>
      </c>
      <c r="O158" s="1">
        <v>45790.760520833333</v>
      </c>
    </row>
    <row r="159" spans="1:15" x14ac:dyDescent="0.25">
      <c r="A159" s="4" t="s">
        <v>65</v>
      </c>
      <c r="B159" t="s">
        <v>18</v>
      </c>
      <c r="C159" t="s">
        <v>16</v>
      </c>
      <c r="D159">
        <v>7.0000000000000007E-2</v>
      </c>
      <c r="E159">
        <v>5.6999999999999998E-4</v>
      </c>
      <c r="F159">
        <v>0.1105</v>
      </c>
      <c r="G159">
        <v>2.7300000000000001E-2</v>
      </c>
      <c r="H159">
        <v>7.8600000000000003E-2</v>
      </c>
      <c r="I159" t="s">
        <v>66</v>
      </c>
      <c r="J159">
        <v>0.25319999999999998</v>
      </c>
      <c r="K159">
        <v>6.2600000000000003E-2</v>
      </c>
      <c r="L159">
        <v>0.01</v>
      </c>
      <c r="M159" t="s">
        <v>67</v>
      </c>
      <c r="N159" t="s">
        <v>21</v>
      </c>
      <c r="O159" s="1">
        <v>45775.97420138889</v>
      </c>
    </row>
    <row r="160" spans="1:15" x14ac:dyDescent="0.25">
      <c r="A160" s="4" t="s">
        <v>55</v>
      </c>
      <c r="B160" t="s">
        <v>18</v>
      </c>
      <c r="C160" t="s">
        <v>16</v>
      </c>
      <c r="D160">
        <v>0.42</v>
      </c>
      <c r="E160">
        <v>3.3700000000000002E-3</v>
      </c>
      <c r="F160">
        <v>0.41389999999999999</v>
      </c>
      <c r="G160">
        <v>2.75E-2</v>
      </c>
      <c r="H160">
        <v>0.2331</v>
      </c>
      <c r="I160" t="s">
        <v>56</v>
      </c>
      <c r="J160">
        <v>0.4985</v>
      </c>
      <c r="K160">
        <v>3.3099999999999997E-2</v>
      </c>
      <c r="L160">
        <v>0.02</v>
      </c>
      <c r="M160" t="s">
        <v>57</v>
      </c>
      <c r="N160" t="s">
        <v>21</v>
      </c>
      <c r="O160" s="1">
        <v>45777.738159722219</v>
      </c>
    </row>
    <row r="161" spans="1:15" x14ac:dyDescent="0.25">
      <c r="A161" s="4" t="s">
        <v>25</v>
      </c>
      <c r="B161" t="s">
        <v>18</v>
      </c>
      <c r="C161" t="s">
        <v>16</v>
      </c>
      <c r="D161">
        <v>7.78</v>
      </c>
      <c r="E161">
        <v>6.6750000000000004E-2</v>
      </c>
      <c r="F161">
        <v>7.7530000000000001</v>
      </c>
      <c r="G161">
        <v>6.1199999999999997E-2</v>
      </c>
      <c r="H161">
        <v>4.2595999999999998</v>
      </c>
      <c r="I161" t="s">
        <v>26</v>
      </c>
      <c r="J161">
        <v>10.847899999999999</v>
      </c>
      <c r="K161">
        <v>8.5599999999999996E-2</v>
      </c>
      <c r="L161">
        <v>0.28000000000000003</v>
      </c>
      <c r="M161" t="s">
        <v>20</v>
      </c>
      <c r="N161" t="s">
        <v>21</v>
      </c>
      <c r="O161" s="1">
        <v>45790.760775462964</v>
      </c>
    </row>
    <row r="162" spans="1:15" x14ac:dyDescent="0.25">
      <c r="A162" s="4" t="s">
        <v>58</v>
      </c>
      <c r="B162" t="s">
        <v>18</v>
      </c>
      <c r="C162" t="s">
        <v>16</v>
      </c>
      <c r="D162">
        <v>1.37</v>
      </c>
      <c r="E162">
        <v>1.256E-2</v>
      </c>
      <c r="F162">
        <v>1.5617000000000001</v>
      </c>
      <c r="G162">
        <v>4.2599999999999999E-2</v>
      </c>
      <c r="H162">
        <v>0.71789999999999998</v>
      </c>
      <c r="I162" t="s">
        <v>59</v>
      </c>
      <c r="J162">
        <v>2.6049000000000002</v>
      </c>
      <c r="K162">
        <v>7.0999999999999994E-2</v>
      </c>
      <c r="L162">
        <v>0.05</v>
      </c>
      <c r="M162" t="s">
        <v>59</v>
      </c>
      <c r="N162" t="s">
        <v>21</v>
      </c>
      <c r="O162" s="1">
        <v>45790.761030092595</v>
      </c>
    </row>
    <row r="163" spans="1:15" x14ac:dyDescent="0.25">
      <c r="A163" s="4" t="s">
        <v>27</v>
      </c>
      <c r="B163" t="s">
        <v>18</v>
      </c>
      <c r="C163" t="s">
        <v>16</v>
      </c>
      <c r="D163">
        <v>0.14000000000000001</v>
      </c>
      <c r="E163">
        <v>1.2899999999999999E-3</v>
      </c>
      <c r="F163">
        <v>0.15820000000000001</v>
      </c>
      <c r="G163">
        <v>3.8899999999999997E-2</v>
      </c>
      <c r="H163">
        <v>6.3399999999999998E-2</v>
      </c>
      <c r="I163" t="s">
        <v>28</v>
      </c>
      <c r="J163">
        <v>0.20430000000000001</v>
      </c>
      <c r="K163">
        <v>5.0200000000000002E-2</v>
      </c>
      <c r="L163">
        <v>0</v>
      </c>
      <c r="M163" t="s">
        <v>28</v>
      </c>
      <c r="N163" t="s">
        <v>21</v>
      </c>
      <c r="O163" s="1">
        <v>45777.737511574072</v>
      </c>
    </row>
    <row r="164" spans="1:15" x14ac:dyDescent="0.25">
      <c r="A164" s="4" t="s">
        <v>29</v>
      </c>
      <c r="B164" t="s">
        <v>18</v>
      </c>
      <c r="C164" t="s">
        <v>16</v>
      </c>
      <c r="D164">
        <v>7</v>
      </c>
      <c r="E164">
        <v>7.0040000000000005E-2</v>
      </c>
      <c r="F164">
        <v>8.4118999999999993</v>
      </c>
      <c r="G164">
        <v>9.7600000000000006E-2</v>
      </c>
      <c r="H164">
        <v>3.3168000000000002</v>
      </c>
      <c r="I164" t="s">
        <v>30</v>
      </c>
      <c r="J164">
        <v>10.8218</v>
      </c>
      <c r="K164">
        <v>0.1255</v>
      </c>
      <c r="L164">
        <v>0.22</v>
      </c>
      <c r="M164" t="s">
        <v>31</v>
      </c>
      <c r="N164" t="s">
        <v>21</v>
      </c>
      <c r="O164" s="1">
        <v>45856.83011574074</v>
      </c>
    </row>
    <row r="165" spans="1:15" x14ac:dyDescent="0.25">
      <c r="A165" s="4" t="s">
        <v>35</v>
      </c>
      <c r="F165">
        <v>100.1246</v>
      </c>
      <c r="H165">
        <v>100</v>
      </c>
      <c r="J165">
        <v>100.1246</v>
      </c>
      <c r="L165" t="s">
        <v>60</v>
      </c>
    </row>
    <row r="166" spans="1:15" x14ac:dyDescent="0.25">
      <c r="A166" s="4" t="s">
        <v>102</v>
      </c>
    </row>
    <row r="167" spans="1:15" x14ac:dyDescent="0.25">
      <c r="A167" s="4" t="s">
        <v>0</v>
      </c>
      <c r="B167" t="s">
        <v>1</v>
      </c>
      <c r="C167" t="s">
        <v>2</v>
      </c>
      <c r="D167" t="s">
        <v>3</v>
      </c>
      <c r="E167" t="s">
        <v>4</v>
      </c>
      <c r="F167" t="s">
        <v>5</v>
      </c>
      <c r="G167" t="s">
        <v>6</v>
      </c>
      <c r="H167" t="s">
        <v>7</v>
      </c>
      <c r="I167" t="s">
        <v>8</v>
      </c>
      <c r="J167" t="s">
        <v>9</v>
      </c>
      <c r="K167" t="s">
        <v>10</v>
      </c>
      <c r="L167" t="s">
        <v>11</v>
      </c>
      <c r="M167" t="s">
        <v>12</v>
      </c>
      <c r="N167" t="s">
        <v>13</v>
      </c>
      <c r="O167" t="s">
        <v>14</v>
      </c>
    </row>
    <row r="168" spans="1:15" x14ac:dyDescent="0.25">
      <c r="A168" s="4" t="s">
        <v>15</v>
      </c>
      <c r="C168" t="s">
        <v>16</v>
      </c>
      <c r="F168">
        <v>43.470799999999997</v>
      </c>
      <c r="H168">
        <v>57.115499999999997</v>
      </c>
      <c r="L168">
        <v>4</v>
      </c>
    </row>
    <row r="169" spans="1:15" x14ac:dyDescent="0.25">
      <c r="A169" s="4" t="s">
        <v>17</v>
      </c>
      <c r="B169" t="s">
        <v>18</v>
      </c>
      <c r="C169" t="s">
        <v>16</v>
      </c>
      <c r="D169">
        <v>30.51</v>
      </c>
      <c r="E169">
        <v>0.15135999999999999</v>
      </c>
      <c r="F169">
        <v>29.903700000000001</v>
      </c>
      <c r="G169">
        <v>0.1118</v>
      </c>
      <c r="H169">
        <v>25.855499999999999</v>
      </c>
      <c r="I169" t="s">
        <v>19</v>
      </c>
      <c r="J169">
        <v>49.5824</v>
      </c>
      <c r="K169">
        <v>0.18540000000000001</v>
      </c>
      <c r="L169">
        <v>1.81</v>
      </c>
      <c r="M169" t="s">
        <v>20</v>
      </c>
      <c r="N169" t="s">
        <v>21</v>
      </c>
      <c r="O169" s="1">
        <v>45790.760671296295</v>
      </c>
    </row>
    <row r="170" spans="1:15" x14ac:dyDescent="0.25">
      <c r="A170" s="4" t="s">
        <v>22</v>
      </c>
      <c r="B170" t="s">
        <v>18</v>
      </c>
      <c r="C170" t="s">
        <v>16</v>
      </c>
      <c r="D170">
        <v>18.3</v>
      </c>
      <c r="E170">
        <v>9.8919999999999994E-2</v>
      </c>
      <c r="F170">
        <v>19.014099999999999</v>
      </c>
      <c r="G170">
        <v>9.5799999999999996E-2</v>
      </c>
      <c r="H170">
        <v>14.2309</v>
      </c>
      <c r="I170" t="s">
        <v>23</v>
      </c>
      <c r="J170">
        <v>40.676499999999997</v>
      </c>
      <c r="K170">
        <v>0.20499999999999999</v>
      </c>
      <c r="L170">
        <v>1</v>
      </c>
      <c r="M170" t="s">
        <v>24</v>
      </c>
      <c r="N170" t="s">
        <v>21</v>
      </c>
      <c r="O170" s="1">
        <v>45790.760520833333</v>
      </c>
    </row>
    <row r="171" spans="1:15" x14ac:dyDescent="0.25">
      <c r="A171" s="4" t="s">
        <v>25</v>
      </c>
      <c r="B171" t="s">
        <v>18</v>
      </c>
      <c r="C171" t="s">
        <v>16</v>
      </c>
      <c r="D171">
        <v>7.0000000000000007E-2</v>
      </c>
      <c r="E171">
        <v>6.3000000000000003E-4</v>
      </c>
      <c r="F171">
        <v>7.4499999999999997E-2</v>
      </c>
      <c r="G171">
        <v>2.29E-2</v>
      </c>
      <c r="H171">
        <v>3.9100000000000003E-2</v>
      </c>
      <c r="I171" t="s">
        <v>26</v>
      </c>
      <c r="J171">
        <v>0.1042</v>
      </c>
      <c r="K171">
        <v>3.2000000000000001E-2</v>
      </c>
      <c r="L171">
        <v>0</v>
      </c>
      <c r="M171" t="s">
        <v>20</v>
      </c>
      <c r="N171" t="s">
        <v>21</v>
      </c>
      <c r="O171" s="1">
        <v>45790.760775462964</v>
      </c>
    </row>
    <row r="172" spans="1:15" x14ac:dyDescent="0.25">
      <c r="A172" s="4" t="s">
        <v>27</v>
      </c>
      <c r="B172" t="s">
        <v>18</v>
      </c>
      <c r="C172" t="s">
        <v>16</v>
      </c>
      <c r="D172">
        <v>0.12</v>
      </c>
      <c r="E172">
        <v>1.16E-3</v>
      </c>
      <c r="F172">
        <v>0.1421</v>
      </c>
      <c r="G172">
        <v>3.73E-2</v>
      </c>
      <c r="H172">
        <v>5.4399999999999997E-2</v>
      </c>
      <c r="I172" t="s">
        <v>28</v>
      </c>
      <c r="J172">
        <v>0.1835</v>
      </c>
      <c r="K172">
        <v>4.8099999999999997E-2</v>
      </c>
      <c r="L172">
        <v>0</v>
      </c>
      <c r="M172" t="s">
        <v>28</v>
      </c>
      <c r="N172" t="s">
        <v>21</v>
      </c>
      <c r="O172" s="1">
        <v>45777.737511574072</v>
      </c>
    </row>
    <row r="173" spans="1:15" x14ac:dyDescent="0.25">
      <c r="A173" s="4" t="s">
        <v>29</v>
      </c>
      <c r="B173" t="s">
        <v>18</v>
      </c>
      <c r="C173" t="s">
        <v>16</v>
      </c>
      <c r="D173">
        <v>5.8</v>
      </c>
      <c r="E173">
        <v>5.7970000000000001E-2</v>
      </c>
      <c r="F173">
        <v>6.9408000000000003</v>
      </c>
      <c r="G173">
        <v>8.9899999999999994E-2</v>
      </c>
      <c r="H173">
        <v>2.6124999999999998</v>
      </c>
      <c r="I173" t="s">
        <v>30</v>
      </c>
      <c r="J173">
        <v>8.9291999999999998</v>
      </c>
      <c r="K173">
        <v>0.11559999999999999</v>
      </c>
      <c r="L173">
        <v>0.18</v>
      </c>
      <c r="M173" t="s">
        <v>31</v>
      </c>
      <c r="N173" t="s">
        <v>21</v>
      </c>
      <c r="O173" s="1">
        <v>45856.83011574074</v>
      </c>
    </row>
    <row r="174" spans="1:15" x14ac:dyDescent="0.25">
      <c r="A174" s="4" t="s">
        <v>32</v>
      </c>
      <c r="B174" t="s">
        <v>18</v>
      </c>
      <c r="C174" t="s">
        <v>16</v>
      </c>
      <c r="D174">
        <v>0.22</v>
      </c>
      <c r="E174">
        <v>2.15E-3</v>
      </c>
      <c r="F174">
        <v>0.25750000000000001</v>
      </c>
      <c r="G174">
        <v>5.2600000000000001E-2</v>
      </c>
      <c r="H174">
        <v>9.2200000000000004E-2</v>
      </c>
      <c r="I174" t="s">
        <v>33</v>
      </c>
      <c r="J174">
        <v>0.3276</v>
      </c>
      <c r="K174">
        <v>6.6900000000000001E-2</v>
      </c>
      <c r="L174">
        <v>0.01</v>
      </c>
      <c r="M174" t="s">
        <v>34</v>
      </c>
      <c r="N174" t="s">
        <v>21</v>
      </c>
      <c r="O174" s="1">
        <v>45775.967442129629</v>
      </c>
    </row>
    <row r="175" spans="1:15" x14ac:dyDescent="0.25">
      <c r="A175" s="4" t="s">
        <v>35</v>
      </c>
      <c r="F175">
        <v>99.803399999999996</v>
      </c>
      <c r="H175">
        <v>100</v>
      </c>
      <c r="J175">
        <v>99.803399999999996</v>
      </c>
      <c r="L175" t="s">
        <v>36</v>
      </c>
    </row>
    <row r="176" spans="1:15" x14ac:dyDescent="0.25">
      <c r="A176" s="4"/>
    </row>
    <row r="177" spans="1:15" x14ac:dyDescent="0.25">
      <c r="A177" s="4"/>
    </row>
    <row r="178" spans="1:15" x14ac:dyDescent="0.25">
      <c r="A178" s="4"/>
    </row>
    <row r="179" spans="1:15" x14ac:dyDescent="0.25">
      <c r="A179" s="4"/>
    </row>
    <row r="180" spans="1:15" x14ac:dyDescent="0.25">
      <c r="A180" s="4" t="s">
        <v>102</v>
      </c>
    </row>
    <row r="181" spans="1:15" x14ac:dyDescent="0.25">
      <c r="A181" s="4" t="s">
        <v>0</v>
      </c>
      <c r="B181" t="s">
        <v>1</v>
      </c>
      <c r="C181" t="s">
        <v>2</v>
      </c>
      <c r="D181" t="s">
        <v>3</v>
      </c>
      <c r="E181" t="s">
        <v>4</v>
      </c>
      <c r="F181" t="s">
        <v>5</v>
      </c>
      <c r="G181" t="s">
        <v>6</v>
      </c>
      <c r="H181" t="s">
        <v>7</v>
      </c>
      <c r="I181" t="s">
        <v>8</v>
      </c>
      <c r="J181" t="s">
        <v>9</v>
      </c>
      <c r="K181" t="s">
        <v>10</v>
      </c>
      <c r="L181" t="s">
        <v>11</v>
      </c>
      <c r="M181" t="s">
        <v>12</v>
      </c>
      <c r="N181" t="s">
        <v>13</v>
      </c>
      <c r="O181" t="s">
        <v>14</v>
      </c>
    </row>
    <row r="182" spans="1:15" x14ac:dyDescent="0.25">
      <c r="A182" s="4" t="s">
        <v>15</v>
      </c>
      <c r="C182" t="s">
        <v>16</v>
      </c>
      <c r="F182">
        <v>43.396799999999999</v>
      </c>
      <c r="H182">
        <v>57.1068</v>
      </c>
      <c r="L182">
        <v>4</v>
      </c>
    </row>
    <row r="183" spans="1:15" x14ac:dyDescent="0.25">
      <c r="A183" s="4" t="s">
        <v>17</v>
      </c>
      <c r="B183" t="s">
        <v>18</v>
      </c>
      <c r="C183" t="s">
        <v>16</v>
      </c>
      <c r="D183">
        <v>30.36</v>
      </c>
      <c r="E183">
        <v>0.15060999999999999</v>
      </c>
      <c r="F183">
        <v>29.829499999999999</v>
      </c>
      <c r="G183">
        <v>0.1116</v>
      </c>
      <c r="H183">
        <v>25.831399999999999</v>
      </c>
      <c r="I183" t="s">
        <v>19</v>
      </c>
      <c r="J183">
        <v>49.459400000000002</v>
      </c>
      <c r="K183">
        <v>0.18509999999999999</v>
      </c>
      <c r="L183">
        <v>1.81</v>
      </c>
      <c r="M183" t="s">
        <v>20</v>
      </c>
      <c r="N183" t="s">
        <v>21</v>
      </c>
      <c r="O183" s="1">
        <v>45790.760671296295</v>
      </c>
    </row>
    <row r="184" spans="1:15" x14ac:dyDescent="0.25">
      <c r="A184" s="4" t="s">
        <v>22</v>
      </c>
      <c r="B184" t="s">
        <v>18</v>
      </c>
      <c r="C184" t="s">
        <v>16</v>
      </c>
      <c r="D184">
        <v>18.25</v>
      </c>
      <c r="E184">
        <v>9.8610000000000003E-2</v>
      </c>
      <c r="F184">
        <v>18.961300000000001</v>
      </c>
      <c r="G184">
        <v>9.5699999999999993E-2</v>
      </c>
      <c r="H184">
        <v>14.2135</v>
      </c>
      <c r="I184" t="s">
        <v>23</v>
      </c>
      <c r="J184">
        <v>40.563699999999997</v>
      </c>
      <c r="K184">
        <v>0.20480000000000001</v>
      </c>
      <c r="L184">
        <v>1</v>
      </c>
      <c r="M184" t="s">
        <v>24</v>
      </c>
      <c r="N184" t="s">
        <v>21</v>
      </c>
      <c r="O184" s="1">
        <v>45790.760520833333</v>
      </c>
    </row>
    <row r="185" spans="1:15" x14ac:dyDescent="0.25">
      <c r="A185" s="4" t="s">
        <v>25</v>
      </c>
      <c r="B185" t="s">
        <v>18</v>
      </c>
      <c r="C185" t="s">
        <v>16</v>
      </c>
      <c r="D185">
        <v>0.05</v>
      </c>
      <c r="E185">
        <v>3.8999999999999999E-4</v>
      </c>
      <c r="F185">
        <v>4.6199999999999998E-2</v>
      </c>
      <c r="G185">
        <v>2.3E-2</v>
      </c>
      <c r="H185">
        <v>2.4299999999999999E-2</v>
      </c>
      <c r="I185" t="s">
        <v>26</v>
      </c>
      <c r="J185">
        <v>6.4600000000000005E-2</v>
      </c>
      <c r="K185">
        <v>3.2199999999999999E-2</v>
      </c>
      <c r="L185">
        <v>0</v>
      </c>
      <c r="M185" t="s">
        <v>20</v>
      </c>
      <c r="N185" t="s">
        <v>21</v>
      </c>
      <c r="O185" s="1">
        <v>45790.760775462964</v>
      </c>
    </row>
    <row r="186" spans="1:15" x14ac:dyDescent="0.25">
      <c r="A186" s="4" t="s">
        <v>27</v>
      </c>
      <c r="B186" t="s">
        <v>18</v>
      </c>
      <c r="C186" t="s">
        <v>16</v>
      </c>
      <c r="D186">
        <v>0.13</v>
      </c>
      <c r="E186">
        <v>1.1999999999999999E-3</v>
      </c>
      <c r="F186">
        <v>0.1469</v>
      </c>
      <c r="G186">
        <v>3.7600000000000001E-2</v>
      </c>
      <c r="H186">
        <v>5.6300000000000003E-2</v>
      </c>
      <c r="I186" t="s">
        <v>28</v>
      </c>
      <c r="J186">
        <v>0.18970000000000001</v>
      </c>
      <c r="K186">
        <v>4.8500000000000001E-2</v>
      </c>
      <c r="L186">
        <v>0</v>
      </c>
      <c r="M186" t="s">
        <v>28</v>
      </c>
      <c r="N186" t="s">
        <v>21</v>
      </c>
      <c r="O186" s="1">
        <v>45777.737511574072</v>
      </c>
    </row>
    <row r="187" spans="1:15" x14ac:dyDescent="0.25">
      <c r="A187" s="4" t="s">
        <v>29</v>
      </c>
      <c r="B187" t="s">
        <v>18</v>
      </c>
      <c r="C187" t="s">
        <v>16</v>
      </c>
      <c r="D187">
        <v>5.92</v>
      </c>
      <c r="E187">
        <v>5.917E-2</v>
      </c>
      <c r="F187">
        <v>7.0811999999999999</v>
      </c>
      <c r="G187">
        <v>9.0200000000000002E-2</v>
      </c>
      <c r="H187">
        <v>2.6695000000000002</v>
      </c>
      <c r="I187" t="s">
        <v>30</v>
      </c>
      <c r="J187">
        <v>9.1097999999999999</v>
      </c>
      <c r="K187">
        <v>0.11609999999999999</v>
      </c>
      <c r="L187">
        <v>0.19</v>
      </c>
      <c r="M187" t="s">
        <v>31</v>
      </c>
      <c r="N187" t="s">
        <v>21</v>
      </c>
      <c r="O187" s="1">
        <v>45856.83011574074</v>
      </c>
    </row>
    <row r="188" spans="1:15" x14ac:dyDescent="0.25">
      <c r="A188" s="4" t="s">
        <v>32</v>
      </c>
      <c r="B188" t="s">
        <v>18</v>
      </c>
      <c r="C188" t="s">
        <v>16</v>
      </c>
      <c r="D188">
        <v>0.23</v>
      </c>
      <c r="E188">
        <v>2.2899999999999999E-3</v>
      </c>
      <c r="F188">
        <v>0.27389999999999998</v>
      </c>
      <c r="G188">
        <v>5.28E-2</v>
      </c>
      <c r="H188">
        <v>9.8199999999999996E-2</v>
      </c>
      <c r="I188" t="s">
        <v>33</v>
      </c>
      <c r="J188">
        <v>0.34860000000000002</v>
      </c>
      <c r="K188">
        <v>6.7100000000000007E-2</v>
      </c>
      <c r="L188">
        <v>0.01</v>
      </c>
      <c r="M188" t="s">
        <v>34</v>
      </c>
      <c r="N188" t="s">
        <v>21</v>
      </c>
      <c r="O188" s="1">
        <v>45775.967442129629</v>
      </c>
    </row>
    <row r="189" spans="1:15" x14ac:dyDescent="0.25">
      <c r="A189" s="4" t="s">
        <v>35</v>
      </c>
      <c r="F189">
        <v>99.735799999999998</v>
      </c>
      <c r="H189">
        <v>100</v>
      </c>
      <c r="J189">
        <v>99.735799999999998</v>
      </c>
      <c r="L189" t="s">
        <v>36</v>
      </c>
    </row>
    <row r="190" spans="1:15" x14ac:dyDescent="0.25">
      <c r="A190" s="4"/>
    </row>
    <row r="191" spans="1:15" x14ac:dyDescent="0.25">
      <c r="A191" s="4"/>
    </row>
    <row r="192" spans="1:15" x14ac:dyDescent="0.25">
      <c r="A192" s="4"/>
    </row>
    <row r="193" spans="1:15" x14ac:dyDescent="0.25">
      <c r="A193" s="4"/>
    </row>
    <row r="194" spans="1:15" x14ac:dyDescent="0.25">
      <c r="A194" s="4" t="s">
        <v>102</v>
      </c>
    </row>
    <row r="195" spans="1:15" x14ac:dyDescent="0.25">
      <c r="A195" s="4" t="s">
        <v>0</v>
      </c>
      <c r="B195" t="s">
        <v>1</v>
      </c>
      <c r="C195" t="s">
        <v>2</v>
      </c>
      <c r="D195" t="s">
        <v>3</v>
      </c>
      <c r="E195" t="s">
        <v>4</v>
      </c>
      <c r="F195" t="s">
        <v>5</v>
      </c>
      <c r="G195" t="s">
        <v>6</v>
      </c>
      <c r="H195" t="s">
        <v>7</v>
      </c>
      <c r="I195" t="s">
        <v>8</v>
      </c>
      <c r="J195" t="s">
        <v>9</v>
      </c>
      <c r="K195" t="s">
        <v>10</v>
      </c>
      <c r="L195" t="s">
        <v>11</v>
      </c>
      <c r="M195" t="s">
        <v>12</v>
      </c>
      <c r="N195" t="s">
        <v>13</v>
      </c>
      <c r="O195" t="s">
        <v>14</v>
      </c>
    </row>
    <row r="196" spans="1:15" x14ac:dyDescent="0.25">
      <c r="A196" s="4" t="s">
        <v>15</v>
      </c>
      <c r="C196" t="s">
        <v>16</v>
      </c>
      <c r="F196">
        <v>43.377299999999998</v>
      </c>
      <c r="H196">
        <v>57.119300000000003</v>
      </c>
      <c r="L196">
        <v>4</v>
      </c>
    </row>
    <row r="197" spans="1:15" x14ac:dyDescent="0.25">
      <c r="A197" s="4" t="s">
        <v>17</v>
      </c>
      <c r="B197" t="s">
        <v>18</v>
      </c>
      <c r="C197" t="s">
        <v>16</v>
      </c>
      <c r="D197">
        <v>30.38</v>
      </c>
      <c r="E197">
        <v>0.15068999999999999</v>
      </c>
      <c r="F197">
        <v>29.811900000000001</v>
      </c>
      <c r="G197">
        <v>0.1116</v>
      </c>
      <c r="H197">
        <v>25.833400000000001</v>
      </c>
      <c r="I197" t="s">
        <v>19</v>
      </c>
      <c r="J197">
        <v>49.430100000000003</v>
      </c>
      <c r="K197">
        <v>0.18509999999999999</v>
      </c>
      <c r="L197">
        <v>1.81</v>
      </c>
      <c r="M197" t="s">
        <v>20</v>
      </c>
      <c r="N197" t="s">
        <v>21</v>
      </c>
      <c r="O197" s="1">
        <v>45790.760671296295</v>
      </c>
    </row>
    <row r="198" spans="1:15" x14ac:dyDescent="0.25">
      <c r="A198" s="4" t="s">
        <v>22</v>
      </c>
      <c r="B198" t="s">
        <v>18</v>
      </c>
      <c r="C198" t="s">
        <v>16</v>
      </c>
      <c r="D198">
        <v>18.27</v>
      </c>
      <c r="E198">
        <v>9.8729999999999998E-2</v>
      </c>
      <c r="F198">
        <v>18.981999999999999</v>
      </c>
      <c r="G198">
        <v>9.5699999999999993E-2</v>
      </c>
      <c r="H198">
        <v>14.2386</v>
      </c>
      <c r="I198" t="s">
        <v>23</v>
      </c>
      <c r="J198">
        <v>40.607999999999997</v>
      </c>
      <c r="K198">
        <v>0.20480000000000001</v>
      </c>
      <c r="L198">
        <v>1</v>
      </c>
      <c r="M198" t="s">
        <v>24</v>
      </c>
      <c r="N198" t="s">
        <v>21</v>
      </c>
      <c r="O198" s="1">
        <v>45790.760520833333</v>
      </c>
    </row>
    <row r="199" spans="1:15" x14ac:dyDescent="0.25">
      <c r="A199" s="4" t="s">
        <v>25</v>
      </c>
      <c r="B199" t="s">
        <v>18</v>
      </c>
      <c r="C199" t="s">
        <v>16</v>
      </c>
      <c r="D199">
        <v>0.06</v>
      </c>
      <c r="E199">
        <v>5.4000000000000001E-4</v>
      </c>
      <c r="F199">
        <v>6.4399999999999999E-2</v>
      </c>
      <c r="G199">
        <v>2.3199999999999998E-2</v>
      </c>
      <c r="H199">
        <v>3.39E-2</v>
      </c>
      <c r="I199" t="s">
        <v>26</v>
      </c>
      <c r="J199">
        <v>9.0200000000000002E-2</v>
      </c>
      <c r="K199">
        <v>3.2500000000000001E-2</v>
      </c>
      <c r="L199">
        <v>0</v>
      </c>
      <c r="M199" t="s">
        <v>20</v>
      </c>
      <c r="N199" t="s">
        <v>21</v>
      </c>
      <c r="O199" s="1">
        <v>45790.760775462964</v>
      </c>
    </row>
    <row r="200" spans="1:15" x14ac:dyDescent="0.25">
      <c r="A200" s="4" t="s">
        <v>27</v>
      </c>
      <c r="B200" t="s">
        <v>18</v>
      </c>
      <c r="C200" t="s">
        <v>16</v>
      </c>
      <c r="D200">
        <v>0.09</v>
      </c>
      <c r="E200">
        <v>8.8999999999999995E-4</v>
      </c>
      <c r="F200">
        <v>0.1086</v>
      </c>
      <c r="G200">
        <v>3.7499999999999999E-2</v>
      </c>
      <c r="H200">
        <v>4.1700000000000001E-2</v>
      </c>
      <c r="I200" t="s">
        <v>28</v>
      </c>
      <c r="J200">
        <v>0.14030000000000001</v>
      </c>
      <c r="K200">
        <v>4.8399999999999999E-2</v>
      </c>
      <c r="L200">
        <v>0</v>
      </c>
      <c r="M200" t="s">
        <v>28</v>
      </c>
      <c r="N200" t="s">
        <v>21</v>
      </c>
      <c r="O200" s="1">
        <v>45777.737511574072</v>
      </c>
    </row>
    <row r="201" spans="1:15" x14ac:dyDescent="0.25">
      <c r="A201" s="4" t="s">
        <v>29</v>
      </c>
      <c r="B201" t="s">
        <v>18</v>
      </c>
      <c r="C201" t="s">
        <v>16</v>
      </c>
      <c r="D201">
        <v>5.77</v>
      </c>
      <c r="E201">
        <v>5.7689999999999998E-2</v>
      </c>
      <c r="F201">
        <v>6.9032</v>
      </c>
      <c r="G201">
        <v>0.09</v>
      </c>
      <c r="H201">
        <v>2.6040999999999999</v>
      </c>
      <c r="I201" t="s">
        <v>30</v>
      </c>
      <c r="J201">
        <v>8.8808000000000007</v>
      </c>
      <c r="K201">
        <v>0.1158</v>
      </c>
      <c r="L201">
        <v>0.18</v>
      </c>
      <c r="M201" t="s">
        <v>31</v>
      </c>
      <c r="N201" t="s">
        <v>21</v>
      </c>
      <c r="O201" s="1">
        <v>45856.83011574074</v>
      </c>
    </row>
    <row r="202" spans="1:15" x14ac:dyDescent="0.25">
      <c r="A202" s="4" t="s">
        <v>32</v>
      </c>
      <c r="B202" t="s">
        <v>18</v>
      </c>
      <c r="C202" t="s">
        <v>16</v>
      </c>
      <c r="D202">
        <v>0.3</v>
      </c>
      <c r="E202">
        <v>3.0100000000000001E-3</v>
      </c>
      <c r="F202">
        <v>0.35980000000000001</v>
      </c>
      <c r="G202">
        <v>5.2999999999999999E-2</v>
      </c>
      <c r="H202">
        <v>0.12909999999999999</v>
      </c>
      <c r="I202" t="s">
        <v>33</v>
      </c>
      <c r="J202">
        <v>0.45789999999999997</v>
      </c>
      <c r="K202">
        <v>6.7500000000000004E-2</v>
      </c>
      <c r="L202">
        <v>0.01</v>
      </c>
      <c r="M202" t="s">
        <v>34</v>
      </c>
      <c r="N202" t="s">
        <v>21</v>
      </c>
      <c r="O202" s="1">
        <v>45775.967442129629</v>
      </c>
    </row>
    <row r="203" spans="1:15" x14ac:dyDescent="0.25">
      <c r="A203" s="4" t="s">
        <v>35</v>
      </c>
      <c r="F203">
        <v>99.607200000000006</v>
      </c>
      <c r="H203">
        <v>100</v>
      </c>
      <c r="J203">
        <v>99.607200000000006</v>
      </c>
      <c r="L203" t="s">
        <v>36</v>
      </c>
    </row>
    <row r="204" spans="1:15" x14ac:dyDescent="0.25">
      <c r="A204" s="4"/>
    </row>
    <row r="205" spans="1:15" x14ac:dyDescent="0.25">
      <c r="A205" s="4"/>
    </row>
    <row r="206" spans="1:15" x14ac:dyDescent="0.25">
      <c r="A206" s="4"/>
    </row>
    <row r="207" spans="1:15" x14ac:dyDescent="0.25">
      <c r="A207" s="4"/>
    </row>
    <row r="208" spans="1:15" x14ac:dyDescent="0.25">
      <c r="A208" s="4" t="s">
        <v>101</v>
      </c>
    </row>
    <row r="209" spans="1:15" x14ac:dyDescent="0.25">
      <c r="A209" s="4" t="s">
        <v>0</v>
      </c>
      <c r="B209" t="s">
        <v>1</v>
      </c>
      <c r="C209" t="s">
        <v>2</v>
      </c>
      <c r="D209" t="s">
        <v>3</v>
      </c>
      <c r="E209" t="s">
        <v>4</v>
      </c>
      <c r="F209" t="s">
        <v>5</v>
      </c>
      <c r="G209" t="s">
        <v>6</v>
      </c>
      <c r="H209" t="s">
        <v>7</v>
      </c>
      <c r="I209" t="s">
        <v>8</v>
      </c>
      <c r="J209" t="s">
        <v>9</v>
      </c>
      <c r="K209" t="s">
        <v>10</v>
      </c>
      <c r="L209" t="s">
        <v>11</v>
      </c>
      <c r="M209" t="s">
        <v>12</v>
      </c>
      <c r="N209" t="s">
        <v>13</v>
      </c>
      <c r="O209" t="s">
        <v>14</v>
      </c>
    </row>
    <row r="210" spans="1:15" x14ac:dyDescent="0.25">
      <c r="A210" s="4" t="s">
        <v>15</v>
      </c>
      <c r="C210" t="s">
        <v>16</v>
      </c>
      <c r="F210">
        <v>43.590299999999999</v>
      </c>
      <c r="H210">
        <v>60.802100000000003</v>
      </c>
      <c r="L210">
        <v>4</v>
      </c>
    </row>
    <row r="211" spans="1:15" x14ac:dyDescent="0.25">
      <c r="A211" s="4" t="s">
        <v>51</v>
      </c>
      <c r="B211" t="s">
        <v>18</v>
      </c>
      <c r="C211" t="s">
        <v>16</v>
      </c>
      <c r="D211">
        <v>1.34</v>
      </c>
      <c r="E211">
        <v>5.3200000000000001E-3</v>
      </c>
      <c r="F211">
        <v>1.7675000000000001</v>
      </c>
      <c r="G211">
        <v>5.5599999999999997E-2</v>
      </c>
      <c r="H211">
        <v>1.7157</v>
      </c>
      <c r="I211" t="s">
        <v>52</v>
      </c>
      <c r="J211">
        <v>2.3824000000000001</v>
      </c>
      <c r="K211">
        <v>7.4999999999999997E-2</v>
      </c>
      <c r="L211">
        <v>0.11</v>
      </c>
      <c r="M211" t="s">
        <v>24</v>
      </c>
      <c r="N211" t="s">
        <v>21</v>
      </c>
      <c r="O211" s="1">
        <v>45790.760127314818</v>
      </c>
    </row>
    <row r="212" spans="1:15" x14ac:dyDescent="0.25">
      <c r="A212" s="4" t="s">
        <v>17</v>
      </c>
      <c r="B212" t="s">
        <v>18</v>
      </c>
      <c r="C212" t="s">
        <v>16</v>
      </c>
      <c r="D212">
        <v>3.88</v>
      </c>
      <c r="E212">
        <v>1.924E-2</v>
      </c>
      <c r="F212">
        <v>4.3826999999999998</v>
      </c>
      <c r="G212">
        <v>5.5100000000000003E-2</v>
      </c>
      <c r="H212">
        <v>4.0228999999999999</v>
      </c>
      <c r="I212" t="s">
        <v>19</v>
      </c>
      <c r="J212">
        <v>7.2668999999999997</v>
      </c>
      <c r="K212">
        <v>9.1399999999999995E-2</v>
      </c>
      <c r="L212">
        <v>0.26</v>
      </c>
      <c r="M212" t="s">
        <v>20</v>
      </c>
      <c r="N212" t="s">
        <v>21</v>
      </c>
      <c r="O212" s="1">
        <v>45790.760671296295</v>
      </c>
    </row>
    <row r="213" spans="1:15" x14ac:dyDescent="0.25">
      <c r="A213" s="4" t="s">
        <v>53</v>
      </c>
      <c r="B213" t="s">
        <v>18</v>
      </c>
      <c r="C213" t="s">
        <v>16</v>
      </c>
      <c r="D213">
        <v>6.6</v>
      </c>
      <c r="E213">
        <v>3.7379999999999997E-2</v>
      </c>
      <c r="F213">
        <v>7.1117999999999997</v>
      </c>
      <c r="G213">
        <v>6.13E-2</v>
      </c>
      <c r="H213">
        <v>5.8819999999999997</v>
      </c>
      <c r="I213" t="s">
        <v>54</v>
      </c>
      <c r="J213">
        <v>13.437099999999999</v>
      </c>
      <c r="K213">
        <v>0.1159</v>
      </c>
      <c r="L213">
        <v>0.39</v>
      </c>
      <c r="M213" t="s">
        <v>24</v>
      </c>
      <c r="N213" t="s">
        <v>21</v>
      </c>
      <c r="O213" s="1">
        <v>45855.697569444441</v>
      </c>
    </row>
    <row r="214" spans="1:15" x14ac:dyDescent="0.25">
      <c r="A214" s="4" t="s">
        <v>22</v>
      </c>
      <c r="B214" t="s">
        <v>18</v>
      </c>
      <c r="C214" t="s">
        <v>16</v>
      </c>
      <c r="D214">
        <v>26.26</v>
      </c>
      <c r="E214">
        <v>0.14194000000000001</v>
      </c>
      <c r="F214">
        <v>23.694800000000001</v>
      </c>
      <c r="G214">
        <v>9.98E-2</v>
      </c>
      <c r="H214">
        <v>18.827200000000001</v>
      </c>
      <c r="I214" t="s">
        <v>23</v>
      </c>
      <c r="J214">
        <v>50.69</v>
      </c>
      <c r="K214">
        <v>0.21360000000000001</v>
      </c>
      <c r="L214">
        <v>1.24</v>
      </c>
      <c r="M214" t="s">
        <v>24</v>
      </c>
      <c r="N214" t="s">
        <v>21</v>
      </c>
      <c r="O214" s="1">
        <v>45790.760520833333</v>
      </c>
    </row>
    <row r="215" spans="1:15" x14ac:dyDescent="0.25">
      <c r="A215" s="4" t="s">
        <v>65</v>
      </c>
      <c r="B215" t="s">
        <v>18</v>
      </c>
      <c r="C215" t="s">
        <v>16</v>
      </c>
      <c r="D215">
        <v>0.06</v>
      </c>
      <c r="E215">
        <v>4.4000000000000002E-4</v>
      </c>
      <c r="F215">
        <v>8.5900000000000004E-2</v>
      </c>
      <c r="G215">
        <v>2.7099999999999999E-2</v>
      </c>
      <c r="H215">
        <v>6.1899999999999997E-2</v>
      </c>
      <c r="I215" t="s">
        <v>66</v>
      </c>
      <c r="J215">
        <v>0.1968</v>
      </c>
      <c r="K215">
        <v>6.2E-2</v>
      </c>
      <c r="L215">
        <v>0</v>
      </c>
      <c r="M215" t="s">
        <v>67</v>
      </c>
      <c r="N215" t="s">
        <v>21</v>
      </c>
      <c r="O215" s="1">
        <v>45775.97420138889</v>
      </c>
    </row>
    <row r="216" spans="1:15" x14ac:dyDescent="0.25">
      <c r="A216" s="4" t="s">
        <v>55</v>
      </c>
      <c r="B216" t="s">
        <v>18</v>
      </c>
      <c r="C216" t="s">
        <v>16</v>
      </c>
      <c r="D216">
        <v>0.42</v>
      </c>
      <c r="E216">
        <v>3.31E-3</v>
      </c>
      <c r="F216">
        <v>0.40629999999999999</v>
      </c>
      <c r="G216">
        <v>2.7E-2</v>
      </c>
      <c r="H216">
        <v>0.2319</v>
      </c>
      <c r="I216" t="s">
        <v>56</v>
      </c>
      <c r="J216">
        <v>0.48949999999999999</v>
      </c>
      <c r="K216">
        <v>3.2500000000000001E-2</v>
      </c>
      <c r="L216">
        <v>0.02</v>
      </c>
      <c r="M216" t="s">
        <v>57</v>
      </c>
      <c r="N216" t="s">
        <v>21</v>
      </c>
      <c r="O216" s="1">
        <v>45777.738159722219</v>
      </c>
    </row>
    <row r="217" spans="1:15" x14ac:dyDescent="0.25">
      <c r="A217" s="4" t="s">
        <v>25</v>
      </c>
      <c r="B217" t="s">
        <v>18</v>
      </c>
      <c r="C217" t="s">
        <v>16</v>
      </c>
      <c r="D217">
        <v>7.75</v>
      </c>
      <c r="E217">
        <v>6.6540000000000002E-2</v>
      </c>
      <c r="F217">
        <v>7.726</v>
      </c>
      <c r="G217">
        <v>6.1199999999999997E-2</v>
      </c>
      <c r="H217">
        <v>4.3018000000000001</v>
      </c>
      <c r="I217" t="s">
        <v>26</v>
      </c>
      <c r="J217">
        <v>10.81</v>
      </c>
      <c r="K217">
        <v>8.5599999999999996E-2</v>
      </c>
      <c r="L217">
        <v>0.28000000000000003</v>
      </c>
      <c r="M217" t="s">
        <v>20</v>
      </c>
      <c r="N217" t="s">
        <v>21</v>
      </c>
      <c r="O217" s="1">
        <v>45790.760775462964</v>
      </c>
    </row>
    <row r="218" spans="1:15" x14ac:dyDescent="0.25">
      <c r="A218" s="4" t="s">
        <v>58</v>
      </c>
      <c r="B218" t="s">
        <v>18</v>
      </c>
      <c r="C218" t="s">
        <v>16</v>
      </c>
      <c r="D218">
        <v>1.35</v>
      </c>
      <c r="E218">
        <v>1.2370000000000001E-2</v>
      </c>
      <c r="F218">
        <v>1.5387999999999999</v>
      </c>
      <c r="G218">
        <v>4.2200000000000001E-2</v>
      </c>
      <c r="H218">
        <v>0.71689999999999998</v>
      </c>
      <c r="I218" t="s">
        <v>59</v>
      </c>
      <c r="J218">
        <v>2.5668000000000002</v>
      </c>
      <c r="K218">
        <v>7.0300000000000001E-2</v>
      </c>
      <c r="L218">
        <v>0.05</v>
      </c>
      <c r="M218" t="s">
        <v>59</v>
      </c>
      <c r="N218" t="s">
        <v>21</v>
      </c>
      <c r="O218" s="1">
        <v>45790.761030092595</v>
      </c>
    </row>
    <row r="219" spans="1:15" x14ac:dyDescent="0.25">
      <c r="A219" s="4" t="s">
        <v>27</v>
      </c>
      <c r="B219" t="s">
        <v>18</v>
      </c>
      <c r="C219" t="s">
        <v>16</v>
      </c>
      <c r="D219">
        <v>0.14000000000000001</v>
      </c>
      <c r="E219">
        <v>1.3699999999999999E-3</v>
      </c>
      <c r="F219">
        <v>0.1681</v>
      </c>
      <c r="G219">
        <v>3.8800000000000001E-2</v>
      </c>
      <c r="H219">
        <v>6.83E-2</v>
      </c>
      <c r="I219" t="s">
        <v>28</v>
      </c>
      <c r="J219">
        <v>0.217</v>
      </c>
      <c r="K219">
        <v>5.0099999999999999E-2</v>
      </c>
      <c r="L219">
        <v>0</v>
      </c>
      <c r="M219" t="s">
        <v>28</v>
      </c>
      <c r="N219" t="s">
        <v>21</v>
      </c>
      <c r="O219" s="1">
        <v>45777.737511574072</v>
      </c>
    </row>
    <row r="220" spans="1:15" x14ac:dyDescent="0.25">
      <c r="A220" s="4" t="s">
        <v>29</v>
      </c>
      <c r="B220" t="s">
        <v>18</v>
      </c>
      <c r="C220" t="s">
        <v>16</v>
      </c>
      <c r="D220">
        <v>7.02</v>
      </c>
      <c r="E220">
        <v>7.0220000000000005E-2</v>
      </c>
      <c r="F220">
        <v>8.4321000000000002</v>
      </c>
      <c r="G220">
        <v>9.8500000000000004E-2</v>
      </c>
      <c r="H220">
        <v>3.3694000000000002</v>
      </c>
      <c r="I220" t="s">
        <v>30</v>
      </c>
      <c r="J220">
        <v>10.8477</v>
      </c>
      <c r="K220">
        <v>0.12670000000000001</v>
      </c>
      <c r="L220">
        <v>0.22</v>
      </c>
      <c r="M220" t="s">
        <v>31</v>
      </c>
      <c r="N220" t="s">
        <v>21</v>
      </c>
      <c r="O220" s="1">
        <v>45856.83011574074</v>
      </c>
    </row>
    <row r="221" spans="1:15" x14ac:dyDescent="0.25">
      <c r="A221" s="4" t="s">
        <v>35</v>
      </c>
      <c r="F221">
        <v>98.904200000000003</v>
      </c>
      <c r="H221">
        <v>100</v>
      </c>
      <c r="J221">
        <v>98.904200000000003</v>
      </c>
      <c r="L221" t="s">
        <v>60</v>
      </c>
    </row>
    <row r="222" spans="1:15" x14ac:dyDescent="0.25">
      <c r="A222" s="4" t="s">
        <v>101</v>
      </c>
    </row>
    <row r="223" spans="1:15" x14ac:dyDescent="0.25">
      <c r="A223" s="4" t="s">
        <v>0</v>
      </c>
      <c r="B223" t="s">
        <v>1</v>
      </c>
      <c r="C223" t="s">
        <v>2</v>
      </c>
      <c r="D223" t="s">
        <v>3</v>
      </c>
      <c r="E223" t="s">
        <v>4</v>
      </c>
      <c r="F223" t="s">
        <v>5</v>
      </c>
      <c r="G223" t="s">
        <v>6</v>
      </c>
      <c r="H223" t="s">
        <v>7</v>
      </c>
      <c r="I223" t="s">
        <v>8</v>
      </c>
      <c r="J223" t="s">
        <v>9</v>
      </c>
      <c r="K223" t="s">
        <v>10</v>
      </c>
      <c r="L223" t="s">
        <v>11</v>
      </c>
      <c r="M223" t="s">
        <v>12</v>
      </c>
      <c r="N223" t="s">
        <v>13</v>
      </c>
      <c r="O223" t="s">
        <v>14</v>
      </c>
    </row>
    <row r="224" spans="1:15" x14ac:dyDescent="0.25">
      <c r="A224" s="4" t="s">
        <v>15</v>
      </c>
      <c r="C224" t="s">
        <v>16</v>
      </c>
      <c r="F224">
        <v>43.932200000000002</v>
      </c>
      <c r="H224">
        <v>60.828499999999998</v>
      </c>
      <c r="L224">
        <v>4</v>
      </c>
    </row>
    <row r="225" spans="1:15" x14ac:dyDescent="0.25">
      <c r="A225" s="4" t="s">
        <v>51</v>
      </c>
      <c r="B225" t="s">
        <v>18</v>
      </c>
      <c r="C225" t="s">
        <v>16</v>
      </c>
      <c r="D225">
        <v>1.3</v>
      </c>
      <c r="E225">
        <v>5.1500000000000001E-3</v>
      </c>
      <c r="F225">
        <v>1.7134</v>
      </c>
      <c r="G225">
        <v>5.5500000000000001E-2</v>
      </c>
      <c r="H225">
        <v>1.651</v>
      </c>
      <c r="I225" t="s">
        <v>52</v>
      </c>
      <c r="J225">
        <v>2.3096999999999999</v>
      </c>
      <c r="K225">
        <v>7.4899999999999994E-2</v>
      </c>
      <c r="L225">
        <v>0.11</v>
      </c>
      <c r="M225" t="s">
        <v>24</v>
      </c>
      <c r="N225" t="s">
        <v>21</v>
      </c>
      <c r="O225" s="1">
        <v>45790.760127314818</v>
      </c>
    </row>
    <row r="226" spans="1:15" x14ac:dyDescent="0.25">
      <c r="A226" s="4" t="s">
        <v>17</v>
      </c>
      <c r="B226" t="s">
        <v>18</v>
      </c>
      <c r="C226" t="s">
        <v>16</v>
      </c>
      <c r="D226">
        <v>3.96</v>
      </c>
      <c r="E226">
        <v>1.966E-2</v>
      </c>
      <c r="F226">
        <v>4.4733999999999998</v>
      </c>
      <c r="G226">
        <v>5.5300000000000002E-2</v>
      </c>
      <c r="H226">
        <v>4.0759999999999996</v>
      </c>
      <c r="I226" t="s">
        <v>19</v>
      </c>
      <c r="J226">
        <v>7.4172000000000002</v>
      </c>
      <c r="K226">
        <v>9.1700000000000004E-2</v>
      </c>
      <c r="L226">
        <v>0.27</v>
      </c>
      <c r="M226" t="s">
        <v>20</v>
      </c>
      <c r="N226" t="s">
        <v>21</v>
      </c>
      <c r="O226" s="1">
        <v>45790.760671296295</v>
      </c>
    </row>
    <row r="227" spans="1:15" x14ac:dyDescent="0.25">
      <c r="A227" s="4" t="s">
        <v>53</v>
      </c>
      <c r="B227" t="s">
        <v>18</v>
      </c>
      <c r="C227" t="s">
        <v>16</v>
      </c>
      <c r="D227">
        <v>6.65</v>
      </c>
      <c r="E227">
        <v>3.7659999999999999E-2</v>
      </c>
      <c r="F227">
        <v>7.165</v>
      </c>
      <c r="G227">
        <v>6.1600000000000002E-2</v>
      </c>
      <c r="H227">
        <v>5.8825000000000003</v>
      </c>
      <c r="I227" t="s">
        <v>54</v>
      </c>
      <c r="J227">
        <v>13.537800000000001</v>
      </c>
      <c r="K227">
        <v>0.1164</v>
      </c>
      <c r="L227">
        <v>0.39</v>
      </c>
      <c r="M227" t="s">
        <v>24</v>
      </c>
      <c r="N227" t="s">
        <v>21</v>
      </c>
      <c r="O227" s="1">
        <v>45855.697569444441</v>
      </c>
    </row>
    <row r="228" spans="1:15" x14ac:dyDescent="0.25">
      <c r="A228" s="4" t="s">
        <v>22</v>
      </c>
      <c r="B228" t="s">
        <v>18</v>
      </c>
      <c r="C228" t="s">
        <v>16</v>
      </c>
      <c r="D228">
        <v>26.39</v>
      </c>
      <c r="E228">
        <v>0.14263000000000001</v>
      </c>
      <c r="F228">
        <v>23.8125</v>
      </c>
      <c r="G228">
        <v>0.1</v>
      </c>
      <c r="H228">
        <v>18.781600000000001</v>
      </c>
      <c r="I228" t="s">
        <v>23</v>
      </c>
      <c r="J228">
        <v>50.941800000000001</v>
      </c>
      <c r="K228">
        <v>0.21390000000000001</v>
      </c>
      <c r="L228">
        <v>1.24</v>
      </c>
      <c r="M228" t="s">
        <v>24</v>
      </c>
      <c r="N228" t="s">
        <v>21</v>
      </c>
      <c r="O228" s="1">
        <v>45790.760520833333</v>
      </c>
    </row>
    <row r="229" spans="1:15" x14ac:dyDescent="0.25">
      <c r="A229" s="4" t="s">
        <v>65</v>
      </c>
      <c r="B229" t="s">
        <v>18</v>
      </c>
      <c r="C229" t="s">
        <v>16</v>
      </c>
      <c r="D229">
        <v>0.08</v>
      </c>
      <c r="E229">
        <v>6.2E-4</v>
      </c>
      <c r="F229">
        <v>0.1212</v>
      </c>
      <c r="G229">
        <v>2.7099999999999999E-2</v>
      </c>
      <c r="H229">
        <v>8.6699999999999999E-2</v>
      </c>
      <c r="I229" t="s">
        <v>66</v>
      </c>
      <c r="J229">
        <v>0.27779999999999999</v>
      </c>
      <c r="K229">
        <v>6.2100000000000002E-2</v>
      </c>
      <c r="L229">
        <v>0.01</v>
      </c>
      <c r="M229" t="s">
        <v>67</v>
      </c>
      <c r="N229" t="s">
        <v>21</v>
      </c>
      <c r="O229" s="1">
        <v>45775.97420138889</v>
      </c>
    </row>
    <row r="230" spans="1:15" x14ac:dyDescent="0.25">
      <c r="A230" s="4" t="s">
        <v>55</v>
      </c>
      <c r="B230" t="s">
        <v>18</v>
      </c>
      <c r="C230" t="s">
        <v>16</v>
      </c>
      <c r="D230">
        <v>0.42</v>
      </c>
      <c r="E230">
        <v>3.3600000000000001E-3</v>
      </c>
      <c r="F230">
        <v>0.4133</v>
      </c>
      <c r="G230">
        <v>2.7300000000000001E-2</v>
      </c>
      <c r="H230">
        <v>0.23419999999999999</v>
      </c>
      <c r="I230" t="s">
        <v>56</v>
      </c>
      <c r="J230">
        <v>0.49790000000000001</v>
      </c>
      <c r="K230">
        <v>3.2899999999999999E-2</v>
      </c>
      <c r="L230">
        <v>0.02</v>
      </c>
      <c r="M230" t="s">
        <v>57</v>
      </c>
      <c r="N230" t="s">
        <v>21</v>
      </c>
      <c r="O230" s="1">
        <v>45777.738159722219</v>
      </c>
    </row>
    <row r="231" spans="1:15" x14ac:dyDescent="0.25">
      <c r="A231" s="4" t="s">
        <v>25</v>
      </c>
      <c r="B231" t="s">
        <v>18</v>
      </c>
      <c r="C231" t="s">
        <v>16</v>
      </c>
      <c r="D231">
        <v>7.8</v>
      </c>
      <c r="E231">
        <v>6.6909999999999997E-2</v>
      </c>
      <c r="F231">
        <v>7.7680999999999996</v>
      </c>
      <c r="G231">
        <v>6.1199999999999997E-2</v>
      </c>
      <c r="H231">
        <v>4.2934000000000001</v>
      </c>
      <c r="I231" t="s">
        <v>26</v>
      </c>
      <c r="J231">
        <v>10.8689</v>
      </c>
      <c r="K231">
        <v>8.5699999999999998E-2</v>
      </c>
      <c r="L231">
        <v>0.28000000000000003</v>
      </c>
      <c r="M231" t="s">
        <v>20</v>
      </c>
      <c r="N231" t="s">
        <v>21</v>
      </c>
      <c r="O231" s="1">
        <v>45790.760775462964</v>
      </c>
    </row>
    <row r="232" spans="1:15" x14ac:dyDescent="0.25">
      <c r="A232" s="4" t="s">
        <v>58</v>
      </c>
      <c r="B232" t="s">
        <v>18</v>
      </c>
      <c r="C232" t="s">
        <v>16</v>
      </c>
      <c r="D232">
        <v>1.41</v>
      </c>
      <c r="E232">
        <v>1.298E-2</v>
      </c>
      <c r="F232">
        <v>1.6146</v>
      </c>
      <c r="G232">
        <v>4.2500000000000003E-2</v>
      </c>
      <c r="H232">
        <v>0.74670000000000003</v>
      </c>
      <c r="I232" t="s">
        <v>59</v>
      </c>
      <c r="J232">
        <v>2.6932</v>
      </c>
      <c r="K232">
        <v>7.0800000000000002E-2</v>
      </c>
      <c r="L232">
        <v>0.05</v>
      </c>
      <c r="M232" t="s">
        <v>59</v>
      </c>
      <c r="N232" t="s">
        <v>21</v>
      </c>
      <c r="O232" s="1">
        <v>45790.761030092595</v>
      </c>
    </row>
    <row r="233" spans="1:15" x14ac:dyDescent="0.25">
      <c r="A233" s="4" t="s">
        <v>27</v>
      </c>
      <c r="B233" t="s">
        <v>18</v>
      </c>
      <c r="C233" t="s">
        <v>16</v>
      </c>
      <c r="D233">
        <v>0.11</v>
      </c>
      <c r="E233">
        <v>1.0399999999999999E-3</v>
      </c>
      <c r="F233">
        <v>0.12790000000000001</v>
      </c>
      <c r="G233">
        <v>3.9E-2</v>
      </c>
      <c r="H233">
        <v>5.16E-2</v>
      </c>
      <c r="I233" t="s">
        <v>28</v>
      </c>
      <c r="J233">
        <v>0.1651</v>
      </c>
      <c r="K233">
        <v>5.04E-2</v>
      </c>
      <c r="L233">
        <v>0</v>
      </c>
      <c r="M233" t="s">
        <v>28</v>
      </c>
      <c r="N233" t="s">
        <v>21</v>
      </c>
      <c r="O233" s="1">
        <v>45777.737511574072</v>
      </c>
    </row>
    <row r="234" spans="1:15" x14ac:dyDescent="0.25">
      <c r="A234" s="4" t="s">
        <v>29</v>
      </c>
      <c r="B234" t="s">
        <v>18</v>
      </c>
      <c r="C234" t="s">
        <v>16</v>
      </c>
      <c r="D234">
        <v>7.07</v>
      </c>
      <c r="E234">
        <v>7.0699999999999999E-2</v>
      </c>
      <c r="F234">
        <v>8.4903999999999993</v>
      </c>
      <c r="G234">
        <v>9.8199999999999996E-2</v>
      </c>
      <c r="H234">
        <v>3.3677999999999999</v>
      </c>
      <c r="I234" t="s">
        <v>30</v>
      </c>
      <c r="J234">
        <v>10.922700000000001</v>
      </c>
      <c r="K234">
        <v>0.1263</v>
      </c>
      <c r="L234">
        <v>0.22</v>
      </c>
      <c r="M234" t="s">
        <v>31</v>
      </c>
      <c r="N234" t="s">
        <v>21</v>
      </c>
      <c r="O234" s="1">
        <v>45856.83011574074</v>
      </c>
    </row>
    <row r="235" spans="1:15" x14ac:dyDescent="0.25">
      <c r="A235" s="4" t="s">
        <v>35</v>
      </c>
      <c r="F235">
        <v>99.632099999999994</v>
      </c>
      <c r="H235">
        <v>100</v>
      </c>
      <c r="J235">
        <v>99.632099999999994</v>
      </c>
      <c r="L235" t="s">
        <v>60</v>
      </c>
    </row>
    <row r="236" spans="1:15" x14ac:dyDescent="0.25">
      <c r="A236" s="4" t="s">
        <v>101</v>
      </c>
    </row>
    <row r="237" spans="1:15" x14ac:dyDescent="0.25">
      <c r="A237" s="4" t="s">
        <v>0</v>
      </c>
      <c r="B237" t="s">
        <v>1</v>
      </c>
      <c r="C237" t="s">
        <v>2</v>
      </c>
      <c r="D237" t="s">
        <v>3</v>
      </c>
      <c r="E237" t="s">
        <v>4</v>
      </c>
      <c r="F237" t="s">
        <v>5</v>
      </c>
      <c r="G237" t="s">
        <v>6</v>
      </c>
      <c r="H237" t="s">
        <v>7</v>
      </c>
      <c r="I237" t="s">
        <v>8</v>
      </c>
      <c r="J237" t="s">
        <v>9</v>
      </c>
      <c r="K237" t="s">
        <v>10</v>
      </c>
      <c r="L237" t="s">
        <v>11</v>
      </c>
      <c r="M237" t="s">
        <v>12</v>
      </c>
      <c r="N237" t="s">
        <v>13</v>
      </c>
      <c r="O237" t="s">
        <v>14</v>
      </c>
    </row>
    <row r="238" spans="1:15" x14ac:dyDescent="0.25">
      <c r="A238" s="4" t="s">
        <v>15</v>
      </c>
      <c r="C238" t="s">
        <v>16</v>
      </c>
      <c r="F238">
        <v>44.012900000000002</v>
      </c>
      <c r="H238">
        <v>60.807400000000001</v>
      </c>
      <c r="L238">
        <v>4</v>
      </c>
    </row>
    <row r="239" spans="1:15" x14ac:dyDescent="0.25">
      <c r="A239" s="4" t="s">
        <v>51</v>
      </c>
      <c r="B239" t="s">
        <v>18</v>
      </c>
      <c r="C239" t="s">
        <v>16</v>
      </c>
      <c r="D239">
        <v>1.35</v>
      </c>
      <c r="E239">
        <v>5.3600000000000002E-3</v>
      </c>
      <c r="F239">
        <v>1.7795000000000001</v>
      </c>
      <c r="G239">
        <v>5.57E-2</v>
      </c>
      <c r="H239">
        <v>1.7109000000000001</v>
      </c>
      <c r="I239" t="s">
        <v>52</v>
      </c>
      <c r="J239">
        <v>2.3986000000000001</v>
      </c>
      <c r="K239">
        <v>7.4999999999999997E-2</v>
      </c>
      <c r="L239">
        <v>0.11</v>
      </c>
      <c r="M239" t="s">
        <v>24</v>
      </c>
      <c r="N239" t="s">
        <v>21</v>
      </c>
      <c r="O239" s="1">
        <v>45790.760127314818</v>
      </c>
    </row>
    <row r="240" spans="1:15" x14ac:dyDescent="0.25">
      <c r="A240" s="4" t="s">
        <v>17</v>
      </c>
      <c r="B240" t="s">
        <v>18</v>
      </c>
      <c r="C240" t="s">
        <v>16</v>
      </c>
      <c r="D240">
        <v>4</v>
      </c>
      <c r="E240">
        <v>1.9820000000000001E-2</v>
      </c>
      <c r="F240">
        <v>4.5136000000000003</v>
      </c>
      <c r="G240">
        <v>5.5399999999999998E-2</v>
      </c>
      <c r="H240">
        <v>4.1036000000000001</v>
      </c>
      <c r="I240" t="s">
        <v>19</v>
      </c>
      <c r="J240">
        <v>7.4837999999999996</v>
      </c>
      <c r="K240">
        <v>9.1899999999999996E-2</v>
      </c>
      <c r="L240">
        <v>0.27</v>
      </c>
      <c r="M240" t="s">
        <v>20</v>
      </c>
      <c r="N240" t="s">
        <v>21</v>
      </c>
      <c r="O240" s="1">
        <v>45790.760671296295</v>
      </c>
    </row>
    <row r="241" spans="1:15" x14ac:dyDescent="0.25">
      <c r="A241" s="4" t="s">
        <v>53</v>
      </c>
      <c r="B241" t="s">
        <v>18</v>
      </c>
      <c r="C241" t="s">
        <v>16</v>
      </c>
      <c r="D241">
        <v>6.58</v>
      </c>
      <c r="E241">
        <v>3.7249999999999998E-2</v>
      </c>
      <c r="F241">
        <v>7.0948000000000002</v>
      </c>
      <c r="G241">
        <v>6.1699999999999998E-2</v>
      </c>
      <c r="H241">
        <v>5.8121</v>
      </c>
      <c r="I241" t="s">
        <v>54</v>
      </c>
      <c r="J241">
        <v>13.404999999999999</v>
      </c>
      <c r="K241">
        <v>0.1166</v>
      </c>
      <c r="L241">
        <v>0.38</v>
      </c>
      <c r="M241" t="s">
        <v>24</v>
      </c>
      <c r="N241" t="s">
        <v>21</v>
      </c>
      <c r="O241" s="1">
        <v>45855.697569444441</v>
      </c>
    </row>
    <row r="242" spans="1:15" x14ac:dyDescent="0.25">
      <c r="A242" s="4" t="s">
        <v>22</v>
      </c>
      <c r="B242" t="s">
        <v>18</v>
      </c>
      <c r="C242" t="s">
        <v>16</v>
      </c>
      <c r="D242">
        <v>26.52</v>
      </c>
      <c r="E242">
        <v>0.14332</v>
      </c>
      <c r="F242">
        <v>23.918800000000001</v>
      </c>
      <c r="G242">
        <v>0.1002</v>
      </c>
      <c r="H242">
        <v>18.824300000000001</v>
      </c>
      <c r="I242" t="s">
        <v>23</v>
      </c>
      <c r="J242">
        <v>51.169199999999996</v>
      </c>
      <c r="K242">
        <v>0.2145</v>
      </c>
      <c r="L242">
        <v>1.24</v>
      </c>
      <c r="M242" t="s">
        <v>24</v>
      </c>
      <c r="N242" t="s">
        <v>21</v>
      </c>
      <c r="O242" s="1">
        <v>45790.760520833333</v>
      </c>
    </row>
    <row r="243" spans="1:15" x14ac:dyDescent="0.25">
      <c r="A243" s="4" t="s">
        <v>65</v>
      </c>
      <c r="B243" t="s">
        <v>18</v>
      </c>
      <c r="C243" t="s">
        <v>16</v>
      </c>
      <c r="D243">
        <v>7.0000000000000007E-2</v>
      </c>
      <c r="E243">
        <v>5.8E-4</v>
      </c>
      <c r="F243">
        <v>0.11360000000000001</v>
      </c>
      <c r="G243">
        <v>2.7300000000000001E-2</v>
      </c>
      <c r="H243">
        <v>8.1000000000000003E-2</v>
      </c>
      <c r="I243" t="s">
        <v>66</v>
      </c>
      <c r="J243">
        <v>0.26019999999999999</v>
      </c>
      <c r="K243">
        <v>6.2600000000000003E-2</v>
      </c>
      <c r="L243">
        <v>0.01</v>
      </c>
      <c r="M243" t="s">
        <v>67</v>
      </c>
      <c r="N243" t="s">
        <v>21</v>
      </c>
      <c r="O243" s="1">
        <v>45775.97420138889</v>
      </c>
    </row>
    <row r="244" spans="1:15" x14ac:dyDescent="0.25">
      <c r="A244" s="4" t="s">
        <v>55</v>
      </c>
      <c r="B244" t="s">
        <v>18</v>
      </c>
      <c r="C244" t="s">
        <v>16</v>
      </c>
      <c r="D244">
        <v>0.44</v>
      </c>
      <c r="E244">
        <v>3.46E-3</v>
      </c>
      <c r="F244">
        <v>0.42580000000000001</v>
      </c>
      <c r="G244">
        <v>2.75E-2</v>
      </c>
      <c r="H244">
        <v>0.2407</v>
      </c>
      <c r="I244" t="s">
        <v>56</v>
      </c>
      <c r="J244">
        <v>0.51290000000000002</v>
      </c>
      <c r="K244">
        <v>3.3099999999999997E-2</v>
      </c>
      <c r="L244">
        <v>0.02</v>
      </c>
      <c r="M244" t="s">
        <v>57</v>
      </c>
      <c r="N244" t="s">
        <v>21</v>
      </c>
      <c r="O244" s="1">
        <v>45777.738159722219</v>
      </c>
    </row>
    <row r="245" spans="1:15" x14ac:dyDescent="0.25">
      <c r="A245" s="4" t="s">
        <v>25</v>
      </c>
      <c r="B245" t="s">
        <v>18</v>
      </c>
      <c r="C245" t="s">
        <v>16</v>
      </c>
      <c r="D245">
        <v>7.75</v>
      </c>
      <c r="E245">
        <v>6.6500000000000004E-2</v>
      </c>
      <c r="F245">
        <v>7.7220000000000004</v>
      </c>
      <c r="G245">
        <v>6.1100000000000002E-2</v>
      </c>
      <c r="H245">
        <v>4.2586000000000004</v>
      </c>
      <c r="I245" t="s">
        <v>26</v>
      </c>
      <c r="J245">
        <v>10.804500000000001</v>
      </c>
      <c r="K245">
        <v>8.5500000000000007E-2</v>
      </c>
      <c r="L245">
        <v>0.28000000000000003</v>
      </c>
      <c r="M245" t="s">
        <v>20</v>
      </c>
      <c r="N245" t="s">
        <v>21</v>
      </c>
      <c r="O245" s="1">
        <v>45790.760775462964</v>
      </c>
    </row>
    <row r="246" spans="1:15" x14ac:dyDescent="0.25">
      <c r="A246" s="4" t="s">
        <v>58</v>
      </c>
      <c r="B246" t="s">
        <v>18</v>
      </c>
      <c r="C246" t="s">
        <v>16</v>
      </c>
      <c r="D246">
        <v>1.4</v>
      </c>
      <c r="E246">
        <v>1.2869999999999999E-2</v>
      </c>
      <c r="F246">
        <v>1.6007</v>
      </c>
      <c r="G246">
        <v>4.2299999999999997E-2</v>
      </c>
      <c r="H246">
        <v>0.73870000000000002</v>
      </c>
      <c r="I246" t="s">
        <v>59</v>
      </c>
      <c r="J246">
        <v>2.67</v>
      </c>
      <c r="K246">
        <v>7.0599999999999996E-2</v>
      </c>
      <c r="L246">
        <v>0.05</v>
      </c>
      <c r="M246" t="s">
        <v>59</v>
      </c>
      <c r="N246" t="s">
        <v>21</v>
      </c>
      <c r="O246" s="1">
        <v>45790.761030092595</v>
      </c>
    </row>
    <row r="247" spans="1:15" x14ac:dyDescent="0.25">
      <c r="A247" s="4" t="s">
        <v>27</v>
      </c>
      <c r="B247" t="s">
        <v>18</v>
      </c>
      <c r="C247" t="s">
        <v>16</v>
      </c>
      <c r="D247">
        <v>0.14000000000000001</v>
      </c>
      <c r="E247">
        <v>1.2899999999999999E-3</v>
      </c>
      <c r="F247">
        <v>0.15909999999999999</v>
      </c>
      <c r="G247">
        <v>3.9100000000000003E-2</v>
      </c>
      <c r="H247">
        <v>6.4000000000000001E-2</v>
      </c>
      <c r="I247" t="s">
        <v>28</v>
      </c>
      <c r="J247">
        <v>0.2054</v>
      </c>
      <c r="K247">
        <v>5.0500000000000003E-2</v>
      </c>
      <c r="L247">
        <v>0</v>
      </c>
      <c r="M247" t="s">
        <v>28</v>
      </c>
      <c r="N247" t="s">
        <v>21</v>
      </c>
      <c r="O247" s="1">
        <v>45777.737511574072</v>
      </c>
    </row>
    <row r="248" spans="1:15" x14ac:dyDescent="0.25">
      <c r="A248" s="4" t="s">
        <v>29</v>
      </c>
      <c r="B248" t="s">
        <v>18</v>
      </c>
      <c r="C248" t="s">
        <v>16</v>
      </c>
      <c r="D248">
        <v>7.07</v>
      </c>
      <c r="E248">
        <v>7.0669999999999997E-2</v>
      </c>
      <c r="F248">
        <v>8.4861000000000004</v>
      </c>
      <c r="G248">
        <v>9.7699999999999995E-2</v>
      </c>
      <c r="H248">
        <v>3.3586999999999998</v>
      </c>
      <c r="I248" t="s">
        <v>30</v>
      </c>
      <c r="J248">
        <v>10.917199999999999</v>
      </c>
      <c r="K248">
        <v>0.12570000000000001</v>
      </c>
      <c r="L248">
        <v>0.22</v>
      </c>
      <c r="M248" t="s">
        <v>31</v>
      </c>
      <c r="N248" t="s">
        <v>21</v>
      </c>
      <c r="O248" s="1">
        <v>45856.83011574074</v>
      </c>
    </row>
    <row r="249" spans="1:15" x14ac:dyDescent="0.25">
      <c r="A249" s="4" t="s">
        <v>35</v>
      </c>
      <c r="F249">
        <v>99.826800000000006</v>
      </c>
      <c r="H249">
        <v>100</v>
      </c>
      <c r="J249">
        <v>99.826800000000006</v>
      </c>
      <c r="L249" t="s">
        <v>60</v>
      </c>
    </row>
    <row r="250" spans="1:15" x14ac:dyDescent="0.25">
      <c r="A250" s="4" t="s">
        <v>100</v>
      </c>
    </row>
    <row r="251" spans="1:15" x14ac:dyDescent="0.25">
      <c r="A251" s="4" t="s">
        <v>0</v>
      </c>
      <c r="B251" t="s">
        <v>1</v>
      </c>
      <c r="C251" t="s">
        <v>2</v>
      </c>
      <c r="D251" t="s">
        <v>3</v>
      </c>
      <c r="E251" t="s">
        <v>4</v>
      </c>
      <c r="F251" t="s">
        <v>5</v>
      </c>
      <c r="G251" t="s">
        <v>6</v>
      </c>
      <c r="H251" t="s">
        <v>7</v>
      </c>
      <c r="I251" t="s">
        <v>8</v>
      </c>
      <c r="J251" t="s">
        <v>9</v>
      </c>
      <c r="K251" t="s">
        <v>10</v>
      </c>
      <c r="L251" t="s">
        <v>11</v>
      </c>
      <c r="M251" t="s">
        <v>12</v>
      </c>
      <c r="N251" t="s">
        <v>13</v>
      </c>
      <c r="O251" t="s">
        <v>14</v>
      </c>
    </row>
    <row r="252" spans="1:15" x14ac:dyDescent="0.25">
      <c r="A252" s="4" t="s">
        <v>15</v>
      </c>
      <c r="C252" t="s">
        <v>16</v>
      </c>
      <c r="F252">
        <v>43.514699999999998</v>
      </c>
      <c r="H252">
        <v>60.752499999999998</v>
      </c>
      <c r="L252">
        <v>4</v>
      </c>
    </row>
    <row r="253" spans="1:15" x14ac:dyDescent="0.25">
      <c r="A253" s="4" t="s">
        <v>51</v>
      </c>
      <c r="B253" t="s">
        <v>18</v>
      </c>
      <c r="C253" t="s">
        <v>16</v>
      </c>
      <c r="D253">
        <v>1.55</v>
      </c>
      <c r="E253">
        <v>6.1199999999999996E-3</v>
      </c>
      <c r="F253">
        <v>2.0516000000000001</v>
      </c>
      <c r="G253">
        <v>5.8200000000000002E-2</v>
      </c>
      <c r="H253">
        <v>1.9933000000000001</v>
      </c>
      <c r="I253" t="s">
        <v>52</v>
      </c>
      <c r="J253">
        <v>2.7654999999999998</v>
      </c>
      <c r="K253">
        <v>7.8399999999999997E-2</v>
      </c>
      <c r="L253">
        <v>0.13</v>
      </c>
      <c r="M253" t="s">
        <v>24</v>
      </c>
      <c r="N253" t="s">
        <v>21</v>
      </c>
      <c r="O253" s="1">
        <v>45790.760127314818</v>
      </c>
    </row>
    <row r="254" spans="1:15" x14ac:dyDescent="0.25">
      <c r="A254" s="4" t="s">
        <v>17</v>
      </c>
      <c r="B254" t="s">
        <v>18</v>
      </c>
      <c r="C254" t="s">
        <v>16</v>
      </c>
      <c r="D254">
        <v>3.57</v>
      </c>
      <c r="E254">
        <v>1.771E-2</v>
      </c>
      <c r="F254">
        <v>4.0827</v>
      </c>
      <c r="G254">
        <v>5.3600000000000002E-2</v>
      </c>
      <c r="H254">
        <v>3.7509999999999999</v>
      </c>
      <c r="I254" t="s">
        <v>19</v>
      </c>
      <c r="J254">
        <v>6.7693000000000003</v>
      </c>
      <c r="K254">
        <v>8.8900000000000007E-2</v>
      </c>
      <c r="L254">
        <v>0.25</v>
      </c>
      <c r="M254" t="s">
        <v>20</v>
      </c>
      <c r="N254" t="s">
        <v>21</v>
      </c>
      <c r="O254" s="1">
        <v>45790.760671296295</v>
      </c>
    </row>
    <row r="255" spans="1:15" x14ac:dyDescent="0.25">
      <c r="A255" s="4" t="s">
        <v>53</v>
      </c>
      <c r="B255" t="s">
        <v>18</v>
      </c>
      <c r="C255" t="s">
        <v>16</v>
      </c>
      <c r="D255">
        <v>6.62</v>
      </c>
      <c r="E255">
        <v>3.7490000000000002E-2</v>
      </c>
      <c r="F255">
        <v>7.1615000000000002</v>
      </c>
      <c r="G255">
        <v>6.1800000000000001E-2</v>
      </c>
      <c r="H255">
        <v>5.9286000000000003</v>
      </c>
      <c r="I255" t="s">
        <v>54</v>
      </c>
      <c r="J255">
        <v>13.5311</v>
      </c>
      <c r="K255">
        <v>0.1168</v>
      </c>
      <c r="L255">
        <v>0.39</v>
      </c>
      <c r="M255" t="s">
        <v>24</v>
      </c>
      <c r="N255" t="s">
        <v>21</v>
      </c>
      <c r="O255" s="1">
        <v>45855.697569444441</v>
      </c>
    </row>
    <row r="256" spans="1:15" x14ac:dyDescent="0.25">
      <c r="A256" s="4" t="s">
        <v>22</v>
      </c>
      <c r="B256" t="s">
        <v>18</v>
      </c>
      <c r="C256" t="s">
        <v>16</v>
      </c>
      <c r="D256">
        <v>26.16</v>
      </c>
      <c r="E256">
        <v>0.1414</v>
      </c>
      <c r="F256">
        <v>23.684699999999999</v>
      </c>
      <c r="G256">
        <v>9.9900000000000003E-2</v>
      </c>
      <c r="H256">
        <v>18.836500000000001</v>
      </c>
      <c r="I256" t="s">
        <v>23</v>
      </c>
      <c r="J256">
        <v>50.668399999999998</v>
      </c>
      <c r="K256">
        <v>0.2137</v>
      </c>
      <c r="L256">
        <v>1.24</v>
      </c>
      <c r="M256" t="s">
        <v>24</v>
      </c>
      <c r="N256" t="s">
        <v>21</v>
      </c>
      <c r="O256" s="1">
        <v>45790.760520833333</v>
      </c>
    </row>
    <row r="257" spans="1:15" x14ac:dyDescent="0.25">
      <c r="A257" s="4" t="s">
        <v>77</v>
      </c>
      <c r="B257" t="s">
        <v>18</v>
      </c>
      <c r="C257" t="s">
        <v>16</v>
      </c>
      <c r="D257">
        <v>0.12</v>
      </c>
      <c r="E257">
        <v>1.01E-3</v>
      </c>
      <c r="F257">
        <v>0.1603</v>
      </c>
      <c r="G257">
        <v>2.4299999999999999E-2</v>
      </c>
      <c r="H257">
        <v>0.11169999999999999</v>
      </c>
      <c r="I257" t="s">
        <v>78</v>
      </c>
      <c r="J257">
        <v>0.40029999999999999</v>
      </c>
      <c r="K257">
        <v>6.08E-2</v>
      </c>
      <c r="L257">
        <v>0.01</v>
      </c>
      <c r="M257" t="s">
        <v>79</v>
      </c>
      <c r="N257" t="s">
        <v>39</v>
      </c>
    </row>
    <row r="258" spans="1:15" x14ac:dyDescent="0.25">
      <c r="A258" s="4" t="s">
        <v>55</v>
      </c>
      <c r="B258" t="s">
        <v>18</v>
      </c>
      <c r="C258" t="s">
        <v>16</v>
      </c>
      <c r="D258">
        <v>0.19</v>
      </c>
      <c r="E258">
        <v>1.5200000000000001E-3</v>
      </c>
      <c r="F258">
        <v>0.18629999999999999</v>
      </c>
      <c r="G258">
        <v>2.4799999999999999E-2</v>
      </c>
      <c r="H258">
        <v>0.10639999999999999</v>
      </c>
      <c r="I258" t="s">
        <v>56</v>
      </c>
      <c r="J258">
        <v>0.22450000000000001</v>
      </c>
      <c r="K258">
        <v>2.9899999999999999E-2</v>
      </c>
      <c r="L258">
        <v>0.01</v>
      </c>
      <c r="M258" t="s">
        <v>57</v>
      </c>
      <c r="N258" t="s">
        <v>21</v>
      </c>
      <c r="O258" s="1">
        <v>45777.738159722219</v>
      </c>
    </row>
    <row r="259" spans="1:15" x14ac:dyDescent="0.25">
      <c r="A259" s="4" t="s">
        <v>25</v>
      </c>
      <c r="B259" t="s">
        <v>18</v>
      </c>
      <c r="C259" t="s">
        <v>16</v>
      </c>
      <c r="D259">
        <v>7.6</v>
      </c>
      <c r="E259">
        <v>6.5199999999999994E-2</v>
      </c>
      <c r="F259">
        <v>7.5632000000000001</v>
      </c>
      <c r="G259">
        <v>6.0299999999999999E-2</v>
      </c>
      <c r="H259">
        <v>4.2149999999999999</v>
      </c>
      <c r="I259" t="s">
        <v>26</v>
      </c>
      <c r="J259">
        <v>10.5823</v>
      </c>
      <c r="K259">
        <v>8.4400000000000003E-2</v>
      </c>
      <c r="L259">
        <v>0.28000000000000003</v>
      </c>
      <c r="M259" t="s">
        <v>20</v>
      </c>
      <c r="N259" t="s">
        <v>21</v>
      </c>
      <c r="O259" s="1">
        <v>45790.760775462964</v>
      </c>
    </row>
    <row r="260" spans="1:15" x14ac:dyDescent="0.25">
      <c r="A260" s="4" t="s">
        <v>58</v>
      </c>
      <c r="B260" t="s">
        <v>18</v>
      </c>
      <c r="C260" t="s">
        <v>16</v>
      </c>
      <c r="D260">
        <v>1</v>
      </c>
      <c r="E260">
        <v>9.1800000000000007E-3</v>
      </c>
      <c r="F260">
        <v>1.1383000000000001</v>
      </c>
      <c r="G260">
        <v>3.9100000000000003E-2</v>
      </c>
      <c r="H260">
        <v>0.53080000000000005</v>
      </c>
      <c r="I260" t="s">
        <v>59</v>
      </c>
      <c r="J260">
        <v>1.8987000000000001</v>
      </c>
      <c r="K260">
        <v>6.5100000000000005E-2</v>
      </c>
      <c r="L260">
        <v>0.03</v>
      </c>
      <c r="M260" t="s">
        <v>59</v>
      </c>
      <c r="N260" t="s">
        <v>21</v>
      </c>
      <c r="O260" s="1">
        <v>45790.761030092595</v>
      </c>
    </row>
    <row r="261" spans="1:15" x14ac:dyDescent="0.25">
      <c r="A261" s="4" t="s">
        <v>27</v>
      </c>
      <c r="B261" t="s">
        <v>18</v>
      </c>
      <c r="C261" t="s">
        <v>16</v>
      </c>
      <c r="D261">
        <v>0.17</v>
      </c>
      <c r="E261">
        <v>1.6100000000000001E-3</v>
      </c>
      <c r="F261">
        <v>0.19839999999999999</v>
      </c>
      <c r="G261">
        <v>3.9800000000000002E-2</v>
      </c>
      <c r="H261">
        <v>8.0699999999999994E-2</v>
      </c>
      <c r="I261" t="s">
        <v>28</v>
      </c>
      <c r="J261">
        <v>0.25609999999999999</v>
      </c>
      <c r="K261">
        <v>5.1400000000000001E-2</v>
      </c>
      <c r="L261">
        <v>0.01</v>
      </c>
      <c r="M261" t="s">
        <v>28</v>
      </c>
      <c r="N261" t="s">
        <v>21</v>
      </c>
      <c r="O261" s="1">
        <v>45777.737511574072</v>
      </c>
    </row>
    <row r="262" spans="1:15" x14ac:dyDescent="0.25">
      <c r="A262" s="4" t="s">
        <v>29</v>
      </c>
      <c r="B262" t="s">
        <v>18</v>
      </c>
      <c r="C262" t="s">
        <v>16</v>
      </c>
      <c r="D262">
        <v>7.7</v>
      </c>
      <c r="E262">
        <v>7.7039999999999997E-2</v>
      </c>
      <c r="F262">
        <v>9.2347000000000001</v>
      </c>
      <c r="G262">
        <v>0.1021</v>
      </c>
      <c r="H262">
        <v>3.6936</v>
      </c>
      <c r="I262" t="s">
        <v>30</v>
      </c>
      <c r="J262">
        <v>11.8803</v>
      </c>
      <c r="K262">
        <v>0.13139999999999999</v>
      </c>
      <c r="L262">
        <v>0.24</v>
      </c>
      <c r="M262" t="s">
        <v>31</v>
      </c>
      <c r="N262" t="s">
        <v>21</v>
      </c>
      <c r="O262" s="1">
        <v>45856.83011574074</v>
      </c>
    </row>
    <row r="263" spans="1:15" x14ac:dyDescent="0.25">
      <c r="A263" s="4" t="s">
        <v>35</v>
      </c>
      <c r="F263">
        <v>98.976399999999998</v>
      </c>
      <c r="H263">
        <v>100</v>
      </c>
      <c r="J263">
        <v>98.976399999999998</v>
      </c>
      <c r="L263" t="s">
        <v>60</v>
      </c>
    </row>
    <row r="264" spans="1:15" x14ac:dyDescent="0.25">
      <c r="A264" s="4" t="s">
        <v>100</v>
      </c>
    </row>
    <row r="265" spans="1:15" x14ac:dyDescent="0.25">
      <c r="A265" s="4" t="s">
        <v>0</v>
      </c>
      <c r="B265" t="s">
        <v>1</v>
      </c>
      <c r="C265" t="s">
        <v>2</v>
      </c>
      <c r="D265" t="s">
        <v>3</v>
      </c>
      <c r="E265" t="s">
        <v>4</v>
      </c>
      <c r="F265" t="s">
        <v>5</v>
      </c>
      <c r="G265" t="s">
        <v>6</v>
      </c>
      <c r="H265" t="s">
        <v>7</v>
      </c>
      <c r="I265" t="s">
        <v>8</v>
      </c>
      <c r="J265" t="s">
        <v>9</v>
      </c>
      <c r="K265" t="s">
        <v>10</v>
      </c>
      <c r="L265" t="s">
        <v>11</v>
      </c>
      <c r="M265" t="s">
        <v>12</v>
      </c>
      <c r="N265" t="s">
        <v>13</v>
      </c>
      <c r="O265" t="s">
        <v>14</v>
      </c>
    </row>
    <row r="266" spans="1:15" x14ac:dyDescent="0.25">
      <c r="A266" s="4" t="s">
        <v>15</v>
      </c>
      <c r="C266" t="s">
        <v>16</v>
      </c>
      <c r="F266">
        <v>43.3307</v>
      </c>
      <c r="H266">
        <v>60.7211</v>
      </c>
      <c r="L266">
        <v>4</v>
      </c>
    </row>
    <row r="267" spans="1:15" x14ac:dyDescent="0.25">
      <c r="A267" s="4" t="s">
        <v>51</v>
      </c>
      <c r="B267" t="s">
        <v>18</v>
      </c>
      <c r="C267" t="s">
        <v>16</v>
      </c>
      <c r="D267">
        <v>1.62</v>
      </c>
      <c r="E267">
        <v>6.4000000000000003E-3</v>
      </c>
      <c r="F267">
        <v>2.14</v>
      </c>
      <c r="G267">
        <v>5.8700000000000002E-2</v>
      </c>
      <c r="H267">
        <v>2.0870000000000002</v>
      </c>
      <c r="I267" t="s">
        <v>52</v>
      </c>
      <c r="J267">
        <v>2.8847</v>
      </c>
      <c r="K267">
        <v>7.9100000000000004E-2</v>
      </c>
      <c r="L267">
        <v>0.14000000000000001</v>
      </c>
      <c r="M267" t="s">
        <v>24</v>
      </c>
      <c r="N267" t="s">
        <v>21</v>
      </c>
      <c r="O267" s="1">
        <v>45790.760127314818</v>
      </c>
    </row>
    <row r="268" spans="1:15" x14ac:dyDescent="0.25">
      <c r="A268" s="4" t="s">
        <v>17</v>
      </c>
      <c r="B268" t="s">
        <v>18</v>
      </c>
      <c r="C268" t="s">
        <v>16</v>
      </c>
      <c r="D268">
        <v>3.52</v>
      </c>
      <c r="E268">
        <v>1.7479999999999999E-2</v>
      </c>
      <c r="F268">
        <v>4.0312000000000001</v>
      </c>
      <c r="G268">
        <v>5.3699999999999998E-2</v>
      </c>
      <c r="H268">
        <v>3.7174999999999998</v>
      </c>
      <c r="I268" t="s">
        <v>19</v>
      </c>
      <c r="J268">
        <v>6.6840999999999999</v>
      </c>
      <c r="K268">
        <v>8.8999999999999996E-2</v>
      </c>
      <c r="L268">
        <v>0.24</v>
      </c>
      <c r="M268" t="s">
        <v>20</v>
      </c>
      <c r="N268" t="s">
        <v>21</v>
      </c>
      <c r="O268" s="1">
        <v>45790.760671296295</v>
      </c>
    </row>
    <row r="269" spans="1:15" x14ac:dyDescent="0.25">
      <c r="A269" s="4" t="s">
        <v>53</v>
      </c>
      <c r="B269" t="s">
        <v>18</v>
      </c>
      <c r="C269" t="s">
        <v>16</v>
      </c>
      <c r="D269">
        <v>6.66</v>
      </c>
      <c r="E269">
        <v>3.7679999999999998E-2</v>
      </c>
      <c r="F269">
        <v>7.1965000000000003</v>
      </c>
      <c r="G269">
        <v>6.2E-2</v>
      </c>
      <c r="H269">
        <v>5.9797000000000002</v>
      </c>
      <c r="I269" t="s">
        <v>54</v>
      </c>
      <c r="J269">
        <v>13.597200000000001</v>
      </c>
      <c r="K269">
        <v>0.1171</v>
      </c>
      <c r="L269">
        <v>0.39</v>
      </c>
      <c r="M269" t="s">
        <v>24</v>
      </c>
      <c r="N269" t="s">
        <v>21</v>
      </c>
      <c r="O269" s="1">
        <v>45855.697569444441</v>
      </c>
    </row>
    <row r="270" spans="1:15" x14ac:dyDescent="0.25">
      <c r="A270" s="4" t="s">
        <v>22</v>
      </c>
      <c r="B270" t="s">
        <v>18</v>
      </c>
      <c r="C270" t="s">
        <v>16</v>
      </c>
      <c r="D270">
        <v>26.02</v>
      </c>
      <c r="E270">
        <v>0.14061999999999999</v>
      </c>
      <c r="F270">
        <v>23.573599999999999</v>
      </c>
      <c r="G270">
        <v>9.9500000000000005E-2</v>
      </c>
      <c r="H270">
        <v>18.818000000000001</v>
      </c>
      <c r="I270" t="s">
        <v>23</v>
      </c>
      <c r="J270">
        <v>50.430799999999998</v>
      </c>
      <c r="K270">
        <v>0.21299999999999999</v>
      </c>
      <c r="L270">
        <v>1.24</v>
      </c>
      <c r="M270" t="s">
        <v>24</v>
      </c>
      <c r="N270" t="s">
        <v>21</v>
      </c>
      <c r="O270" s="1">
        <v>45790.760520833333</v>
      </c>
    </row>
    <row r="271" spans="1:15" x14ac:dyDescent="0.25">
      <c r="A271" s="4" t="s">
        <v>77</v>
      </c>
      <c r="B271" t="s">
        <v>18</v>
      </c>
      <c r="C271" t="s">
        <v>16</v>
      </c>
      <c r="D271">
        <v>0.12</v>
      </c>
      <c r="E271">
        <v>1.01E-3</v>
      </c>
      <c r="F271">
        <v>0.161</v>
      </c>
      <c r="G271">
        <v>2.4199999999999999E-2</v>
      </c>
      <c r="H271">
        <v>0.11260000000000001</v>
      </c>
      <c r="I271" t="s">
        <v>78</v>
      </c>
      <c r="J271">
        <v>0.40200000000000002</v>
      </c>
      <c r="K271">
        <v>6.0299999999999999E-2</v>
      </c>
      <c r="L271">
        <v>0.01</v>
      </c>
      <c r="M271" t="s">
        <v>79</v>
      </c>
      <c r="N271" t="s">
        <v>39</v>
      </c>
    </row>
    <row r="272" spans="1:15" x14ac:dyDescent="0.25">
      <c r="A272" s="4" t="s">
        <v>55</v>
      </c>
      <c r="B272" t="s">
        <v>18</v>
      </c>
      <c r="C272" t="s">
        <v>16</v>
      </c>
      <c r="D272">
        <v>0.18</v>
      </c>
      <c r="E272">
        <v>1.4400000000000001E-3</v>
      </c>
      <c r="F272">
        <v>0.17730000000000001</v>
      </c>
      <c r="G272">
        <v>2.5399999999999999E-2</v>
      </c>
      <c r="H272">
        <v>0.1017</v>
      </c>
      <c r="I272" t="s">
        <v>56</v>
      </c>
      <c r="J272">
        <v>0.21360000000000001</v>
      </c>
      <c r="K272">
        <v>3.0599999999999999E-2</v>
      </c>
      <c r="L272">
        <v>0.01</v>
      </c>
      <c r="M272" t="s">
        <v>57</v>
      </c>
      <c r="N272" t="s">
        <v>21</v>
      </c>
      <c r="O272" s="1">
        <v>45777.738159722219</v>
      </c>
    </row>
    <row r="273" spans="1:15" x14ac:dyDescent="0.25">
      <c r="A273" s="4" t="s">
        <v>25</v>
      </c>
      <c r="B273" t="s">
        <v>18</v>
      </c>
      <c r="C273" t="s">
        <v>16</v>
      </c>
      <c r="D273">
        <v>7.56</v>
      </c>
      <c r="E273">
        <v>6.4839999999999995E-2</v>
      </c>
      <c r="F273">
        <v>7.524</v>
      </c>
      <c r="G273">
        <v>6.0400000000000002E-2</v>
      </c>
      <c r="H273">
        <v>4.2088000000000001</v>
      </c>
      <c r="I273" t="s">
        <v>26</v>
      </c>
      <c r="J273">
        <v>10.5274</v>
      </c>
      <c r="K273">
        <v>8.4500000000000006E-2</v>
      </c>
      <c r="L273">
        <v>0.28000000000000003</v>
      </c>
      <c r="M273" t="s">
        <v>20</v>
      </c>
      <c r="N273" t="s">
        <v>21</v>
      </c>
      <c r="O273" s="1">
        <v>45790.760775462964</v>
      </c>
    </row>
    <row r="274" spans="1:15" x14ac:dyDescent="0.25">
      <c r="A274" s="4" t="s">
        <v>58</v>
      </c>
      <c r="B274" t="s">
        <v>18</v>
      </c>
      <c r="C274" t="s">
        <v>16</v>
      </c>
      <c r="D274">
        <v>0.94</v>
      </c>
      <c r="E274">
        <v>8.6700000000000006E-3</v>
      </c>
      <c r="F274">
        <v>1.0757000000000001</v>
      </c>
      <c r="G274">
        <v>3.8899999999999997E-2</v>
      </c>
      <c r="H274">
        <v>0.50349999999999995</v>
      </c>
      <c r="I274" t="s">
        <v>59</v>
      </c>
      <c r="J274">
        <v>1.7943</v>
      </c>
      <c r="K274">
        <v>6.4899999999999999E-2</v>
      </c>
      <c r="L274">
        <v>0.03</v>
      </c>
      <c r="M274" t="s">
        <v>59</v>
      </c>
      <c r="N274" t="s">
        <v>21</v>
      </c>
      <c r="O274" s="1">
        <v>45790.761030092595</v>
      </c>
    </row>
    <row r="275" spans="1:15" x14ac:dyDescent="0.25">
      <c r="A275" s="4" t="s">
        <v>27</v>
      </c>
      <c r="B275" t="s">
        <v>18</v>
      </c>
      <c r="C275" t="s">
        <v>16</v>
      </c>
      <c r="D275">
        <v>0.11</v>
      </c>
      <c r="E275">
        <v>1.06E-3</v>
      </c>
      <c r="F275">
        <v>0.1298</v>
      </c>
      <c r="G275">
        <v>3.95E-2</v>
      </c>
      <c r="H275">
        <v>5.2999999999999999E-2</v>
      </c>
      <c r="I275" t="s">
        <v>28</v>
      </c>
      <c r="J275">
        <v>0.1676</v>
      </c>
      <c r="K275">
        <v>5.0999999999999997E-2</v>
      </c>
      <c r="L275">
        <v>0</v>
      </c>
      <c r="M275" t="s">
        <v>28</v>
      </c>
      <c r="N275" t="s">
        <v>21</v>
      </c>
      <c r="O275" s="1">
        <v>45777.737511574072</v>
      </c>
    </row>
    <row r="276" spans="1:15" x14ac:dyDescent="0.25">
      <c r="A276" s="4" t="s">
        <v>29</v>
      </c>
      <c r="B276" t="s">
        <v>18</v>
      </c>
      <c r="C276" t="s">
        <v>16</v>
      </c>
      <c r="D276">
        <v>7.68</v>
      </c>
      <c r="E276">
        <v>7.6829999999999996E-2</v>
      </c>
      <c r="F276">
        <v>9.2094000000000005</v>
      </c>
      <c r="G276">
        <v>0.1016</v>
      </c>
      <c r="H276">
        <v>3.6972</v>
      </c>
      <c r="I276" t="s">
        <v>30</v>
      </c>
      <c r="J276">
        <v>11.8477</v>
      </c>
      <c r="K276">
        <v>0.13070000000000001</v>
      </c>
      <c r="L276">
        <v>0.24</v>
      </c>
      <c r="M276" t="s">
        <v>31</v>
      </c>
      <c r="N276" t="s">
        <v>21</v>
      </c>
      <c r="O276" s="1">
        <v>45856.83011574074</v>
      </c>
    </row>
    <row r="277" spans="1:15" x14ac:dyDescent="0.25">
      <c r="A277" s="4" t="s">
        <v>35</v>
      </c>
      <c r="F277">
        <v>98.549300000000002</v>
      </c>
      <c r="H277">
        <v>100</v>
      </c>
      <c r="J277">
        <v>98.549300000000002</v>
      </c>
      <c r="L277" t="s">
        <v>80</v>
      </c>
    </row>
    <row r="278" spans="1:15" x14ac:dyDescent="0.25">
      <c r="A278" s="4" t="s">
        <v>100</v>
      </c>
    </row>
    <row r="279" spans="1:15" x14ac:dyDescent="0.25">
      <c r="A279" s="4" t="s">
        <v>0</v>
      </c>
      <c r="B279" t="s">
        <v>1</v>
      </c>
      <c r="C279" t="s">
        <v>2</v>
      </c>
      <c r="D279" t="s">
        <v>3</v>
      </c>
      <c r="E279" t="s">
        <v>4</v>
      </c>
      <c r="F279" t="s">
        <v>5</v>
      </c>
      <c r="G279" t="s">
        <v>6</v>
      </c>
      <c r="H279" t="s">
        <v>7</v>
      </c>
      <c r="I279" t="s">
        <v>8</v>
      </c>
      <c r="J279" t="s">
        <v>9</v>
      </c>
      <c r="K279" t="s">
        <v>10</v>
      </c>
      <c r="L279" t="s">
        <v>11</v>
      </c>
      <c r="M279" t="s">
        <v>12</v>
      </c>
      <c r="N279" t="s">
        <v>13</v>
      </c>
      <c r="O279" t="s">
        <v>14</v>
      </c>
    </row>
    <row r="280" spans="1:15" x14ac:dyDescent="0.25">
      <c r="A280" s="4" t="s">
        <v>15</v>
      </c>
      <c r="C280" t="s">
        <v>16</v>
      </c>
      <c r="F280">
        <v>43.345999999999997</v>
      </c>
      <c r="H280">
        <v>60.6892</v>
      </c>
      <c r="L280">
        <v>4</v>
      </c>
    </row>
    <row r="281" spans="1:15" x14ac:dyDescent="0.25">
      <c r="A281" s="4" t="s">
        <v>51</v>
      </c>
      <c r="B281" t="s">
        <v>18</v>
      </c>
      <c r="C281" t="s">
        <v>16</v>
      </c>
      <c r="D281">
        <v>1.7</v>
      </c>
      <c r="E281">
        <v>6.7400000000000003E-3</v>
      </c>
      <c r="F281">
        <v>2.2553000000000001</v>
      </c>
      <c r="G281">
        <v>5.8500000000000003E-2</v>
      </c>
      <c r="H281">
        <v>2.1974999999999998</v>
      </c>
      <c r="I281" t="s">
        <v>52</v>
      </c>
      <c r="J281">
        <v>3.0400999999999998</v>
      </c>
      <c r="K281">
        <v>7.8899999999999998E-2</v>
      </c>
      <c r="L281">
        <v>0.14000000000000001</v>
      </c>
      <c r="M281" t="s">
        <v>24</v>
      </c>
      <c r="N281" t="s">
        <v>21</v>
      </c>
      <c r="O281" s="1">
        <v>45790.760127314818</v>
      </c>
    </row>
    <row r="282" spans="1:15" x14ac:dyDescent="0.25">
      <c r="A282" s="4" t="s">
        <v>17</v>
      </c>
      <c r="B282" t="s">
        <v>18</v>
      </c>
      <c r="C282" t="s">
        <v>16</v>
      </c>
      <c r="D282">
        <v>3.48</v>
      </c>
      <c r="E282">
        <v>1.7270000000000001E-2</v>
      </c>
      <c r="F282">
        <v>3.9897</v>
      </c>
      <c r="G282">
        <v>5.3499999999999999E-2</v>
      </c>
      <c r="H282">
        <v>3.6760000000000002</v>
      </c>
      <c r="I282" t="s">
        <v>19</v>
      </c>
      <c r="J282">
        <v>6.6151999999999997</v>
      </c>
      <c r="K282">
        <v>8.8800000000000004E-2</v>
      </c>
      <c r="L282">
        <v>0.24</v>
      </c>
      <c r="M282" t="s">
        <v>20</v>
      </c>
      <c r="N282" t="s">
        <v>21</v>
      </c>
      <c r="O282" s="1">
        <v>45790.760671296295</v>
      </c>
    </row>
    <row r="283" spans="1:15" x14ac:dyDescent="0.25">
      <c r="A283" s="4" t="s">
        <v>53</v>
      </c>
      <c r="B283" t="s">
        <v>18</v>
      </c>
      <c r="C283" t="s">
        <v>16</v>
      </c>
      <c r="D283">
        <v>6.57</v>
      </c>
      <c r="E283">
        <v>3.7199999999999997E-2</v>
      </c>
      <c r="F283">
        <v>7.1078999999999999</v>
      </c>
      <c r="G283">
        <v>6.1899999999999997E-2</v>
      </c>
      <c r="H283">
        <v>5.9009999999999998</v>
      </c>
      <c r="I283" t="s">
        <v>54</v>
      </c>
      <c r="J283">
        <v>13.4299</v>
      </c>
      <c r="K283">
        <v>0.11700000000000001</v>
      </c>
      <c r="L283">
        <v>0.39</v>
      </c>
      <c r="M283" t="s">
        <v>24</v>
      </c>
      <c r="N283" t="s">
        <v>21</v>
      </c>
      <c r="O283" s="1">
        <v>45855.697569444441</v>
      </c>
    </row>
    <row r="284" spans="1:15" x14ac:dyDescent="0.25">
      <c r="A284" s="4" t="s">
        <v>22</v>
      </c>
      <c r="B284" t="s">
        <v>18</v>
      </c>
      <c r="C284" t="s">
        <v>16</v>
      </c>
      <c r="D284">
        <v>26.09</v>
      </c>
      <c r="E284">
        <v>0.14101</v>
      </c>
      <c r="F284">
        <v>23.6173</v>
      </c>
      <c r="G284">
        <v>9.9599999999999994E-2</v>
      </c>
      <c r="H284">
        <v>18.836300000000001</v>
      </c>
      <c r="I284" t="s">
        <v>23</v>
      </c>
      <c r="J284">
        <v>50.524099999999997</v>
      </c>
      <c r="K284">
        <v>0.21310000000000001</v>
      </c>
      <c r="L284">
        <v>1.24</v>
      </c>
      <c r="M284" t="s">
        <v>24</v>
      </c>
      <c r="N284" t="s">
        <v>21</v>
      </c>
      <c r="O284" s="1">
        <v>45790.760520833333</v>
      </c>
    </row>
    <row r="285" spans="1:15" x14ac:dyDescent="0.25">
      <c r="A285" s="4" t="s">
        <v>77</v>
      </c>
      <c r="B285" t="s">
        <v>18</v>
      </c>
      <c r="C285" t="s">
        <v>16</v>
      </c>
      <c r="D285">
        <v>0.11</v>
      </c>
      <c r="E285">
        <v>9.7999999999999997E-4</v>
      </c>
      <c r="F285">
        <v>0.15529999999999999</v>
      </c>
      <c r="G285">
        <v>2.4400000000000002E-2</v>
      </c>
      <c r="H285">
        <v>0.1085</v>
      </c>
      <c r="I285" t="s">
        <v>78</v>
      </c>
      <c r="J285">
        <v>0.38779999999999998</v>
      </c>
      <c r="K285">
        <v>6.0900000000000003E-2</v>
      </c>
      <c r="L285">
        <v>0.01</v>
      </c>
      <c r="M285" t="s">
        <v>79</v>
      </c>
      <c r="N285" t="s">
        <v>39</v>
      </c>
    </row>
    <row r="286" spans="1:15" x14ac:dyDescent="0.25">
      <c r="A286" s="4" t="s">
        <v>55</v>
      </c>
      <c r="B286" t="s">
        <v>18</v>
      </c>
      <c r="C286" t="s">
        <v>16</v>
      </c>
      <c r="D286">
        <v>0.2</v>
      </c>
      <c r="E286">
        <v>1.5900000000000001E-3</v>
      </c>
      <c r="F286">
        <v>0.1956</v>
      </c>
      <c r="G286">
        <v>2.5000000000000001E-2</v>
      </c>
      <c r="H286">
        <v>0.11210000000000001</v>
      </c>
      <c r="I286" t="s">
        <v>56</v>
      </c>
      <c r="J286">
        <v>0.2356</v>
      </c>
      <c r="K286">
        <v>3.0099999999999998E-2</v>
      </c>
      <c r="L286">
        <v>0.01</v>
      </c>
      <c r="M286" t="s">
        <v>57</v>
      </c>
      <c r="N286" t="s">
        <v>21</v>
      </c>
      <c r="O286" s="1">
        <v>45777.738159722219</v>
      </c>
    </row>
    <row r="287" spans="1:15" x14ac:dyDescent="0.25">
      <c r="A287" s="4" t="s">
        <v>25</v>
      </c>
      <c r="B287" t="s">
        <v>18</v>
      </c>
      <c r="C287" t="s">
        <v>16</v>
      </c>
      <c r="D287">
        <v>7.55</v>
      </c>
      <c r="E287">
        <v>6.4820000000000003E-2</v>
      </c>
      <c r="F287">
        <v>7.5201000000000002</v>
      </c>
      <c r="G287">
        <v>6.0400000000000002E-2</v>
      </c>
      <c r="H287">
        <v>4.2028999999999996</v>
      </c>
      <c r="I287" t="s">
        <v>26</v>
      </c>
      <c r="J287">
        <v>10.522</v>
      </c>
      <c r="K287">
        <v>8.4500000000000006E-2</v>
      </c>
      <c r="L287">
        <v>0.28000000000000003</v>
      </c>
      <c r="M287" t="s">
        <v>20</v>
      </c>
      <c r="N287" t="s">
        <v>21</v>
      </c>
      <c r="O287" s="1">
        <v>45790.760775462964</v>
      </c>
    </row>
    <row r="288" spans="1:15" x14ac:dyDescent="0.25">
      <c r="A288" s="4" t="s">
        <v>58</v>
      </c>
      <c r="B288" t="s">
        <v>18</v>
      </c>
      <c r="C288" t="s">
        <v>16</v>
      </c>
      <c r="D288">
        <v>0.99</v>
      </c>
      <c r="E288">
        <v>9.1299999999999992E-3</v>
      </c>
      <c r="F288">
        <v>1.1322000000000001</v>
      </c>
      <c r="G288">
        <v>3.9199999999999999E-2</v>
      </c>
      <c r="H288">
        <v>0.52949999999999997</v>
      </c>
      <c r="I288" t="s">
        <v>59</v>
      </c>
      <c r="J288">
        <v>1.8885000000000001</v>
      </c>
      <c r="K288">
        <v>6.54E-2</v>
      </c>
      <c r="L288">
        <v>0.03</v>
      </c>
      <c r="M288" t="s">
        <v>59</v>
      </c>
      <c r="N288" t="s">
        <v>21</v>
      </c>
      <c r="O288" s="1">
        <v>45790.761030092595</v>
      </c>
    </row>
    <row r="289" spans="1:15" x14ac:dyDescent="0.25">
      <c r="A289" s="4" t="s">
        <v>27</v>
      </c>
      <c r="B289" t="s">
        <v>18</v>
      </c>
      <c r="C289" t="s">
        <v>16</v>
      </c>
      <c r="D289">
        <v>0.15</v>
      </c>
      <c r="E289">
        <v>1.4E-3</v>
      </c>
      <c r="F289">
        <v>0.1714</v>
      </c>
      <c r="G289">
        <v>3.9300000000000002E-2</v>
      </c>
      <c r="H289">
        <v>6.9900000000000004E-2</v>
      </c>
      <c r="I289" t="s">
        <v>28</v>
      </c>
      <c r="J289">
        <v>0.22140000000000001</v>
      </c>
      <c r="K289">
        <v>5.0799999999999998E-2</v>
      </c>
      <c r="L289">
        <v>0</v>
      </c>
      <c r="M289" t="s">
        <v>28</v>
      </c>
      <c r="N289" t="s">
        <v>21</v>
      </c>
      <c r="O289" s="1">
        <v>45777.737511574072</v>
      </c>
    </row>
    <row r="290" spans="1:15" x14ac:dyDescent="0.25">
      <c r="A290" s="4" t="s">
        <v>29</v>
      </c>
      <c r="B290" t="s">
        <v>18</v>
      </c>
      <c r="C290" t="s">
        <v>16</v>
      </c>
      <c r="D290">
        <v>7.65</v>
      </c>
      <c r="E290">
        <v>7.6480000000000006E-2</v>
      </c>
      <c r="F290">
        <v>9.1676000000000002</v>
      </c>
      <c r="G290">
        <v>0.1018</v>
      </c>
      <c r="H290">
        <v>3.6770999999999998</v>
      </c>
      <c r="I290" t="s">
        <v>30</v>
      </c>
      <c r="J290">
        <v>11.793900000000001</v>
      </c>
      <c r="K290">
        <v>0.13100000000000001</v>
      </c>
      <c r="L290">
        <v>0.24</v>
      </c>
      <c r="M290" t="s">
        <v>31</v>
      </c>
      <c r="N290" t="s">
        <v>21</v>
      </c>
      <c r="O290" s="1">
        <v>45856.83011574074</v>
      </c>
    </row>
    <row r="291" spans="1:15" x14ac:dyDescent="0.25">
      <c r="A291" s="4" t="s">
        <v>35</v>
      </c>
      <c r="F291">
        <v>98.658500000000004</v>
      </c>
      <c r="H291">
        <v>100</v>
      </c>
      <c r="J291">
        <v>98.658500000000004</v>
      </c>
      <c r="L291" t="s">
        <v>80</v>
      </c>
    </row>
    <row r="292" spans="1:15" x14ac:dyDescent="0.25">
      <c r="A292" s="4" t="s">
        <v>99</v>
      </c>
    </row>
    <row r="293" spans="1:15" x14ac:dyDescent="0.25">
      <c r="A293" s="4" t="s">
        <v>0</v>
      </c>
      <c r="B293" t="s">
        <v>1</v>
      </c>
      <c r="C293" t="s">
        <v>2</v>
      </c>
      <c r="D293" t="s">
        <v>3</v>
      </c>
      <c r="E293" t="s">
        <v>4</v>
      </c>
      <c r="F293" t="s">
        <v>5</v>
      </c>
      <c r="G293" t="s">
        <v>6</v>
      </c>
      <c r="H293" t="s">
        <v>7</v>
      </c>
      <c r="I293" t="s">
        <v>8</v>
      </c>
      <c r="J293" t="s">
        <v>9</v>
      </c>
      <c r="K293" t="s">
        <v>10</v>
      </c>
      <c r="L293" t="s">
        <v>11</v>
      </c>
      <c r="M293" t="s">
        <v>12</v>
      </c>
      <c r="N293" t="s">
        <v>13</v>
      </c>
      <c r="O293" t="s">
        <v>14</v>
      </c>
    </row>
    <row r="294" spans="1:15" x14ac:dyDescent="0.25">
      <c r="A294" s="4" t="s">
        <v>15</v>
      </c>
      <c r="C294" t="s">
        <v>16</v>
      </c>
      <c r="F294">
        <v>43.338700000000003</v>
      </c>
      <c r="H294">
        <v>57.107799999999997</v>
      </c>
      <c r="L294">
        <v>4</v>
      </c>
    </row>
    <row r="295" spans="1:15" x14ac:dyDescent="0.25">
      <c r="A295" s="4" t="s">
        <v>17</v>
      </c>
      <c r="B295" t="s">
        <v>18</v>
      </c>
      <c r="C295" t="s">
        <v>16</v>
      </c>
      <c r="D295">
        <v>29.66</v>
      </c>
      <c r="E295">
        <v>0.14710000000000001</v>
      </c>
      <c r="F295">
        <v>29.462800000000001</v>
      </c>
      <c r="G295">
        <v>0.11169999999999999</v>
      </c>
      <c r="H295">
        <v>25.548500000000001</v>
      </c>
      <c r="I295" t="s">
        <v>19</v>
      </c>
      <c r="J295">
        <v>48.851399999999998</v>
      </c>
      <c r="K295">
        <v>0.1852</v>
      </c>
      <c r="L295">
        <v>1.79</v>
      </c>
      <c r="M295" t="s">
        <v>20</v>
      </c>
      <c r="N295" t="s">
        <v>21</v>
      </c>
      <c r="O295" s="1">
        <v>45790.760671296295</v>
      </c>
    </row>
    <row r="296" spans="1:15" x14ac:dyDescent="0.25">
      <c r="A296" s="4" t="s">
        <v>22</v>
      </c>
      <c r="B296" t="s">
        <v>18</v>
      </c>
      <c r="C296" t="s">
        <v>16</v>
      </c>
      <c r="D296">
        <v>18.239999999999998</v>
      </c>
      <c r="E296">
        <v>9.8559999999999995E-2</v>
      </c>
      <c r="F296">
        <v>18.938400000000001</v>
      </c>
      <c r="G296">
        <v>9.5699999999999993E-2</v>
      </c>
      <c r="H296">
        <v>14.2156</v>
      </c>
      <c r="I296" t="s">
        <v>23</v>
      </c>
      <c r="J296">
        <v>40.514600000000002</v>
      </c>
      <c r="K296">
        <v>0.20469999999999999</v>
      </c>
      <c r="L296">
        <v>1</v>
      </c>
      <c r="M296" t="s">
        <v>24</v>
      </c>
      <c r="N296" t="s">
        <v>21</v>
      </c>
      <c r="O296" s="1">
        <v>45790.760520833333</v>
      </c>
    </row>
    <row r="297" spans="1:15" x14ac:dyDescent="0.25">
      <c r="A297" s="4" t="s">
        <v>25</v>
      </c>
      <c r="B297" t="s">
        <v>18</v>
      </c>
      <c r="C297" t="s">
        <v>16</v>
      </c>
      <c r="D297">
        <v>7.0000000000000007E-2</v>
      </c>
      <c r="E297">
        <v>6.0999999999999997E-4</v>
      </c>
      <c r="F297">
        <v>7.17E-2</v>
      </c>
      <c r="G297">
        <v>2.3199999999999998E-2</v>
      </c>
      <c r="H297">
        <v>3.7699999999999997E-2</v>
      </c>
      <c r="I297" t="s">
        <v>26</v>
      </c>
      <c r="J297">
        <v>0.1003</v>
      </c>
      <c r="K297">
        <v>3.2399999999999998E-2</v>
      </c>
      <c r="L297">
        <v>0</v>
      </c>
      <c r="M297" t="s">
        <v>20</v>
      </c>
      <c r="N297" t="s">
        <v>21</v>
      </c>
      <c r="O297" s="1">
        <v>45790.760775462964</v>
      </c>
    </row>
    <row r="298" spans="1:15" x14ac:dyDescent="0.25">
      <c r="A298" s="4" t="s">
        <v>27</v>
      </c>
      <c r="B298" t="s">
        <v>18</v>
      </c>
      <c r="C298" t="s">
        <v>16</v>
      </c>
      <c r="D298">
        <v>0.1</v>
      </c>
      <c r="E298">
        <v>9.7999999999999997E-4</v>
      </c>
      <c r="F298">
        <v>0.1197</v>
      </c>
      <c r="G298">
        <v>3.7999999999999999E-2</v>
      </c>
      <c r="H298">
        <v>4.5900000000000003E-2</v>
      </c>
      <c r="I298" t="s">
        <v>28</v>
      </c>
      <c r="J298">
        <v>0.1545</v>
      </c>
      <c r="K298">
        <v>4.9000000000000002E-2</v>
      </c>
      <c r="L298">
        <v>0</v>
      </c>
      <c r="M298" t="s">
        <v>28</v>
      </c>
      <c r="N298" t="s">
        <v>21</v>
      </c>
      <c r="O298" s="1">
        <v>45777.737511574072</v>
      </c>
    </row>
    <row r="299" spans="1:15" x14ac:dyDescent="0.25">
      <c r="A299" s="4" t="s">
        <v>29</v>
      </c>
      <c r="B299" t="s">
        <v>18</v>
      </c>
      <c r="C299" t="s">
        <v>16</v>
      </c>
      <c r="D299">
        <v>6.52</v>
      </c>
      <c r="E299">
        <v>6.5170000000000006E-2</v>
      </c>
      <c r="F299">
        <v>7.7903000000000002</v>
      </c>
      <c r="G299">
        <v>9.4E-2</v>
      </c>
      <c r="H299">
        <v>2.9407999999999999</v>
      </c>
      <c r="I299" t="s">
        <v>30</v>
      </c>
      <c r="J299">
        <v>10.0221</v>
      </c>
      <c r="K299">
        <v>0.12089999999999999</v>
      </c>
      <c r="L299">
        <v>0.21</v>
      </c>
      <c r="M299" t="s">
        <v>31</v>
      </c>
      <c r="N299" t="s">
        <v>21</v>
      </c>
      <c r="O299" s="1">
        <v>45856.83011574074</v>
      </c>
    </row>
    <row r="300" spans="1:15" x14ac:dyDescent="0.25">
      <c r="A300" s="4" t="s">
        <v>32</v>
      </c>
      <c r="B300" t="s">
        <v>18</v>
      </c>
      <c r="C300" t="s">
        <v>16</v>
      </c>
      <c r="D300">
        <v>0.24</v>
      </c>
      <c r="E300">
        <v>2.4099999999999998E-3</v>
      </c>
      <c r="F300">
        <v>0.28870000000000001</v>
      </c>
      <c r="G300">
        <v>5.3600000000000002E-2</v>
      </c>
      <c r="H300">
        <v>0.1037</v>
      </c>
      <c r="I300" t="s">
        <v>33</v>
      </c>
      <c r="J300">
        <v>0.3674</v>
      </c>
      <c r="K300">
        <v>6.8199999999999997E-2</v>
      </c>
      <c r="L300">
        <v>0.01</v>
      </c>
      <c r="M300" t="s">
        <v>34</v>
      </c>
      <c r="N300" t="s">
        <v>21</v>
      </c>
      <c r="O300" s="1">
        <v>45775.967442129629</v>
      </c>
    </row>
    <row r="301" spans="1:15" x14ac:dyDescent="0.25">
      <c r="A301" s="4" t="s">
        <v>35</v>
      </c>
      <c r="F301">
        <v>100.0103</v>
      </c>
      <c r="H301">
        <v>100</v>
      </c>
      <c r="J301">
        <v>100.0103</v>
      </c>
      <c r="L301" t="s">
        <v>36</v>
      </c>
    </row>
    <row r="302" spans="1:15" x14ac:dyDescent="0.25">
      <c r="A302" s="4"/>
    </row>
    <row r="303" spans="1:15" x14ac:dyDescent="0.25">
      <c r="A303" s="4"/>
    </row>
    <row r="304" spans="1:15" x14ac:dyDescent="0.25">
      <c r="A304" s="4"/>
    </row>
    <row r="305" spans="1:15" x14ac:dyDescent="0.25">
      <c r="A305" s="4"/>
    </row>
    <row r="306" spans="1:15" x14ac:dyDescent="0.25">
      <c r="A306" s="4" t="s">
        <v>99</v>
      </c>
    </row>
    <row r="307" spans="1:15" x14ac:dyDescent="0.25">
      <c r="A307" s="4" t="s">
        <v>0</v>
      </c>
      <c r="B307" t="s">
        <v>1</v>
      </c>
      <c r="C307" t="s">
        <v>2</v>
      </c>
      <c r="D307" t="s">
        <v>3</v>
      </c>
      <c r="E307" t="s">
        <v>4</v>
      </c>
      <c r="F307" t="s">
        <v>5</v>
      </c>
      <c r="G307" t="s">
        <v>6</v>
      </c>
      <c r="H307" t="s">
        <v>7</v>
      </c>
      <c r="I307" t="s">
        <v>8</v>
      </c>
      <c r="J307" t="s">
        <v>9</v>
      </c>
      <c r="K307" t="s">
        <v>10</v>
      </c>
      <c r="L307" t="s">
        <v>11</v>
      </c>
      <c r="M307" t="s">
        <v>12</v>
      </c>
      <c r="N307" t="s">
        <v>13</v>
      </c>
      <c r="O307" t="s">
        <v>14</v>
      </c>
    </row>
    <row r="308" spans="1:15" x14ac:dyDescent="0.25">
      <c r="A308" s="4" t="s">
        <v>15</v>
      </c>
      <c r="C308" t="s">
        <v>16</v>
      </c>
      <c r="F308">
        <v>43.264699999999998</v>
      </c>
      <c r="H308">
        <v>57.131399999999999</v>
      </c>
      <c r="L308">
        <v>4</v>
      </c>
    </row>
    <row r="309" spans="1:15" x14ac:dyDescent="0.25">
      <c r="A309" s="4" t="s">
        <v>17</v>
      </c>
      <c r="B309" t="s">
        <v>18</v>
      </c>
      <c r="C309" t="s">
        <v>16</v>
      </c>
      <c r="D309">
        <v>29.71</v>
      </c>
      <c r="E309">
        <v>0.14735999999999999</v>
      </c>
      <c r="F309">
        <v>29.411899999999999</v>
      </c>
      <c r="G309">
        <v>0.1113</v>
      </c>
      <c r="H309">
        <v>25.558599999999998</v>
      </c>
      <c r="I309" t="s">
        <v>19</v>
      </c>
      <c r="J309">
        <v>48.767000000000003</v>
      </c>
      <c r="K309">
        <v>0.1845</v>
      </c>
      <c r="L309">
        <v>1.79</v>
      </c>
      <c r="M309" t="s">
        <v>20</v>
      </c>
      <c r="N309" t="s">
        <v>21</v>
      </c>
      <c r="O309" s="1">
        <v>45790.760671296295</v>
      </c>
    </row>
    <row r="310" spans="1:15" x14ac:dyDescent="0.25">
      <c r="A310" s="4" t="s">
        <v>22</v>
      </c>
      <c r="B310" t="s">
        <v>18</v>
      </c>
      <c r="C310" t="s">
        <v>16</v>
      </c>
      <c r="D310">
        <v>18.27</v>
      </c>
      <c r="E310">
        <v>9.8760000000000001E-2</v>
      </c>
      <c r="F310">
        <v>18.960999999999999</v>
      </c>
      <c r="G310">
        <v>9.5500000000000002E-2</v>
      </c>
      <c r="H310">
        <v>14.2628</v>
      </c>
      <c r="I310" t="s">
        <v>23</v>
      </c>
      <c r="J310">
        <v>40.563000000000002</v>
      </c>
      <c r="K310">
        <v>0.20419999999999999</v>
      </c>
      <c r="L310">
        <v>1</v>
      </c>
      <c r="M310" t="s">
        <v>24</v>
      </c>
      <c r="N310" t="s">
        <v>21</v>
      </c>
      <c r="O310" s="1">
        <v>45790.760520833333</v>
      </c>
    </row>
    <row r="311" spans="1:15" x14ac:dyDescent="0.25">
      <c r="A311" s="4" t="s">
        <v>25</v>
      </c>
      <c r="B311" t="s">
        <v>18</v>
      </c>
      <c r="C311" t="s">
        <v>16</v>
      </c>
      <c r="D311">
        <v>0.09</v>
      </c>
      <c r="E311">
        <v>7.5000000000000002E-4</v>
      </c>
      <c r="F311">
        <v>8.9099999999999999E-2</v>
      </c>
      <c r="G311">
        <v>2.3199999999999998E-2</v>
      </c>
      <c r="H311">
        <v>4.7E-2</v>
      </c>
      <c r="I311" t="s">
        <v>26</v>
      </c>
      <c r="J311">
        <v>0.1246</v>
      </c>
      <c r="K311">
        <v>3.2399999999999998E-2</v>
      </c>
      <c r="L311">
        <v>0</v>
      </c>
      <c r="M311" t="s">
        <v>20</v>
      </c>
      <c r="N311" t="s">
        <v>21</v>
      </c>
      <c r="O311" s="1">
        <v>45790.760775462964</v>
      </c>
    </row>
    <row r="312" spans="1:15" x14ac:dyDescent="0.25">
      <c r="A312" s="4" t="s">
        <v>27</v>
      </c>
      <c r="B312" t="s">
        <v>18</v>
      </c>
      <c r="C312" t="s">
        <v>16</v>
      </c>
      <c r="D312">
        <v>0.1</v>
      </c>
      <c r="E312">
        <v>9.6000000000000002E-4</v>
      </c>
      <c r="F312">
        <v>0.1167</v>
      </c>
      <c r="G312">
        <v>3.7600000000000001E-2</v>
      </c>
      <c r="H312">
        <v>4.4900000000000002E-2</v>
      </c>
      <c r="I312" t="s">
        <v>28</v>
      </c>
      <c r="J312">
        <v>0.1507</v>
      </c>
      <c r="K312">
        <v>4.8500000000000001E-2</v>
      </c>
      <c r="L312">
        <v>0</v>
      </c>
      <c r="M312" t="s">
        <v>28</v>
      </c>
      <c r="N312" t="s">
        <v>21</v>
      </c>
      <c r="O312" s="1">
        <v>45777.737511574072</v>
      </c>
    </row>
    <row r="313" spans="1:15" x14ac:dyDescent="0.25">
      <c r="A313" s="4" t="s">
        <v>29</v>
      </c>
      <c r="B313" t="s">
        <v>18</v>
      </c>
      <c r="C313" t="s">
        <v>16</v>
      </c>
      <c r="D313">
        <v>6.32</v>
      </c>
      <c r="E313">
        <v>6.3240000000000005E-2</v>
      </c>
      <c r="F313">
        <v>7.5631000000000004</v>
      </c>
      <c r="G313">
        <v>9.3700000000000006E-2</v>
      </c>
      <c r="H313">
        <v>2.8611</v>
      </c>
      <c r="I313" t="s">
        <v>30</v>
      </c>
      <c r="J313">
        <v>9.7296999999999993</v>
      </c>
      <c r="K313">
        <v>0.1205</v>
      </c>
      <c r="L313">
        <v>0.2</v>
      </c>
      <c r="M313" t="s">
        <v>31</v>
      </c>
      <c r="N313" t="s">
        <v>21</v>
      </c>
      <c r="O313" s="1">
        <v>45856.83011574074</v>
      </c>
    </row>
    <row r="314" spans="1:15" x14ac:dyDescent="0.25">
      <c r="A314" s="4" t="s">
        <v>32</v>
      </c>
      <c r="B314" t="s">
        <v>18</v>
      </c>
      <c r="C314" t="s">
        <v>16</v>
      </c>
      <c r="D314">
        <v>0.22</v>
      </c>
      <c r="E314">
        <v>2.1900000000000001E-3</v>
      </c>
      <c r="F314">
        <v>0.26190000000000002</v>
      </c>
      <c r="G314">
        <v>5.2699999999999997E-2</v>
      </c>
      <c r="H314">
        <v>9.4200000000000006E-2</v>
      </c>
      <c r="I314" t="s">
        <v>33</v>
      </c>
      <c r="J314">
        <v>0.3332</v>
      </c>
      <c r="K314">
        <v>6.7100000000000007E-2</v>
      </c>
      <c r="L314">
        <v>0.01</v>
      </c>
      <c r="M314" t="s">
        <v>34</v>
      </c>
      <c r="N314" t="s">
        <v>21</v>
      </c>
      <c r="O314" s="1">
        <v>45775.967442129629</v>
      </c>
    </row>
    <row r="315" spans="1:15" x14ac:dyDescent="0.25">
      <c r="A315" s="4" t="s">
        <v>35</v>
      </c>
      <c r="F315">
        <v>99.668400000000005</v>
      </c>
      <c r="H315">
        <v>100</v>
      </c>
      <c r="J315">
        <v>99.668400000000005</v>
      </c>
      <c r="L315" t="s">
        <v>36</v>
      </c>
    </row>
    <row r="316" spans="1:15" x14ac:dyDescent="0.25">
      <c r="A316" s="4"/>
    </row>
    <row r="317" spans="1:15" x14ac:dyDescent="0.25">
      <c r="A317" s="4"/>
    </row>
    <row r="318" spans="1:15" x14ac:dyDescent="0.25">
      <c r="A318" s="4"/>
    </row>
    <row r="319" spans="1:15" x14ac:dyDescent="0.25">
      <c r="A319" s="4"/>
    </row>
    <row r="320" spans="1:15" x14ac:dyDescent="0.25">
      <c r="A320" s="4" t="s">
        <v>99</v>
      </c>
    </row>
    <row r="321" spans="1:15" x14ac:dyDescent="0.25">
      <c r="A321" s="4" t="s">
        <v>0</v>
      </c>
      <c r="B321" t="s">
        <v>1</v>
      </c>
      <c r="C321" t="s">
        <v>2</v>
      </c>
      <c r="D321" t="s">
        <v>3</v>
      </c>
      <c r="E321" t="s">
        <v>4</v>
      </c>
      <c r="F321" t="s">
        <v>5</v>
      </c>
      <c r="G321" t="s">
        <v>6</v>
      </c>
      <c r="H321" t="s">
        <v>7</v>
      </c>
      <c r="I321" t="s">
        <v>8</v>
      </c>
      <c r="J321" t="s">
        <v>9</v>
      </c>
      <c r="K321" t="s">
        <v>10</v>
      </c>
      <c r="L321" t="s">
        <v>11</v>
      </c>
      <c r="M321" t="s">
        <v>12</v>
      </c>
      <c r="N321" t="s">
        <v>13</v>
      </c>
      <c r="O321" t="s">
        <v>14</v>
      </c>
    </row>
    <row r="322" spans="1:15" x14ac:dyDescent="0.25">
      <c r="A322" s="4" t="s">
        <v>15</v>
      </c>
      <c r="C322" t="s">
        <v>16</v>
      </c>
      <c r="F322">
        <v>43.116799999999998</v>
      </c>
      <c r="H322">
        <v>57.106200000000001</v>
      </c>
      <c r="L322">
        <v>4</v>
      </c>
    </row>
    <row r="323" spans="1:15" x14ac:dyDescent="0.25">
      <c r="A323" s="4" t="s">
        <v>17</v>
      </c>
      <c r="B323" t="s">
        <v>18</v>
      </c>
      <c r="C323" t="s">
        <v>16</v>
      </c>
      <c r="D323">
        <v>29.67</v>
      </c>
      <c r="E323">
        <v>0.14718000000000001</v>
      </c>
      <c r="F323">
        <v>29.395499999999998</v>
      </c>
      <c r="G323">
        <v>0.1114</v>
      </c>
      <c r="H323">
        <v>25.6206</v>
      </c>
      <c r="I323" t="s">
        <v>19</v>
      </c>
      <c r="J323">
        <v>48.739800000000002</v>
      </c>
      <c r="K323">
        <v>0.18459999999999999</v>
      </c>
      <c r="L323">
        <v>1.79</v>
      </c>
      <c r="M323" t="s">
        <v>20</v>
      </c>
      <c r="N323" t="s">
        <v>21</v>
      </c>
      <c r="O323" s="1">
        <v>45790.760671296295</v>
      </c>
    </row>
    <row r="324" spans="1:15" x14ac:dyDescent="0.25">
      <c r="A324" s="4" t="s">
        <v>22</v>
      </c>
      <c r="B324" t="s">
        <v>18</v>
      </c>
      <c r="C324" t="s">
        <v>16</v>
      </c>
      <c r="D324">
        <v>18.14</v>
      </c>
      <c r="E324">
        <v>9.8019999999999996E-2</v>
      </c>
      <c r="F324">
        <v>18.837700000000002</v>
      </c>
      <c r="G324">
        <v>9.5699999999999993E-2</v>
      </c>
      <c r="H324">
        <v>14.212400000000001</v>
      </c>
      <c r="I324" t="s">
        <v>23</v>
      </c>
      <c r="J324">
        <v>40.299100000000003</v>
      </c>
      <c r="K324">
        <v>0.20480000000000001</v>
      </c>
      <c r="L324">
        <v>1</v>
      </c>
      <c r="M324" t="s">
        <v>24</v>
      </c>
      <c r="N324" t="s">
        <v>21</v>
      </c>
      <c r="O324" s="1">
        <v>45790.760520833333</v>
      </c>
    </row>
    <row r="325" spans="1:15" x14ac:dyDescent="0.25">
      <c r="A325" s="4" t="s">
        <v>25</v>
      </c>
      <c r="B325" t="s">
        <v>18</v>
      </c>
      <c r="C325" t="s">
        <v>16</v>
      </c>
      <c r="D325">
        <v>7.0000000000000007E-2</v>
      </c>
      <c r="E325">
        <v>5.6999999999999998E-4</v>
      </c>
      <c r="F325">
        <v>6.7500000000000004E-2</v>
      </c>
      <c r="G325">
        <v>2.3300000000000001E-2</v>
      </c>
      <c r="H325">
        <v>3.5700000000000003E-2</v>
      </c>
      <c r="I325" t="s">
        <v>26</v>
      </c>
      <c r="J325">
        <v>9.4500000000000001E-2</v>
      </c>
      <c r="K325">
        <v>3.2599999999999997E-2</v>
      </c>
      <c r="L325">
        <v>0</v>
      </c>
      <c r="M325" t="s">
        <v>20</v>
      </c>
      <c r="N325" t="s">
        <v>21</v>
      </c>
      <c r="O325" s="1">
        <v>45790.760775462964</v>
      </c>
    </row>
    <row r="326" spans="1:15" x14ac:dyDescent="0.25">
      <c r="A326" s="4" t="s">
        <v>27</v>
      </c>
      <c r="B326" t="s">
        <v>18</v>
      </c>
      <c r="C326" t="s">
        <v>16</v>
      </c>
      <c r="D326">
        <v>0.1</v>
      </c>
      <c r="E326">
        <v>9.1E-4</v>
      </c>
      <c r="F326">
        <v>0.1111</v>
      </c>
      <c r="G326">
        <v>3.8199999999999998E-2</v>
      </c>
      <c r="H326">
        <v>4.2900000000000001E-2</v>
      </c>
      <c r="I326" t="s">
        <v>28</v>
      </c>
      <c r="J326">
        <v>0.14349999999999999</v>
      </c>
      <c r="K326">
        <v>4.9299999999999997E-2</v>
      </c>
      <c r="L326">
        <v>0</v>
      </c>
      <c r="M326" t="s">
        <v>28</v>
      </c>
      <c r="N326" t="s">
        <v>21</v>
      </c>
      <c r="O326" s="1">
        <v>45777.737511574072</v>
      </c>
    </row>
    <row r="327" spans="1:15" x14ac:dyDescent="0.25">
      <c r="A327" s="4" t="s">
        <v>29</v>
      </c>
      <c r="B327" t="s">
        <v>18</v>
      </c>
      <c r="C327" t="s">
        <v>16</v>
      </c>
      <c r="D327">
        <v>6.37</v>
      </c>
      <c r="E327">
        <v>6.368E-2</v>
      </c>
      <c r="F327">
        <v>7.6146000000000003</v>
      </c>
      <c r="G327">
        <v>9.3399999999999997E-2</v>
      </c>
      <c r="H327">
        <v>2.8892000000000002</v>
      </c>
      <c r="I327" t="s">
        <v>30</v>
      </c>
      <c r="J327">
        <v>9.7959999999999994</v>
      </c>
      <c r="K327">
        <v>0.1201</v>
      </c>
      <c r="L327">
        <v>0.2</v>
      </c>
      <c r="M327" t="s">
        <v>31</v>
      </c>
      <c r="N327" t="s">
        <v>21</v>
      </c>
      <c r="O327" s="1">
        <v>45856.83011574074</v>
      </c>
    </row>
    <row r="328" spans="1:15" x14ac:dyDescent="0.25">
      <c r="A328" s="4" t="s">
        <v>32</v>
      </c>
      <c r="B328" t="s">
        <v>18</v>
      </c>
      <c r="C328" t="s">
        <v>16</v>
      </c>
      <c r="D328">
        <v>0.22</v>
      </c>
      <c r="E328">
        <v>2.15E-3</v>
      </c>
      <c r="F328">
        <v>0.25779999999999997</v>
      </c>
      <c r="G328">
        <v>5.28E-2</v>
      </c>
      <c r="H328">
        <v>9.2999999999999999E-2</v>
      </c>
      <c r="I328" t="s">
        <v>33</v>
      </c>
      <c r="J328">
        <v>0.32800000000000001</v>
      </c>
      <c r="K328">
        <v>6.7199999999999996E-2</v>
      </c>
      <c r="L328">
        <v>0.01</v>
      </c>
      <c r="M328" t="s">
        <v>34</v>
      </c>
      <c r="N328" t="s">
        <v>21</v>
      </c>
      <c r="O328" s="1">
        <v>45775.967442129629</v>
      </c>
    </row>
    <row r="329" spans="1:15" x14ac:dyDescent="0.25">
      <c r="A329" s="4" t="s">
        <v>35</v>
      </c>
      <c r="F329">
        <v>99.400899999999993</v>
      </c>
      <c r="H329">
        <v>100</v>
      </c>
      <c r="J329">
        <v>99.400899999999993</v>
      </c>
      <c r="L329" t="s">
        <v>36</v>
      </c>
    </row>
    <row r="330" spans="1:15" x14ac:dyDescent="0.25">
      <c r="A330" s="4"/>
    </row>
    <row r="331" spans="1:15" x14ac:dyDescent="0.25">
      <c r="A331" s="4"/>
    </row>
    <row r="332" spans="1:15" x14ac:dyDescent="0.25">
      <c r="A332" s="4"/>
    </row>
    <row r="333" spans="1:15" x14ac:dyDescent="0.25">
      <c r="A333" s="4"/>
    </row>
    <row r="334" spans="1:15" x14ac:dyDescent="0.25">
      <c r="A334" s="4" t="s">
        <v>99</v>
      </c>
    </row>
    <row r="335" spans="1:15" x14ac:dyDescent="0.25">
      <c r="A335" s="4" t="s">
        <v>0</v>
      </c>
      <c r="B335" t="s">
        <v>1</v>
      </c>
      <c r="C335" t="s">
        <v>2</v>
      </c>
      <c r="D335" t="s">
        <v>3</v>
      </c>
      <c r="E335" t="s">
        <v>4</v>
      </c>
      <c r="F335" t="s">
        <v>5</v>
      </c>
      <c r="G335" t="s">
        <v>6</v>
      </c>
      <c r="H335" t="s">
        <v>7</v>
      </c>
      <c r="I335" t="s">
        <v>8</v>
      </c>
      <c r="J335" t="s">
        <v>9</v>
      </c>
      <c r="K335" t="s">
        <v>10</v>
      </c>
      <c r="L335" t="s">
        <v>11</v>
      </c>
      <c r="M335" t="s">
        <v>12</v>
      </c>
      <c r="N335" t="s">
        <v>13</v>
      </c>
      <c r="O335" t="s">
        <v>14</v>
      </c>
    </row>
    <row r="336" spans="1:15" x14ac:dyDescent="0.25">
      <c r="A336" s="4" t="s">
        <v>15</v>
      </c>
      <c r="C336" t="s">
        <v>16</v>
      </c>
      <c r="F336">
        <v>43.169899999999998</v>
      </c>
      <c r="H336">
        <v>57.118499999999997</v>
      </c>
      <c r="L336">
        <v>4</v>
      </c>
    </row>
    <row r="337" spans="1:15" x14ac:dyDescent="0.25">
      <c r="A337" s="4" t="s">
        <v>17</v>
      </c>
      <c r="B337" t="s">
        <v>18</v>
      </c>
      <c r="C337" t="s">
        <v>16</v>
      </c>
      <c r="D337">
        <v>29.54</v>
      </c>
      <c r="E337">
        <v>0.14651</v>
      </c>
      <c r="F337">
        <v>29.318100000000001</v>
      </c>
      <c r="G337">
        <v>7.8799999999999995E-2</v>
      </c>
      <c r="H337">
        <v>25.527200000000001</v>
      </c>
      <c r="I337" t="s">
        <v>19</v>
      </c>
      <c r="J337">
        <v>48.611499999999999</v>
      </c>
      <c r="K337">
        <v>0.13070000000000001</v>
      </c>
      <c r="L337">
        <v>1.79</v>
      </c>
      <c r="M337" t="s">
        <v>20</v>
      </c>
      <c r="N337" t="s">
        <v>21</v>
      </c>
      <c r="O337" s="1">
        <v>45790.760671296295</v>
      </c>
    </row>
    <row r="338" spans="1:15" x14ac:dyDescent="0.25">
      <c r="A338" s="4" t="s">
        <v>22</v>
      </c>
      <c r="B338" t="s">
        <v>18</v>
      </c>
      <c r="C338" t="s">
        <v>16</v>
      </c>
      <c r="D338">
        <v>18.2</v>
      </c>
      <c r="E338">
        <v>9.8350000000000007E-2</v>
      </c>
      <c r="F338">
        <v>18.889399999999998</v>
      </c>
      <c r="G338">
        <v>6.7599999999999993E-2</v>
      </c>
      <c r="H338">
        <v>14.2369</v>
      </c>
      <c r="I338" t="s">
        <v>23</v>
      </c>
      <c r="J338">
        <v>40.409799999999997</v>
      </c>
      <c r="K338">
        <v>0.14449999999999999</v>
      </c>
      <c r="L338">
        <v>1</v>
      </c>
      <c r="M338" t="s">
        <v>24</v>
      </c>
      <c r="N338" t="s">
        <v>21</v>
      </c>
      <c r="O338" s="1">
        <v>45790.760520833333</v>
      </c>
    </row>
    <row r="339" spans="1:15" x14ac:dyDescent="0.25">
      <c r="A339" s="4" t="s">
        <v>25</v>
      </c>
      <c r="B339" t="s">
        <v>18</v>
      </c>
      <c r="C339" t="s">
        <v>16</v>
      </c>
      <c r="D339">
        <v>0.13</v>
      </c>
      <c r="E339">
        <v>1.1299999999999999E-3</v>
      </c>
      <c r="F339">
        <v>0.1331</v>
      </c>
      <c r="G339">
        <v>1.66E-2</v>
      </c>
      <c r="H339">
        <v>7.0300000000000001E-2</v>
      </c>
      <c r="I339" t="s">
        <v>26</v>
      </c>
      <c r="J339">
        <v>0.18629999999999999</v>
      </c>
      <c r="K339">
        <v>2.3300000000000001E-2</v>
      </c>
      <c r="L339">
        <v>0</v>
      </c>
      <c r="M339" t="s">
        <v>20</v>
      </c>
      <c r="N339" t="s">
        <v>21</v>
      </c>
      <c r="O339" s="1">
        <v>45790.760775462964</v>
      </c>
    </row>
    <row r="340" spans="1:15" x14ac:dyDescent="0.25">
      <c r="A340" s="4" t="s">
        <v>27</v>
      </c>
      <c r="B340" t="s">
        <v>18</v>
      </c>
      <c r="C340" t="s">
        <v>16</v>
      </c>
      <c r="D340">
        <v>0.08</v>
      </c>
      <c r="E340">
        <v>7.6999999999999996E-4</v>
      </c>
      <c r="F340">
        <v>9.4100000000000003E-2</v>
      </c>
      <c r="G340">
        <v>2.6700000000000002E-2</v>
      </c>
      <c r="H340">
        <v>3.6299999999999999E-2</v>
      </c>
      <c r="I340" t="s">
        <v>28</v>
      </c>
      <c r="J340">
        <v>0.1215</v>
      </c>
      <c r="K340">
        <v>3.4500000000000003E-2</v>
      </c>
      <c r="L340">
        <v>0</v>
      </c>
      <c r="M340" t="s">
        <v>28</v>
      </c>
      <c r="N340" t="s">
        <v>21</v>
      </c>
      <c r="O340" s="1">
        <v>45777.737511574072</v>
      </c>
    </row>
    <row r="341" spans="1:15" x14ac:dyDescent="0.25">
      <c r="A341" s="4" t="s">
        <v>29</v>
      </c>
      <c r="B341" t="s">
        <v>18</v>
      </c>
      <c r="C341" t="s">
        <v>16</v>
      </c>
      <c r="D341">
        <v>6.37</v>
      </c>
      <c r="E341">
        <v>6.3689999999999997E-2</v>
      </c>
      <c r="F341">
        <v>7.6135000000000002</v>
      </c>
      <c r="G341">
        <v>6.6400000000000001E-2</v>
      </c>
      <c r="H341">
        <v>2.8858000000000001</v>
      </c>
      <c r="I341" t="s">
        <v>30</v>
      </c>
      <c r="J341">
        <v>9.7946000000000009</v>
      </c>
      <c r="K341">
        <v>8.5400000000000004E-2</v>
      </c>
      <c r="L341">
        <v>0.2</v>
      </c>
      <c r="M341" t="s">
        <v>31</v>
      </c>
      <c r="N341" t="s">
        <v>21</v>
      </c>
      <c r="O341" s="1">
        <v>45856.83011574074</v>
      </c>
    </row>
    <row r="342" spans="1:15" x14ac:dyDescent="0.25">
      <c r="A342" s="4" t="s">
        <v>32</v>
      </c>
      <c r="B342" t="s">
        <v>18</v>
      </c>
      <c r="C342" t="s">
        <v>16</v>
      </c>
      <c r="D342">
        <v>0.28999999999999998</v>
      </c>
      <c r="E342">
        <v>2.8999999999999998E-3</v>
      </c>
      <c r="F342">
        <v>0.34660000000000002</v>
      </c>
      <c r="G342">
        <v>3.7699999999999997E-2</v>
      </c>
      <c r="H342">
        <v>0.125</v>
      </c>
      <c r="I342" t="s">
        <v>33</v>
      </c>
      <c r="J342">
        <v>0.441</v>
      </c>
      <c r="K342">
        <v>4.8000000000000001E-2</v>
      </c>
      <c r="L342">
        <v>0.01</v>
      </c>
      <c r="M342" t="s">
        <v>34</v>
      </c>
      <c r="N342" t="s">
        <v>21</v>
      </c>
      <c r="O342" s="1">
        <v>45775.967442129629</v>
      </c>
    </row>
    <row r="343" spans="1:15" x14ac:dyDescent="0.25">
      <c r="A343" s="4" t="s">
        <v>35</v>
      </c>
      <c r="F343">
        <v>99.564700000000002</v>
      </c>
      <c r="H343">
        <v>100</v>
      </c>
      <c r="J343">
        <v>99.564700000000002</v>
      </c>
      <c r="L343" t="s">
        <v>36</v>
      </c>
      <c r="O343" s="1"/>
    </row>
    <row r="344" spans="1:15" x14ac:dyDescent="0.25">
      <c r="A344" s="4"/>
    </row>
    <row r="345" spans="1:15" x14ac:dyDescent="0.25">
      <c r="A345" s="4" t="s">
        <v>99</v>
      </c>
    </row>
    <row r="346" spans="1:15" x14ac:dyDescent="0.25">
      <c r="A346" s="4" t="s">
        <v>0</v>
      </c>
      <c r="B346" t="s">
        <v>1</v>
      </c>
      <c r="C346" t="s">
        <v>2</v>
      </c>
      <c r="D346" t="s">
        <v>3</v>
      </c>
      <c r="E346" t="s">
        <v>4</v>
      </c>
      <c r="F346" t="s">
        <v>5</v>
      </c>
      <c r="G346" t="s">
        <v>6</v>
      </c>
      <c r="H346" t="s">
        <v>7</v>
      </c>
      <c r="I346" t="s">
        <v>8</v>
      </c>
      <c r="J346" t="s">
        <v>9</v>
      </c>
      <c r="K346" t="s">
        <v>10</v>
      </c>
      <c r="L346" t="s">
        <v>11</v>
      </c>
      <c r="M346" t="s">
        <v>12</v>
      </c>
      <c r="N346" t="s">
        <v>13</v>
      </c>
      <c r="O346" t="s">
        <v>14</v>
      </c>
    </row>
    <row r="347" spans="1:15" x14ac:dyDescent="0.25">
      <c r="A347" s="4" t="s">
        <v>15</v>
      </c>
      <c r="C347" t="s">
        <v>16</v>
      </c>
      <c r="F347">
        <v>43.296700000000001</v>
      </c>
      <c r="H347">
        <v>57.121200000000002</v>
      </c>
      <c r="L347">
        <v>4</v>
      </c>
    </row>
    <row r="348" spans="1:15" x14ac:dyDescent="0.25">
      <c r="A348" s="4" t="s">
        <v>17</v>
      </c>
      <c r="B348" t="s">
        <v>18</v>
      </c>
      <c r="C348" t="s">
        <v>16</v>
      </c>
      <c r="D348">
        <v>29.66</v>
      </c>
      <c r="E348">
        <v>0.14715</v>
      </c>
      <c r="F348">
        <v>29.426100000000002</v>
      </c>
      <c r="G348">
        <v>7.8899999999999998E-2</v>
      </c>
      <c r="H348">
        <v>25.547499999999999</v>
      </c>
      <c r="I348" t="s">
        <v>19</v>
      </c>
      <c r="J348">
        <v>48.790500000000002</v>
      </c>
      <c r="K348">
        <v>0.13089999999999999</v>
      </c>
      <c r="L348">
        <v>1.79</v>
      </c>
      <c r="M348" t="s">
        <v>20</v>
      </c>
      <c r="N348" t="s">
        <v>21</v>
      </c>
      <c r="O348" s="1">
        <v>45790.760671296295</v>
      </c>
    </row>
    <row r="349" spans="1:15" x14ac:dyDescent="0.25">
      <c r="A349" s="4" t="s">
        <v>22</v>
      </c>
      <c r="B349" t="s">
        <v>18</v>
      </c>
      <c r="C349" t="s">
        <v>16</v>
      </c>
      <c r="D349">
        <v>18.260000000000002</v>
      </c>
      <c r="E349">
        <v>9.8659999999999998E-2</v>
      </c>
      <c r="F349">
        <v>18.9513</v>
      </c>
      <c r="G349">
        <v>6.7699999999999996E-2</v>
      </c>
      <c r="H349">
        <v>14.2425</v>
      </c>
      <c r="I349" t="s">
        <v>23</v>
      </c>
      <c r="J349">
        <v>40.542400000000001</v>
      </c>
      <c r="K349">
        <v>0.14480000000000001</v>
      </c>
      <c r="L349">
        <v>1</v>
      </c>
      <c r="M349" t="s">
        <v>24</v>
      </c>
      <c r="N349" t="s">
        <v>21</v>
      </c>
      <c r="O349" s="1">
        <v>45790.760520833333</v>
      </c>
    </row>
    <row r="350" spans="1:15" x14ac:dyDescent="0.25">
      <c r="A350" s="4" t="s">
        <v>25</v>
      </c>
      <c r="B350" t="s">
        <v>18</v>
      </c>
      <c r="C350" t="s">
        <v>16</v>
      </c>
      <c r="D350">
        <v>0.08</v>
      </c>
      <c r="E350">
        <v>7.2999999999999996E-4</v>
      </c>
      <c r="F350">
        <v>8.5999999999999993E-2</v>
      </c>
      <c r="G350">
        <v>1.6400000000000001E-2</v>
      </c>
      <c r="H350">
        <v>4.53E-2</v>
      </c>
      <c r="I350" t="s">
        <v>26</v>
      </c>
      <c r="J350">
        <v>0.12039999999999999</v>
      </c>
      <c r="K350">
        <v>2.29E-2</v>
      </c>
      <c r="L350">
        <v>0</v>
      </c>
      <c r="M350" t="s">
        <v>20</v>
      </c>
      <c r="N350" t="s">
        <v>21</v>
      </c>
      <c r="O350" s="1">
        <v>45790.760775462964</v>
      </c>
    </row>
    <row r="351" spans="1:15" x14ac:dyDescent="0.25">
      <c r="A351" s="4" t="s">
        <v>27</v>
      </c>
      <c r="B351" t="s">
        <v>18</v>
      </c>
      <c r="C351" t="s">
        <v>16</v>
      </c>
      <c r="D351">
        <v>0.12</v>
      </c>
      <c r="E351">
        <v>1.1800000000000001E-3</v>
      </c>
      <c r="F351">
        <v>0.14369999999999999</v>
      </c>
      <c r="G351">
        <v>2.6700000000000002E-2</v>
      </c>
      <c r="H351">
        <v>5.5199999999999999E-2</v>
      </c>
      <c r="I351" t="s">
        <v>28</v>
      </c>
      <c r="J351">
        <v>0.1855</v>
      </c>
      <c r="K351">
        <v>3.4500000000000003E-2</v>
      </c>
      <c r="L351">
        <v>0</v>
      </c>
      <c r="M351" t="s">
        <v>28</v>
      </c>
      <c r="N351" t="s">
        <v>21</v>
      </c>
      <c r="O351" s="1">
        <v>45777.737511574072</v>
      </c>
    </row>
    <row r="352" spans="1:15" x14ac:dyDescent="0.25">
      <c r="A352" s="4" t="s">
        <v>29</v>
      </c>
      <c r="B352" t="s">
        <v>18</v>
      </c>
      <c r="C352" t="s">
        <v>16</v>
      </c>
      <c r="D352">
        <v>6.36</v>
      </c>
      <c r="E352">
        <v>6.3640000000000002E-2</v>
      </c>
      <c r="F352">
        <v>7.6085000000000003</v>
      </c>
      <c r="G352">
        <v>6.5799999999999997E-2</v>
      </c>
      <c r="H352">
        <v>2.8755999999999999</v>
      </c>
      <c r="I352" t="s">
        <v>30</v>
      </c>
      <c r="J352">
        <v>9.7881</v>
      </c>
      <c r="K352">
        <v>8.4599999999999995E-2</v>
      </c>
      <c r="L352">
        <v>0.2</v>
      </c>
      <c r="M352" t="s">
        <v>31</v>
      </c>
      <c r="N352" t="s">
        <v>21</v>
      </c>
      <c r="O352" s="1">
        <v>45856.83011574074</v>
      </c>
    </row>
    <row r="353" spans="1:15" x14ac:dyDescent="0.25">
      <c r="A353" s="4" t="s">
        <v>32</v>
      </c>
      <c r="B353" t="s">
        <v>18</v>
      </c>
      <c r="C353" t="s">
        <v>16</v>
      </c>
      <c r="D353">
        <v>0.26</v>
      </c>
      <c r="E353">
        <v>2.6199999999999999E-3</v>
      </c>
      <c r="F353">
        <v>0.31340000000000001</v>
      </c>
      <c r="G353">
        <v>3.7699999999999997E-2</v>
      </c>
      <c r="H353">
        <v>0.11269999999999999</v>
      </c>
      <c r="I353" t="s">
        <v>33</v>
      </c>
      <c r="J353">
        <v>0.39879999999999999</v>
      </c>
      <c r="K353">
        <v>4.8000000000000001E-2</v>
      </c>
      <c r="L353">
        <v>0.01</v>
      </c>
      <c r="M353" t="s">
        <v>34</v>
      </c>
      <c r="N353" t="s">
        <v>21</v>
      </c>
      <c r="O353" s="1">
        <v>45775.967442129629</v>
      </c>
    </row>
    <row r="354" spans="1:15" x14ac:dyDescent="0.25">
      <c r="A354" s="4" t="s">
        <v>35</v>
      </c>
      <c r="F354">
        <v>99.825800000000001</v>
      </c>
      <c r="H354">
        <v>100</v>
      </c>
      <c r="J354">
        <v>99.825699999999998</v>
      </c>
      <c r="L354" t="s">
        <v>36</v>
      </c>
      <c r="O354" s="1"/>
    </row>
    <row r="355" spans="1:15" x14ac:dyDescent="0.25">
      <c r="A355" s="4"/>
    </row>
    <row r="356" spans="1:15" x14ac:dyDescent="0.25">
      <c r="A356" s="4" t="s">
        <v>100</v>
      </c>
    </row>
    <row r="357" spans="1:15" x14ac:dyDescent="0.25">
      <c r="A357" s="4" t="s">
        <v>0</v>
      </c>
      <c r="B357" t="s">
        <v>1</v>
      </c>
      <c r="C357" t="s">
        <v>2</v>
      </c>
      <c r="D357" t="s">
        <v>3</v>
      </c>
      <c r="E357" t="s">
        <v>4</v>
      </c>
      <c r="F357" t="s">
        <v>5</v>
      </c>
      <c r="G357" t="s">
        <v>6</v>
      </c>
      <c r="H357" t="s">
        <v>7</v>
      </c>
      <c r="I357" t="s">
        <v>8</v>
      </c>
      <c r="J357" t="s">
        <v>9</v>
      </c>
      <c r="K357" t="s">
        <v>10</v>
      </c>
      <c r="L357" t="s">
        <v>11</v>
      </c>
      <c r="M357" t="s">
        <v>12</v>
      </c>
      <c r="N357" t="s">
        <v>13</v>
      </c>
      <c r="O357" t="s">
        <v>14</v>
      </c>
    </row>
    <row r="358" spans="1:15" x14ac:dyDescent="0.25">
      <c r="A358" s="4" t="s">
        <v>15</v>
      </c>
      <c r="C358" t="s">
        <v>16</v>
      </c>
      <c r="F358">
        <v>43.485700000000001</v>
      </c>
      <c r="H358">
        <v>60.746200000000002</v>
      </c>
      <c r="L358">
        <v>4</v>
      </c>
    </row>
    <row r="359" spans="1:15" x14ac:dyDescent="0.25">
      <c r="A359" s="4" t="s">
        <v>51</v>
      </c>
      <c r="B359" t="s">
        <v>18</v>
      </c>
      <c r="C359" t="s">
        <v>16</v>
      </c>
      <c r="D359">
        <v>1.54</v>
      </c>
      <c r="E359">
        <v>6.11E-3</v>
      </c>
      <c r="F359">
        <v>2.0501999999999998</v>
      </c>
      <c r="G359">
        <v>4.1099999999999998E-2</v>
      </c>
      <c r="H359">
        <v>1.9931000000000001</v>
      </c>
      <c r="I359" t="s">
        <v>52</v>
      </c>
      <c r="J359">
        <v>2.7635999999999998</v>
      </c>
      <c r="K359">
        <v>5.5399999999999998E-2</v>
      </c>
      <c r="L359">
        <v>0.13</v>
      </c>
      <c r="M359" t="s">
        <v>24</v>
      </c>
      <c r="N359" t="s">
        <v>21</v>
      </c>
      <c r="O359" s="1">
        <v>45790.760127314818</v>
      </c>
    </row>
    <row r="360" spans="1:15" x14ac:dyDescent="0.25">
      <c r="A360" s="4" t="s">
        <v>17</v>
      </c>
      <c r="B360" t="s">
        <v>18</v>
      </c>
      <c r="C360" t="s">
        <v>16</v>
      </c>
      <c r="D360">
        <v>3.51</v>
      </c>
      <c r="E360">
        <v>1.7420000000000001E-2</v>
      </c>
      <c r="F360">
        <v>4.0206999999999997</v>
      </c>
      <c r="G360">
        <v>3.7900000000000003E-2</v>
      </c>
      <c r="H360">
        <v>3.6962000000000002</v>
      </c>
      <c r="I360" t="s">
        <v>19</v>
      </c>
      <c r="J360">
        <v>6.6665999999999999</v>
      </c>
      <c r="K360">
        <v>6.2799999999999995E-2</v>
      </c>
      <c r="L360">
        <v>0.24</v>
      </c>
      <c r="M360" t="s">
        <v>20</v>
      </c>
      <c r="N360" t="s">
        <v>21</v>
      </c>
      <c r="O360" s="1">
        <v>45790.760671296295</v>
      </c>
    </row>
    <row r="361" spans="1:15" x14ac:dyDescent="0.25">
      <c r="A361" s="4" t="s">
        <v>53</v>
      </c>
      <c r="B361" t="s">
        <v>18</v>
      </c>
      <c r="C361" t="s">
        <v>16</v>
      </c>
      <c r="D361">
        <v>6.69</v>
      </c>
      <c r="E361">
        <v>3.7870000000000001E-2</v>
      </c>
      <c r="F361">
        <v>7.2332999999999998</v>
      </c>
      <c r="G361">
        <v>4.3700000000000003E-2</v>
      </c>
      <c r="H361">
        <v>5.9913999999999996</v>
      </c>
      <c r="I361" t="s">
        <v>54</v>
      </c>
      <c r="J361">
        <v>13.6668</v>
      </c>
      <c r="K361">
        <v>8.2600000000000007E-2</v>
      </c>
      <c r="L361">
        <v>0.39</v>
      </c>
      <c r="M361" t="s">
        <v>24</v>
      </c>
      <c r="N361" t="s">
        <v>21</v>
      </c>
      <c r="O361" s="1">
        <v>45855.697569444441</v>
      </c>
    </row>
    <row r="362" spans="1:15" x14ac:dyDescent="0.25">
      <c r="A362" s="4" t="s">
        <v>22</v>
      </c>
      <c r="B362" t="s">
        <v>18</v>
      </c>
      <c r="C362" t="s">
        <v>16</v>
      </c>
      <c r="D362">
        <v>26.04</v>
      </c>
      <c r="E362">
        <v>0.14072000000000001</v>
      </c>
      <c r="F362">
        <v>23.593900000000001</v>
      </c>
      <c r="G362">
        <v>7.0499999999999993E-2</v>
      </c>
      <c r="H362">
        <v>18.774799999999999</v>
      </c>
      <c r="I362" t="s">
        <v>23</v>
      </c>
      <c r="J362">
        <v>50.473999999999997</v>
      </c>
      <c r="K362">
        <v>0.15079999999999999</v>
      </c>
      <c r="L362">
        <v>1.24</v>
      </c>
      <c r="M362" t="s">
        <v>24</v>
      </c>
      <c r="N362" t="s">
        <v>21</v>
      </c>
      <c r="O362" s="1">
        <v>45790.760520833333</v>
      </c>
    </row>
    <row r="363" spans="1:15" x14ac:dyDescent="0.25">
      <c r="A363" s="4" t="s">
        <v>77</v>
      </c>
      <c r="B363" t="s">
        <v>18</v>
      </c>
      <c r="C363" t="s">
        <v>16</v>
      </c>
      <c r="D363">
        <v>0.12</v>
      </c>
      <c r="E363">
        <v>1.07E-3</v>
      </c>
      <c r="F363">
        <v>0.16980000000000001</v>
      </c>
      <c r="G363">
        <v>1.7299999999999999E-2</v>
      </c>
      <c r="H363">
        <v>0.11840000000000001</v>
      </c>
      <c r="I363" t="s">
        <v>78</v>
      </c>
      <c r="J363">
        <v>0.42409999999999998</v>
      </c>
      <c r="K363">
        <v>4.3099999999999999E-2</v>
      </c>
      <c r="L363">
        <v>0.01</v>
      </c>
      <c r="M363" t="s">
        <v>79</v>
      </c>
      <c r="N363" t="s">
        <v>39</v>
      </c>
    </row>
    <row r="364" spans="1:15" x14ac:dyDescent="0.25">
      <c r="A364" s="4" t="s">
        <v>55</v>
      </c>
      <c r="B364" t="s">
        <v>18</v>
      </c>
      <c r="C364" t="s">
        <v>16</v>
      </c>
      <c r="D364">
        <v>0.2</v>
      </c>
      <c r="E364">
        <v>1.6199999999999999E-3</v>
      </c>
      <c r="F364">
        <v>0.19900000000000001</v>
      </c>
      <c r="G364">
        <v>1.7899999999999999E-2</v>
      </c>
      <c r="H364">
        <v>0.1137</v>
      </c>
      <c r="I364" t="s">
        <v>56</v>
      </c>
      <c r="J364">
        <v>0.2397</v>
      </c>
      <c r="K364">
        <v>2.1600000000000001E-2</v>
      </c>
      <c r="L364">
        <v>0.01</v>
      </c>
      <c r="M364" t="s">
        <v>57</v>
      </c>
      <c r="N364" t="s">
        <v>21</v>
      </c>
      <c r="O364" s="1">
        <v>45777.738159722219</v>
      </c>
    </row>
    <row r="365" spans="1:15" x14ac:dyDescent="0.25">
      <c r="A365" s="4" t="s">
        <v>25</v>
      </c>
      <c r="B365" t="s">
        <v>18</v>
      </c>
      <c r="C365" t="s">
        <v>16</v>
      </c>
      <c r="D365">
        <v>7.59</v>
      </c>
      <c r="E365">
        <v>6.5100000000000005E-2</v>
      </c>
      <c r="F365">
        <v>7.5502000000000002</v>
      </c>
      <c r="G365">
        <v>4.2700000000000002E-2</v>
      </c>
      <c r="H365">
        <v>4.2100999999999997</v>
      </c>
      <c r="I365" t="s">
        <v>26</v>
      </c>
      <c r="J365">
        <v>10.564</v>
      </c>
      <c r="K365">
        <v>5.9799999999999999E-2</v>
      </c>
      <c r="L365">
        <v>0.28000000000000003</v>
      </c>
      <c r="M365" t="s">
        <v>20</v>
      </c>
      <c r="N365" t="s">
        <v>21</v>
      </c>
      <c r="O365" s="1">
        <v>45790.760775462964</v>
      </c>
    </row>
    <row r="366" spans="1:15" x14ac:dyDescent="0.25">
      <c r="A366" s="4" t="s">
        <v>58</v>
      </c>
      <c r="B366" t="s">
        <v>18</v>
      </c>
      <c r="C366" t="s">
        <v>16</v>
      </c>
      <c r="D366">
        <v>1.01</v>
      </c>
      <c r="E366">
        <v>9.3100000000000006E-3</v>
      </c>
      <c r="F366">
        <v>1.1544000000000001</v>
      </c>
      <c r="G366">
        <v>2.7400000000000001E-2</v>
      </c>
      <c r="H366">
        <v>0.53859999999999997</v>
      </c>
      <c r="I366" t="s">
        <v>59</v>
      </c>
      <c r="J366">
        <v>1.9255</v>
      </c>
      <c r="K366">
        <v>4.5699999999999998E-2</v>
      </c>
      <c r="L366">
        <v>0.04</v>
      </c>
      <c r="M366" t="s">
        <v>59</v>
      </c>
      <c r="N366" t="s">
        <v>21</v>
      </c>
      <c r="O366" s="1">
        <v>45790.761030092595</v>
      </c>
    </row>
    <row r="367" spans="1:15" x14ac:dyDescent="0.25">
      <c r="A367" s="4" t="s">
        <v>27</v>
      </c>
      <c r="B367" t="s">
        <v>18</v>
      </c>
      <c r="C367" t="s">
        <v>16</v>
      </c>
      <c r="D367">
        <v>0.14000000000000001</v>
      </c>
      <c r="E367">
        <v>1.3500000000000001E-3</v>
      </c>
      <c r="F367">
        <v>0.16619999999999999</v>
      </c>
      <c r="G367">
        <v>2.81E-2</v>
      </c>
      <c r="H367">
        <v>6.7599999999999993E-2</v>
      </c>
      <c r="I367" t="s">
        <v>28</v>
      </c>
      <c r="J367">
        <v>0.21460000000000001</v>
      </c>
      <c r="K367">
        <v>3.6200000000000003E-2</v>
      </c>
      <c r="L367">
        <v>0</v>
      </c>
      <c r="M367" t="s">
        <v>28</v>
      </c>
      <c r="N367" t="s">
        <v>21</v>
      </c>
      <c r="O367" s="1">
        <v>45777.737511574072</v>
      </c>
    </row>
    <row r="368" spans="1:15" x14ac:dyDescent="0.25">
      <c r="A368" s="4" t="s">
        <v>29</v>
      </c>
      <c r="B368" t="s">
        <v>18</v>
      </c>
      <c r="C368" t="s">
        <v>16</v>
      </c>
      <c r="D368">
        <v>7.82</v>
      </c>
      <c r="E368">
        <v>7.8189999999999996E-2</v>
      </c>
      <c r="F368">
        <v>9.3702000000000005</v>
      </c>
      <c r="G368">
        <v>7.22E-2</v>
      </c>
      <c r="H368">
        <v>3.7498999999999998</v>
      </c>
      <c r="I368" t="s">
        <v>30</v>
      </c>
      <c r="J368">
        <v>12.054600000000001</v>
      </c>
      <c r="K368">
        <v>9.2899999999999996E-2</v>
      </c>
      <c r="L368">
        <v>0.25</v>
      </c>
      <c r="M368" t="s">
        <v>31</v>
      </c>
      <c r="N368" t="s">
        <v>21</v>
      </c>
      <c r="O368" s="1">
        <v>45856.83011574074</v>
      </c>
    </row>
    <row r="369" spans="1:15" x14ac:dyDescent="0.25">
      <c r="A369" s="4" t="s">
        <v>35</v>
      </c>
      <c r="F369">
        <v>98.993499999999997</v>
      </c>
      <c r="H369">
        <v>100</v>
      </c>
      <c r="J369">
        <v>98.993499999999997</v>
      </c>
      <c r="L369" t="s">
        <v>60</v>
      </c>
    </row>
    <row r="370" spans="1:15" x14ac:dyDescent="0.25">
      <c r="A370" s="4" t="s">
        <v>100</v>
      </c>
    </row>
    <row r="371" spans="1:15" x14ac:dyDescent="0.25">
      <c r="A371" s="4" t="s">
        <v>0</v>
      </c>
      <c r="B371" t="s">
        <v>1</v>
      </c>
      <c r="C371" t="s">
        <v>2</v>
      </c>
      <c r="D371" t="s">
        <v>3</v>
      </c>
      <c r="E371" t="s">
        <v>4</v>
      </c>
      <c r="F371" t="s">
        <v>5</v>
      </c>
      <c r="G371" t="s">
        <v>6</v>
      </c>
      <c r="H371" t="s">
        <v>7</v>
      </c>
      <c r="I371" t="s">
        <v>8</v>
      </c>
      <c r="J371" t="s">
        <v>9</v>
      </c>
      <c r="K371" t="s">
        <v>10</v>
      </c>
      <c r="L371" t="s">
        <v>11</v>
      </c>
      <c r="M371" t="s">
        <v>12</v>
      </c>
      <c r="N371" t="s">
        <v>13</v>
      </c>
      <c r="O371" t="s">
        <v>14</v>
      </c>
    </row>
    <row r="372" spans="1:15" x14ac:dyDescent="0.25">
      <c r="A372" s="4" t="s">
        <v>15</v>
      </c>
      <c r="C372" t="s">
        <v>16</v>
      </c>
      <c r="F372">
        <v>43.312199999999997</v>
      </c>
      <c r="H372">
        <v>60.718899999999998</v>
      </c>
      <c r="L372">
        <v>4</v>
      </c>
    </row>
    <row r="373" spans="1:15" x14ac:dyDescent="0.25">
      <c r="A373" s="4" t="s">
        <v>51</v>
      </c>
      <c r="B373" t="s">
        <v>18</v>
      </c>
      <c r="C373" t="s">
        <v>16</v>
      </c>
      <c r="D373">
        <v>1.56</v>
      </c>
      <c r="E373">
        <v>6.1700000000000001E-3</v>
      </c>
      <c r="F373">
        <v>2.0752000000000002</v>
      </c>
      <c r="G373">
        <v>4.1300000000000003E-2</v>
      </c>
      <c r="H373">
        <v>2.0245000000000002</v>
      </c>
      <c r="I373" t="s">
        <v>52</v>
      </c>
      <c r="J373">
        <v>2.7972000000000001</v>
      </c>
      <c r="K373">
        <v>5.57E-2</v>
      </c>
      <c r="L373">
        <v>0.13</v>
      </c>
      <c r="M373" t="s">
        <v>24</v>
      </c>
      <c r="N373" t="s">
        <v>21</v>
      </c>
      <c r="O373" s="1">
        <v>45790.760127314818</v>
      </c>
    </row>
    <row r="374" spans="1:15" x14ac:dyDescent="0.25">
      <c r="A374" s="4" t="s">
        <v>17</v>
      </c>
      <c r="B374" t="s">
        <v>18</v>
      </c>
      <c r="C374" t="s">
        <v>16</v>
      </c>
      <c r="D374">
        <v>3.51</v>
      </c>
      <c r="E374">
        <v>1.7409999999999998E-2</v>
      </c>
      <c r="F374">
        <v>4.0263</v>
      </c>
      <c r="G374">
        <v>3.7999999999999999E-2</v>
      </c>
      <c r="H374">
        <v>3.7143999999999999</v>
      </c>
      <c r="I374" t="s">
        <v>19</v>
      </c>
      <c r="J374">
        <v>6.6759000000000004</v>
      </c>
      <c r="K374">
        <v>6.3100000000000003E-2</v>
      </c>
      <c r="L374">
        <v>0.24</v>
      </c>
      <c r="M374" t="s">
        <v>20</v>
      </c>
      <c r="N374" t="s">
        <v>21</v>
      </c>
      <c r="O374" s="1">
        <v>45790.760671296295</v>
      </c>
    </row>
    <row r="375" spans="1:15" x14ac:dyDescent="0.25">
      <c r="A375" s="4" t="s">
        <v>53</v>
      </c>
      <c r="B375" t="s">
        <v>18</v>
      </c>
      <c r="C375" t="s">
        <v>16</v>
      </c>
      <c r="D375">
        <v>6.62</v>
      </c>
      <c r="E375">
        <v>3.746E-2</v>
      </c>
      <c r="F375">
        <v>7.1661999999999999</v>
      </c>
      <c r="G375">
        <v>4.3799999999999999E-2</v>
      </c>
      <c r="H375">
        <v>5.9569000000000001</v>
      </c>
      <c r="I375" t="s">
        <v>54</v>
      </c>
      <c r="J375">
        <v>13.540100000000001</v>
      </c>
      <c r="K375">
        <v>8.2699999999999996E-2</v>
      </c>
      <c r="L375">
        <v>0.39</v>
      </c>
      <c r="M375" t="s">
        <v>24</v>
      </c>
      <c r="N375" t="s">
        <v>21</v>
      </c>
      <c r="O375" s="1">
        <v>45855.697569444441</v>
      </c>
    </row>
    <row r="376" spans="1:15" x14ac:dyDescent="0.25">
      <c r="A376" s="4" t="s">
        <v>22</v>
      </c>
      <c r="B376" t="s">
        <v>18</v>
      </c>
      <c r="C376" t="s">
        <v>16</v>
      </c>
      <c r="D376">
        <v>25.94</v>
      </c>
      <c r="E376">
        <v>0.14016999999999999</v>
      </c>
      <c r="F376">
        <v>23.511299999999999</v>
      </c>
      <c r="G376">
        <v>7.0300000000000001E-2</v>
      </c>
      <c r="H376">
        <v>18.775500000000001</v>
      </c>
      <c r="I376" t="s">
        <v>23</v>
      </c>
      <c r="J376">
        <v>50.2973</v>
      </c>
      <c r="K376">
        <v>0.15049999999999999</v>
      </c>
      <c r="L376">
        <v>1.24</v>
      </c>
      <c r="M376" t="s">
        <v>24</v>
      </c>
      <c r="N376" t="s">
        <v>21</v>
      </c>
      <c r="O376" s="1">
        <v>45790.760520833333</v>
      </c>
    </row>
    <row r="377" spans="1:15" x14ac:dyDescent="0.25">
      <c r="A377" s="4" t="s">
        <v>77</v>
      </c>
      <c r="B377" t="s">
        <v>18</v>
      </c>
      <c r="C377" t="s">
        <v>16</v>
      </c>
      <c r="D377">
        <v>0.12</v>
      </c>
      <c r="E377">
        <v>1E-3</v>
      </c>
      <c r="F377">
        <v>0.15859999999999999</v>
      </c>
      <c r="G377">
        <v>1.7100000000000001E-2</v>
      </c>
      <c r="H377">
        <v>0.1109</v>
      </c>
      <c r="I377" t="s">
        <v>78</v>
      </c>
      <c r="J377">
        <v>0.39600000000000002</v>
      </c>
      <c r="K377">
        <v>4.2700000000000002E-2</v>
      </c>
      <c r="L377">
        <v>0.01</v>
      </c>
      <c r="M377" t="s">
        <v>79</v>
      </c>
      <c r="N377" t="s">
        <v>39</v>
      </c>
    </row>
    <row r="378" spans="1:15" x14ac:dyDescent="0.25">
      <c r="A378" s="4" t="s">
        <v>55</v>
      </c>
      <c r="B378" t="s">
        <v>18</v>
      </c>
      <c r="C378" t="s">
        <v>16</v>
      </c>
      <c r="D378">
        <v>0.16</v>
      </c>
      <c r="E378">
        <v>1.2600000000000001E-3</v>
      </c>
      <c r="F378">
        <v>0.15509999999999999</v>
      </c>
      <c r="G378">
        <v>1.77E-2</v>
      </c>
      <c r="H378">
        <v>8.8999999999999996E-2</v>
      </c>
      <c r="I378" t="s">
        <v>56</v>
      </c>
      <c r="J378">
        <v>0.18690000000000001</v>
      </c>
      <c r="K378">
        <v>2.1399999999999999E-2</v>
      </c>
      <c r="L378">
        <v>0.01</v>
      </c>
      <c r="M378" t="s">
        <v>57</v>
      </c>
      <c r="N378" t="s">
        <v>21</v>
      </c>
      <c r="O378" s="1">
        <v>45777.738159722219</v>
      </c>
    </row>
    <row r="379" spans="1:15" x14ac:dyDescent="0.25">
      <c r="A379" s="4" t="s">
        <v>25</v>
      </c>
      <c r="B379" t="s">
        <v>18</v>
      </c>
      <c r="C379" t="s">
        <v>16</v>
      </c>
      <c r="D379">
        <v>7.6</v>
      </c>
      <c r="E379">
        <v>6.5210000000000004E-2</v>
      </c>
      <c r="F379">
        <v>7.5602999999999998</v>
      </c>
      <c r="G379">
        <v>4.2599999999999999E-2</v>
      </c>
      <c r="H379">
        <v>4.2306999999999997</v>
      </c>
      <c r="I379" t="s">
        <v>26</v>
      </c>
      <c r="J379">
        <v>10.578200000000001</v>
      </c>
      <c r="K379">
        <v>5.96E-2</v>
      </c>
      <c r="L379">
        <v>0.28000000000000003</v>
      </c>
      <c r="M379" t="s">
        <v>20</v>
      </c>
      <c r="N379" t="s">
        <v>21</v>
      </c>
      <c r="O379" s="1">
        <v>45790.760775462964</v>
      </c>
    </row>
    <row r="380" spans="1:15" x14ac:dyDescent="0.25">
      <c r="A380" s="4" t="s">
        <v>58</v>
      </c>
      <c r="B380" t="s">
        <v>18</v>
      </c>
      <c r="C380" t="s">
        <v>16</v>
      </c>
      <c r="D380">
        <v>0.97</v>
      </c>
      <c r="E380">
        <v>8.9300000000000004E-3</v>
      </c>
      <c r="F380">
        <v>1.1075999999999999</v>
      </c>
      <c r="G380">
        <v>2.7699999999999999E-2</v>
      </c>
      <c r="H380">
        <v>0.51859999999999995</v>
      </c>
      <c r="I380" t="s">
        <v>59</v>
      </c>
      <c r="J380">
        <v>1.8474999999999999</v>
      </c>
      <c r="K380">
        <v>4.6300000000000001E-2</v>
      </c>
      <c r="L380">
        <v>0.03</v>
      </c>
      <c r="M380" t="s">
        <v>59</v>
      </c>
      <c r="N380" t="s">
        <v>21</v>
      </c>
      <c r="O380" s="1">
        <v>45790.761030092595</v>
      </c>
    </row>
    <row r="381" spans="1:15" x14ac:dyDescent="0.25">
      <c r="A381" s="4" t="s">
        <v>27</v>
      </c>
      <c r="B381" t="s">
        <v>18</v>
      </c>
      <c r="C381" t="s">
        <v>16</v>
      </c>
      <c r="D381">
        <v>0.17</v>
      </c>
      <c r="E381">
        <v>1.5900000000000001E-3</v>
      </c>
      <c r="F381">
        <v>0.19570000000000001</v>
      </c>
      <c r="G381">
        <v>2.8199999999999999E-2</v>
      </c>
      <c r="H381">
        <v>7.9899999999999999E-2</v>
      </c>
      <c r="I381" t="s">
        <v>28</v>
      </c>
      <c r="J381">
        <v>0.25259999999999999</v>
      </c>
      <c r="K381">
        <v>3.6400000000000002E-2</v>
      </c>
      <c r="L381">
        <v>0.01</v>
      </c>
      <c r="M381" t="s">
        <v>28</v>
      </c>
      <c r="N381" t="s">
        <v>21</v>
      </c>
      <c r="O381" s="1">
        <v>45777.737511574072</v>
      </c>
    </row>
    <row r="382" spans="1:15" x14ac:dyDescent="0.25">
      <c r="A382" s="4" t="s">
        <v>29</v>
      </c>
      <c r="B382" t="s">
        <v>18</v>
      </c>
      <c r="C382" t="s">
        <v>16</v>
      </c>
      <c r="D382">
        <v>7.86</v>
      </c>
      <c r="E382">
        <v>7.8560000000000005E-2</v>
      </c>
      <c r="F382">
        <v>9.4133999999999993</v>
      </c>
      <c r="G382">
        <v>7.2300000000000003E-2</v>
      </c>
      <c r="H382">
        <v>3.7805</v>
      </c>
      <c r="I382" t="s">
        <v>30</v>
      </c>
      <c r="J382">
        <v>12.110099999999999</v>
      </c>
      <c r="K382">
        <v>9.2999999999999999E-2</v>
      </c>
      <c r="L382">
        <v>0.25</v>
      </c>
      <c r="M382" t="s">
        <v>31</v>
      </c>
      <c r="N382" t="s">
        <v>21</v>
      </c>
      <c r="O382" s="1">
        <v>45856.83011574074</v>
      </c>
    </row>
    <row r="383" spans="1:15" x14ac:dyDescent="0.25">
      <c r="A383" s="4" t="s">
        <v>35</v>
      </c>
      <c r="F383">
        <v>98.681799999999996</v>
      </c>
      <c r="H383">
        <v>100</v>
      </c>
      <c r="J383">
        <v>98.681799999999996</v>
      </c>
      <c r="L383" t="s">
        <v>80</v>
      </c>
    </row>
    <row r="384" spans="1:15" x14ac:dyDescent="0.25">
      <c r="A384" s="4" t="s">
        <v>102</v>
      </c>
    </row>
    <row r="385" spans="1:15" x14ac:dyDescent="0.25">
      <c r="A385" s="4" t="s">
        <v>0</v>
      </c>
      <c r="B385" t="s">
        <v>1</v>
      </c>
      <c r="C385" t="s">
        <v>2</v>
      </c>
      <c r="D385" t="s">
        <v>3</v>
      </c>
      <c r="E385" t="s">
        <v>4</v>
      </c>
      <c r="F385" t="s">
        <v>5</v>
      </c>
      <c r="G385" t="s">
        <v>6</v>
      </c>
      <c r="H385" t="s">
        <v>7</v>
      </c>
      <c r="I385" t="s">
        <v>8</v>
      </c>
      <c r="J385" t="s">
        <v>9</v>
      </c>
      <c r="K385" t="s">
        <v>10</v>
      </c>
      <c r="L385" t="s">
        <v>11</v>
      </c>
      <c r="M385" t="s">
        <v>12</v>
      </c>
      <c r="N385" t="s">
        <v>13</v>
      </c>
      <c r="O385" t="s">
        <v>14</v>
      </c>
    </row>
    <row r="386" spans="1:15" x14ac:dyDescent="0.25">
      <c r="A386" s="4" t="s">
        <v>15</v>
      </c>
      <c r="C386" t="s">
        <v>16</v>
      </c>
      <c r="F386">
        <v>43.8127</v>
      </c>
      <c r="H386">
        <v>57.122500000000002</v>
      </c>
      <c r="L386">
        <v>4</v>
      </c>
    </row>
    <row r="387" spans="1:15" x14ac:dyDescent="0.25">
      <c r="A387" s="4" t="s">
        <v>17</v>
      </c>
      <c r="B387" t="s">
        <v>18</v>
      </c>
      <c r="C387" t="s">
        <v>16</v>
      </c>
      <c r="D387">
        <v>30.84</v>
      </c>
      <c r="E387">
        <v>0.15296999999999999</v>
      </c>
      <c r="F387">
        <v>30.1739</v>
      </c>
      <c r="G387">
        <v>7.9299999999999995E-2</v>
      </c>
      <c r="H387">
        <v>25.8888</v>
      </c>
      <c r="I387" t="s">
        <v>19</v>
      </c>
      <c r="J387">
        <v>50.030500000000004</v>
      </c>
      <c r="K387">
        <v>0.13150000000000001</v>
      </c>
      <c r="L387">
        <v>1.81</v>
      </c>
      <c r="M387" t="s">
        <v>20</v>
      </c>
      <c r="N387" t="s">
        <v>21</v>
      </c>
      <c r="O387" s="1">
        <v>45790.760671296295</v>
      </c>
    </row>
    <row r="388" spans="1:15" x14ac:dyDescent="0.25">
      <c r="A388" s="4" t="s">
        <v>22</v>
      </c>
      <c r="B388" t="s">
        <v>18</v>
      </c>
      <c r="C388" t="s">
        <v>16</v>
      </c>
      <c r="D388">
        <v>18.46</v>
      </c>
      <c r="E388">
        <v>9.9779999999999994E-2</v>
      </c>
      <c r="F388">
        <v>19.180199999999999</v>
      </c>
      <c r="G388">
        <v>6.8199999999999997E-2</v>
      </c>
      <c r="H388">
        <v>14.245100000000001</v>
      </c>
      <c r="I388" t="s">
        <v>23</v>
      </c>
      <c r="J388">
        <v>41.031999999999996</v>
      </c>
      <c r="K388">
        <v>0.1459</v>
      </c>
      <c r="L388">
        <v>1</v>
      </c>
      <c r="M388" t="s">
        <v>24</v>
      </c>
      <c r="N388" t="s">
        <v>21</v>
      </c>
      <c r="O388" s="1">
        <v>45790.760520833333</v>
      </c>
    </row>
    <row r="389" spans="1:15" x14ac:dyDescent="0.25">
      <c r="A389" s="4" t="s">
        <v>25</v>
      </c>
      <c r="B389" t="s">
        <v>18</v>
      </c>
      <c r="C389" t="s">
        <v>16</v>
      </c>
      <c r="D389">
        <v>7.0000000000000007E-2</v>
      </c>
      <c r="E389">
        <v>6.0999999999999997E-4</v>
      </c>
      <c r="F389">
        <v>7.2099999999999997E-2</v>
      </c>
      <c r="G389">
        <v>1.6400000000000001E-2</v>
      </c>
      <c r="H389">
        <v>3.7499999999999999E-2</v>
      </c>
      <c r="I389" t="s">
        <v>26</v>
      </c>
      <c r="J389">
        <v>0.1009</v>
      </c>
      <c r="K389">
        <v>2.29E-2</v>
      </c>
      <c r="L389">
        <v>0</v>
      </c>
      <c r="M389" t="s">
        <v>20</v>
      </c>
      <c r="N389" t="s">
        <v>21</v>
      </c>
      <c r="O389" s="1">
        <v>45790.760775462964</v>
      </c>
    </row>
    <row r="390" spans="1:15" x14ac:dyDescent="0.25">
      <c r="A390" s="4" t="s">
        <v>27</v>
      </c>
      <c r="B390" t="s">
        <v>18</v>
      </c>
      <c r="C390" t="s">
        <v>16</v>
      </c>
      <c r="D390">
        <v>7.0000000000000007E-2</v>
      </c>
      <c r="E390">
        <v>6.4999999999999997E-4</v>
      </c>
      <c r="F390">
        <v>8.0100000000000005E-2</v>
      </c>
      <c r="G390">
        <v>2.6499999999999999E-2</v>
      </c>
      <c r="H390">
        <v>3.04E-2</v>
      </c>
      <c r="I390" t="s">
        <v>28</v>
      </c>
      <c r="J390">
        <v>0.10340000000000001</v>
      </c>
      <c r="K390">
        <v>3.4200000000000001E-2</v>
      </c>
      <c r="L390">
        <v>0</v>
      </c>
      <c r="M390" t="s">
        <v>28</v>
      </c>
      <c r="N390" t="s">
        <v>21</v>
      </c>
      <c r="O390" s="1">
        <v>45777.737511574072</v>
      </c>
    </row>
    <row r="391" spans="1:15" x14ac:dyDescent="0.25">
      <c r="A391" s="4" t="s">
        <v>29</v>
      </c>
      <c r="B391" t="s">
        <v>18</v>
      </c>
      <c r="C391" t="s">
        <v>16</v>
      </c>
      <c r="D391">
        <v>5.73</v>
      </c>
      <c r="E391">
        <v>5.7290000000000001E-2</v>
      </c>
      <c r="F391">
        <v>6.8592000000000004</v>
      </c>
      <c r="G391">
        <v>6.3500000000000001E-2</v>
      </c>
      <c r="H391">
        <v>2.5619999999999998</v>
      </c>
      <c r="I391" t="s">
        <v>30</v>
      </c>
      <c r="J391">
        <v>8.8242999999999991</v>
      </c>
      <c r="K391">
        <v>8.1699999999999995E-2</v>
      </c>
      <c r="L391">
        <v>0.18</v>
      </c>
      <c r="M391" t="s">
        <v>31</v>
      </c>
      <c r="N391" t="s">
        <v>21</v>
      </c>
      <c r="O391" s="1">
        <v>45856.83011574074</v>
      </c>
    </row>
    <row r="392" spans="1:15" x14ac:dyDescent="0.25">
      <c r="A392" s="4" t="s">
        <v>32</v>
      </c>
      <c r="B392" t="s">
        <v>18</v>
      </c>
      <c r="C392" t="s">
        <v>16</v>
      </c>
      <c r="D392">
        <v>0.27</v>
      </c>
      <c r="E392">
        <v>2.6700000000000001E-3</v>
      </c>
      <c r="F392">
        <v>0.32</v>
      </c>
      <c r="G392">
        <v>3.7499999999999999E-2</v>
      </c>
      <c r="H392">
        <v>0.1137</v>
      </c>
      <c r="I392" t="s">
        <v>33</v>
      </c>
      <c r="J392">
        <v>0.40720000000000001</v>
      </c>
      <c r="K392">
        <v>4.7800000000000002E-2</v>
      </c>
      <c r="L392">
        <v>0.01</v>
      </c>
      <c r="M392" t="s">
        <v>34</v>
      </c>
      <c r="N392" t="s">
        <v>21</v>
      </c>
      <c r="O392" s="1">
        <v>45775.967442129629</v>
      </c>
    </row>
    <row r="393" spans="1:15" x14ac:dyDescent="0.25">
      <c r="A393" s="4" t="s">
        <v>35</v>
      </c>
      <c r="F393">
        <v>100.4982</v>
      </c>
      <c r="H393">
        <v>100</v>
      </c>
      <c r="J393">
        <v>100.4982</v>
      </c>
      <c r="L393" t="s">
        <v>36</v>
      </c>
    </row>
    <row r="394" spans="1:15" x14ac:dyDescent="0.25">
      <c r="A394" s="4"/>
    </row>
    <row r="395" spans="1:15" x14ac:dyDescent="0.25">
      <c r="A395" s="4"/>
    </row>
    <row r="396" spans="1:15" x14ac:dyDescent="0.25">
      <c r="A396" s="4"/>
    </row>
    <row r="397" spans="1:15" x14ac:dyDescent="0.25">
      <c r="A397" s="4"/>
    </row>
    <row r="398" spans="1:15" x14ac:dyDescent="0.25">
      <c r="A398" s="4" t="s">
        <v>102</v>
      </c>
    </row>
    <row r="399" spans="1:15" x14ac:dyDescent="0.25">
      <c r="A399" s="4" t="s">
        <v>0</v>
      </c>
      <c r="B399" t="s">
        <v>1</v>
      </c>
      <c r="C399" t="s">
        <v>2</v>
      </c>
      <c r="D399" t="s">
        <v>3</v>
      </c>
      <c r="E399" t="s">
        <v>4</v>
      </c>
      <c r="F399" t="s">
        <v>5</v>
      </c>
      <c r="G399" t="s">
        <v>6</v>
      </c>
      <c r="H399" t="s">
        <v>7</v>
      </c>
      <c r="I399" t="s">
        <v>8</v>
      </c>
      <c r="J399" t="s">
        <v>9</v>
      </c>
      <c r="K399" t="s">
        <v>10</v>
      </c>
      <c r="L399" t="s">
        <v>11</v>
      </c>
      <c r="M399" t="s">
        <v>12</v>
      </c>
      <c r="N399" t="s">
        <v>13</v>
      </c>
      <c r="O399" t="s">
        <v>14</v>
      </c>
    </row>
    <row r="400" spans="1:15" x14ac:dyDescent="0.25">
      <c r="A400" s="4" t="s">
        <v>15</v>
      </c>
      <c r="C400" t="s">
        <v>16</v>
      </c>
      <c r="F400">
        <v>43.965499999999999</v>
      </c>
      <c r="H400">
        <v>57.119</v>
      </c>
      <c r="L400">
        <v>4</v>
      </c>
    </row>
    <row r="401" spans="1:15" x14ac:dyDescent="0.25">
      <c r="A401" s="4" t="s">
        <v>17</v>
      </c>
      <c r="B401" t="s">
        <v>18</v>
      </c>
      <c r="C401" t="s">
        <v>16</v>
      </c>
      <c r="D401">
        <v>30.86</v>
      </c>
      <c r="E401">
        <v>0.15309</v>
      </c>
      <c r="F401">
        <v>30.243300000000001</v>
      </c>
      <c r="G401">
        <v>7.9500000000000001E-2</v>
      </c>
      <c r="H401">
        <v>25.8565</v>
      </c>
      <c r="I401" t="s">
        <v>19</v>
      </c>
      <c r="J401">
        <v>50.145499999999998</v>
      </c>
      <c r="K401">
        <v>0.1318</v>
      </c>
      <c r="L401">
        <v>1.81</v>
      </c>
      <c r="M401" t="s">
        <v>20</v>
      </c>
      <c r="N401" t="s">
        <v>21</v>
      </c>
      <c r="O401" s="1">
        <v>45790.760671296295</v>
      </c>
    </row>
    <row r="402" spans="1:15" x14ac:dyDescent="0.25">
      <c r="A402" s="4" t="s">
        <v>22</v>
      </c>
      <c r="B402" t="s">
        <v>18</v>
      </c>
      <c r="C402" t="s">
        <v>16</v>
      </c>
      <c r="D402">
        <v>18.52</v>
      </c>
      <c r="E402">
        <v>0.10009</v>
      </c>
      <c r="F402">
        <v>19.238800000000001</v>
      </c>
      <c r="G402">
        <v>6.8099999999999994E-2</v>
      </c>
      <c r="H402">
        <v>14.238</v>
      </c>
      <c r="I402" t="s">
        <v>23</v>
      </c>
      <c r="J402">
        <v>41.157200000000003</v>
      </c>
      <c r="K402">
        <v>0.1457</v>
      </c>
      <c r="L402">
        <v>1</v>
      </c>
      <c r="M402" t="s">
        <v>24</v>
      </c>
      <c r="N402" t="s">
        <v>21</v>
      </c>
      <c r="O402" s="1">
        <v>45790.760520833333</v>
      </c>
    </row>
    <row r="403" spans="1:15" x14ac:dyDescent="0.25">
      <c r="A403" s="4" t="s">
        <v>25</v>
      </c>
      <c r="B403" t="s">
        <v>18</v>
      </c>
      <c r="C403" t="s">
        <v>16</v>
      </c>
      <c r="D403">
        <v>7.0000000000000007E-2</v>
      </c>
      <c r="E403">
        <v>6.4000000000000005E-4</v>
      </c>
      <c r="F403">
        <v>7.5399999999999995E-2</v>
      </c>
      <c r="G403">
        <v>1.6400000000000001E-2</v>
      </c>
      <c r="H403">
        <v>3.9100000000000003E-2</v>
      </c>
      <c r="I403" t="s">
        <v>26</v>
      </c>
      <c r="J403">
        <v>0.1055</v>
      </c>
      <c r="K403">
        <v>2.29E-2</v>
      </c>
      <c r="L403">
        <v>0</v>
      </c>
      <c r="M403" t="s">
        <v>20</v>
      </c>
      <c r="N403" t="s">
        <v>21</v>
      </c>
      <c r="O403" s="1">
        <v>45790.760775462964</v>
      </c>
    </row>
    <row r="404" spans="1:15" x14ac:dyDescent="0.25">
      <c r="A404" s="4" t="s">
        <v>27</v>
      </c>
      <c r="B404" t="s">
        <v>18</v>
      </c>
      <c r="C404" t="s">
        <v>16</v>
      </c>
      <c r="D404">
        <v>0.11</v>
      </c>
      <c r="E404">
        <v>1.0399999999999999E-3</v>
      </c>
      <c r="F404">
        <v>0.1268</v>
      </c>
      <c r="G404">
        <v>2.6499999999999999E-2</v>
      </c>
      <c r="H404">
        <v>4.8000000000000001E-2</v>
      </c>
      <c r="I404" t="s">
        <v>28</v>
      </c>
      <c r="J404">
        <v>0.16370000000000001</v>
      </c>
      <c r="K404">
        <v>3.4299999999999997E-2</v>
      </c>
      <c r="L404">
        <v>0</v>
      </c>
      <c r="M404" t="s">
        <v>28</v>
      </c>
      <c r="N404" t="s">
        <v>21</v>
      </c>
      <c r="O404" s="1">
        <v>45777.737511574072</v>
      </c>
    </row>
    <row r="405" spans="1:15" x14ac:dyDescent="0.25">
      <c r="A405" s="4" t="s">
        <v>29</v>
      </c>
      <c r="B405" t="s">
        <v>18</v>
      </c>
      <c r="C405" t="s">
        <v>16</v>
      </c>
      <c r="D405">
        <v>5.81</v>
      </c>
      <c r="E405">
        <v>5.808E-2</v>
      </c>
      <c r="F405">
        <v>6.9523000000000001</v>
      </c>
      <c r="G405">
        <v>6.3899999999999998E-2</v>
      </c>
      <c r="H405">
        <v>2.5874999999999999</v>
      </c>
      <c r="I405" t="s">
        <v>30</v>
      </c>
      <c r="J405">
        <v>8.9438999999999993</v>
      </c>
      <c r="K405">
        <v>8.2299999999999998E-2</v>
      </c>
      <c r="L405">
        <v>0.18</v>
      </c>
      <c r="M405" t="s">
        <v>31</v>
      </c>
      <c r="N405" t="s">
        <v>21</v>
      </c>
      <c r="O405" s="1">
        <v>45856.83011574074</v>
      </c>
    </row>
    <row r="406" spans="1:15" x14ac:dyDescent="0.25">
      <c r="A406" s="4" t="s">
        <v>32</v>
      </c>
      <c r="B406" t="s">
        <v>18</v>
      </c>
      <c r="C406" t="s">
        <v>16</v>
      </c>
      <c r="D406">
        <v>0.26</v>
      </c>
      <c r="E406">
        <v>2.64E-3</v>
      </c>
      <c r="F406">
        <v>0.31619999999999998</v>
      </c>
      <c r="G406">
        <v>3.7100000000000001E-2</v>
      </c>
      <c r="H406">
        <v>0.1119</v>
      </c>
      <c r="I406" t="s">
        <v>33</v>
      </c>
      <c r="J406">
        <v>0.40229999999999999</v>
      </c>
      <c r="K406">
        <v>4.7199999999999999E-2</v>
      </c>
      <c r="L406">
        <v>0.01</v>
      </c>
      <c r="M406" t="s">
        <v>34</v>
      </c>
      <c r="N406" t="s">
        <v>21</v>
      </c>
      <c r="O406" s="1">
        <v>45775.967442129629</v>
      </c>
    </row>
    <row r="407" spans="1:15" x14ac:dyDescent="0.25">
      <c r="A407" s="4" t="s">
        <v>35</v>
      </c>
      <c r="F407">
        <v>100.9182</v>
      </c>
      <c r="H407">
        <v>100</v>
      </c>
      <c r="J407">
        <v>100.9182</v>
      </c>
      <c r="L407" t="s">
        <v>36</v>
      </c>
    </row>
    <row r="408" spans="1:15" x14ac:dyDescent="0.25">
      <c r="A408" s="4"/>
    </row>
    <row r="409" spans="1:15" x14ac:dyDescent="0.25">
      <c r="A409" s="4"/>
    </row>
    <row r="410" spans="1:15" x14ac:dyDescent="0.25">
      <c r="A410" s="4"/>
    </row>
    <row r="411" spans="1:15" x14ac:dyDescent="0.25">
      <c r="A411" s="4"/>
    </row>
    <row r="412" spans="1:15" x14ac:dyDescent="0.25">
      <c r="A412" s="4" t="s">
        <v>102</v>
      </c>
    </row>
    <row r="413" spans="1:15" x14ac:dyDescent="0.25">
      <c r="A413" s="4" t="s">
        <v>0</v>
      </c>
      <c r="B413" t="s">
        <v>1</v>
      </c>
      <c r="C413" t="s">
        <v>2</v>
      </c>
      <c r="D413" t="s">
        <v>3</v>
      </c>
      <c r="E413" t="s">
        <v>4</v>
      </c>
      <c r="F413" t="s">
        <v>5</v>
      </c>
      <c r="G413" t="s">
        <v>6</v>
      </c>
      <c r="H413" t="s">
        <v>7</v>
      </c>
      <c r="I413" t="s">
        <v>8</v>
      </c>
      <c r="J413" t="s">
        <v>9</v>
      </c>
      <c r="K413" t="s">
        <v>10</v>
      </c>
      <c r="L413" t="s">
        <v>11</v>
      </c>
      <c r="M413" t="s">
        <v>12</v>
      </c>
      <c r="N413" t="s">
        <v>13</v>
      </c>
      <c r="O413" t="s">
        <v>14</v>
      </c>
    </row>
    <row r="414" spans="1:15" x14ac:dyDescent="0.25">
      <c r="A414" s="4" t="s">
        <v>15</v>
      </c>
      <c r="C414" t="s">
        <v>16</v>
      </c>
      <c r="F414">
        <v>44.083500000000001</v>
      </c>
      <c r="H414">
        <v>57.0792</v>
      </c>
      <c r="L414">
        <v>4</v>
      </c>
    </row>
    <row r="415" spans="1:15" x14ac:dyDescent="0.25">
      <c r="A415" s="4" t="s">
        <v>17</v>
      </c>
      <c r="B415" t="s">
        <v>18</v>
      </c>
      <c r="C415" t="s">
        <v>16</v>
      </c>
      <c r="D415">
        <v>31.09</v>
      </c>
      <c r="E415">
        <v>0.15421000000000001</v>
      </c>
      <c r="F415">
        <v>30.467300000000002</v>
      </c>
      <c r="G415">
        <v>7.9699999999999993E-2</v>
      </c>
      <c r="H415">
        <v>25.9603</v>
      </c>
      <c r="I415" t="s">
        <v>19</v>
      </c>
      <c r="J415">
        <v>50.517000000000003</v>
      </c>
      <c r="K415">
        <v>0.1321</v>
      </c>
      <c r="L415">
        <v>1.82</v>
      </c>
      <c r="M415" t="s">
        <v>20</v>
      </c>
      <c r="N415" t="s">
        <v>21</v>
      </c>
      <c r="O415" s="1">
        <v>45790.760671296295</v>
      </c>
    </row>
    <row r="416" spans="1:15" x14ac:dyDescent="0.25">
      <c r="A416" s="4" t="s">
        <v>22</v>
      </c>
      <c r="B416" t="s">
        <v>18</v>
      </c>
      <c r="C416" t="s">
        <v>16</v>
      </c>
      <c r="D416">
        <v>18.45</v>
      </c>
      <c r="E416">
        <v>9.9729999999999999E-2</v>
      </c>
      <c r="F416">
        <v>19.196000000000002</v>
      </c>
      <c r="G416">
        <v>6.83E-2</v>
      </c>
      <c r="H416">
        <v>14.1585</v>
      </c>
      <c r="I416" t="s">
        <v>23</v>
      </c>
      <c r="J416">
        <v>41.065800000000003</v>
      </c>
      <c r="K416">
        <v>0.1462</v>
      </c>
      <c r="L416">
        <v>0.99</v>
      </c>
      <c r="M416" t="s">
        <v>24</v>
      </c>
      <c r="N416" t="s">
        <v>21</v>
      </c>
      <c r="O416" s="1">
        <v>45790.760520833333</v>
      </c>
    </row>
    <row r="417" spans="1:15" x14ac:dyDescent="0.25">
      <c r="A417" s="4" t="s">
        <v>25</v>
      </c>
      <c r="B417" t="s">
        <v>18</v>
      </c>
      <c r="C417" t="s">
        <v>16</v>
      </c>
      <c r="D417">
        <v>0.08</v>
      </c>
      <c r="E417">
        <v>6.4999999999999997E-4</v>
      </c>
      <c r="F417">
        <v>7.6499999999999999E-2</v>
      </c>
      <c r="G417">
        <v>1.6299999999999999E-2</v>
      </c>
      <c r="H417">
        <v>3.95E-2</v>
      </c>
      <c r="I417" t="s">
        <v>26</v>
      </c>
      <c r="J417">
        <v>0.1071</v>
      </c>
      <c r="K417">
        <v>2.2800000000000001E-2</v>
      </c>
      <c r="L417">
        <v>0</v>
      </c>
      <c r="M417" t="s">
        <v>20</v>
      </c>
      <c r="N417" t="s">
        <v>21</v>
      </c>
      <c r="O417" s="1">
        <v>45790.760775462964</v>
      </c>
    </row>
    <row r="418" spans="1:15" x14ac:dyDescent="0.25">
      <c r="A418" s="4" t="s">
        <v>27</v>
      </c>
      <c r="B418" t="s">
        <v>18</v>
      </c>
      <c r="C418" t="s">
        <v>16</v>
      </c>
      <c r="D418">
        <v>0.11</v>
      </c>
      <c r="E418">
        <v>1.08E-3</v>
      </c>
      <c r="F418">
        <v>0.13200000000000001</v>
      </c>
      <c r="G418">
        <v>2.63E-2</v>
      </c>
      <c r="H418">
        <v>4.9799999999999997E-2</v>
      </c>
      <c r="I418" t="s">
        <v>28</v>
      </c>
      <c r="J418">
        <v>0.17050000000000001</v>
      </c>
      <c r="K418">
        <v>3.4000000000000002E-2</v>
      </c>
      <c r="L418">
        <v>0</v>
      </c>
      <c r="M418" t="s">
        <v>28</v>
      </c>
      <c r="N418" t="s">
        <v>21</v>
      </c>
      <c r="O418" s="1">
        <v>45777.737511574072</v>
      </c>
    </row>
    <row r="419" spans="1:15" x14ac:dyDescent="0.25">
      <c r="A419" s="4" t="s">
        <v>29</v>
      </c>
      <c r="B419" t="s">
        <v>18</v>
      </c>
      <c r="C419" t="s">
        <v>16</v>
      </c>
      <c r="D419">
        <v>5.87</v>
      </c>
      <c r="E419">
        <v>5.8729999999999997E-2</v>
      </c>
      <c r="F419">
        <v>7.0303000000000004</v>
      </c>
      <c r="G419">
        <v>6.4199999999999993E-2</v>
      </c>
      <c r="H419">
        <v>2.6078000000000001</v>
      </c>
      <c r="I419" t="s">
        <v>30</v>
      </c>
      <c r="J419">
        <v>9.0443999999999996</v>
      </c>
      <c r="K419">
        <v>8.2600000000000007E-2</v>
      </c>
      <c r="L419">
        <v>0.18</v>
      </c>
      <c r="M419" t="s">
        <v>31</v>
      </c>
      <c r="N419" t="s">
        <v>21</v>
      </c>
      <c r="O419" s="1">
        <v>45856.83011574074</v>
      </c>
    </row>
    <row r="420" spans="1:15" x14ac:dyDescent="0.25">
      <c r="A420" s="4" t="s">
        <v>32</v>
      </c>
      <c r="B420" t="s">
        <v>18</v>
      </c>
      <c r="C420" t="s">
        <v>16</v>
      </c>
      <c r="D420">
        <v>0.25</v>
      </c>
      <c r="E420">
        <v>2.48E-3</v>
      </c>
      <c r="F420">
        <v>0.29730000000000001</v>
      </c>
      <c r="G420">
        <v>3.7199999999999997E-2</v>
      </c>
      <c r="H420">
        <v>0.10489999999999999</v>
      </c>
      <c r="I420" t="s">
        <v>33</v>
      </c>
      <c r="J420">
        <v>0.37830000000000003</v>
      </c>
      <c r="K420">
        <v>4.7300000000000002E-2</v>
      </c>
      <c r="L420">
        <v>0.01</v>
      </c>
      <c r="M420" t="s">
        <v>34</v>
      </c>
      <c r="N420" t="s">
        <v>21</v>
      </c>
      <c r="O420" s="1">
        <v>45775.967442129629</v>
      </c>
    </row>
    <row r="421" spans="1:15" x14ac:dyDescent="0.25">
      <c r="A421" s="4" t="s">
        <v>35</v>
      </c>
      <c r="F421">
        <v>101.2829</v>
      </c>
      <c r="H421">
        <v>100</v>
      </c>
      <c r="J421">
        <v>101.2829</v>
      </c>
      <c r="L421" t="s">
        <v>40</v>
      </c>
    </row>
    <row r="422" spans="1:15" x14ac:dyDescent="0.25">
      <c r="A422" s="4"/>
    </row>
    <row r="423" spans="1:15" x14ac:dyDescent="0.25">
      <c r="A423" s="4"/>
    </row>
    <row r="424" spans="1:15" x14ac:dyDescent="0.25">
      <c r="A424" s="4"/>
    </row>
    <row r="425" spans="1:15" x14ac:dyDescent="0.25">
      <c r="A425" s="4"/>
    </row>
    <row r="426" spans="1:15" x14ac:dyDescent="0.25">
      <c r="A426" s="4" t="s">
        <v>101</v>
      </c>
    </row>
    <row r="427" spans="1:15" x14ac:dyDescent="0.25">
      <c r="A427" s="4" t="s">
        <v>0</v>
      </c>
      <c r="B427" t="s">
        <v>1</v>
      </c>
      <c r="C427" t="s">
        <v>2</v>
      </c>
      <c r="D427" t="s">
        <v>3</v>
      </c>
      <c r="E427" t="s">
        <v>4</v>
      </c>
      <c r="F427" t="s">
        <v>5</v>
      </c>
      <c r="G427" t="s">
        <v>6</v>
      </c>
      <c r="H427" t="s">
        <v>7</v>
      </c>
      <c r="I427" t="s">
        <v>8</v>
      </c>
      <c r="J427" t="s">
        <v>9</v>
      </c>
      <c r="K427" t="s">
        <v>10</v>
      </c>
      <c r="L427" t="s">
        <v>11</v>
      </c>
      <c r="M427" t="s">
        <v>12</v>
      </c>
      <c r="N427" t="s">
        <v>13</v>
      </c>
      <c r="O427" t="s">
        <v>14</v>
      </c>
    </row>
    <row r="428" spans="1:15" x14ac:dyDescent="0.25">
      <c r="A428" s="4" t="s">
        <v>15</v>
      </c>
      <c r="C428" t="s">
        <v>16</v>
      </c>
      <c r="F428">
        <v>43.728499999999997</v>
      </c>
      <c r="H428">
        <v>60.775199999999998</v>
      </c>
      <c r="L428">
        <v>4</v>
      </c>
    </row>
    <row r="429" spans="1:15" x14ac:dyDescent="0.25">
      <c r="A429" s="4" t="s">
        <v>51</v>
      </c>
      <c r="B429" t="s">
        <v>18</v>
      </c>
      <c r="C429" t="s">
        <v>16</v>
      </c>
      <c r="D429">
        <v>1.37</v>
      </c>
      <c r="E429">
        <v>5.4000000000000003E-3</v>
      </c>
      <c r="F429">
        <v>1.7986</v>
      </c>
      <c r="G429">
        <v>3.95E-2</v>
      </c>
      <c r="H429">
        <v>1.7396</v>
      </c>
      <c r="I429" t="s">
        <v>52</v>
      </c>
      <c r="J429">
        <v>2.4243999999999999</v>
      </c>
      <c r="K429">
        <v>5.3199999999999997E-2</v>
      </c>
      <c r="L429">
        <v>0.11</v>
      </c>
      <c r="M429" t="s">
        <v>24</v>
      </c>
      <c r="N429" t="s">
        <v>21</v>
      </c>
      <c r="O429" s="1">
        <v>45790.760127314818</v>
      </c>
    </row>
    <row r="430" spans="1:15" x14ac:dyDescent="0.25">
      <c r="A430" s="4" t="s">
        <v>17</v>
      </c>
      <c r="B430" t="s">
        <v>18</v>
      </c>
      <c r="C430" t="s">
        <v>16</v>
      </c>
      <c r="D430">
        <v>3.92</v>
      </c>
      <c r="E430">
        <v>1.9439999999999999E-2</v>
      </c>
      <c r="F430">
        <v>4.4349999999999996</v>
      </c>
      <c r="G430">
        <v>3.9100000000000003E-2</v>
      </c>
      <c r="H430">
        <v>4.0561999999999996</v>
      </c>
      <c r="I430" t="s">
        <v>19</v>
      </c>
      <c r="J430">
        <v>7.3535000000000004</v>
      </c>
      <c r="K430">
        <v>6.4799999999999996E-2</v>
      </c>
      <c r="L430">
        <v>0.27</v>
      </c>
      <c r="M430" t="s">
        <v>20</v>
      </c>
      <c r="N430" t="s">
        <v>21</v>
      </c>
      <c r="O430" s="1">
        <v>45790.760671296295</v>
      </c>
    </row>
    <row r="431" spans="1:15" x14ac:dyDescent="0.25">
      <c r="A431" s="4" t="s">
        <v>53</v>
      </c>
      <c r="B431" t="s">
        <v>18</v>
      </c>
      <c r="C431" t="s">
        <v>16</v>
      </c>
      <c r="D431">
        <v>6.56</v>
      </c>
      <c r="E431">
        <v>3.712E-2</v>
      </c>
      <c r="F431">
        <v>7.0734000000000004</v>
      </c>
      <c r="G431">
        <v>4.3499999999999997E-2</v>
      </c>
      <c r="H431">
        <v>5.8292000000000002</v>
      </c>
      <c r="I431" t="s">
        <v>54</v>
      </c>
      <c r="J431">
        <v>13.364599999999999</v>
      </c>
      <c r="K431">
        <v>8.2199999999999995E-2</v>
      </c>
      <c r="L431">
        <v>0.38</v>
      </c>
      <c r="M431" t="s">
        <v>24</v>
      </c>
      <c r="N431" t="s">
        <v>21</v>
      </c>
      <c r="O431" s="1">
        <v>45855.697569444441</v>
      </c>
    </row>
    <row r="432" spans="1:15" x14ac:dyDescent="0.25">
      <c r="A432" s="4" t="s">
        <v>22</v>
      </c>
      <c r="B432" t="s">
        <v>18</v>
      </c>
      <c r="C432" t="s">
        <v>16</v>
      </c>
      <c r="D432">
        <v>26.34</v>
      </c>
      <c r="E432">
        <v>0.14233000000000001</v>
      </c>
      <c r="F432">
        <v>23.764600000000002</v>
      </c>
      <c r="G432">
        <v>7.0800000000000002E-2</v>
      </c>
      <c r="H432">
        <v>18.814599999999999</v>
      </c>
      <c r="I432" t="s">
        <v>23</v>
      </c>
      <c r="J432">
        <v>50.839199999999998</v>
      </c>
      <c r="K432">
        <v>0.15140000000000001</v>
      </c>
      <c r="L432">
        <v>1.24</v>
      </c>
      <c r="M432" t="s">
        <v>24</v>
      </c>
      <c r="N432" t="s">
        <v>21</v>
      </c>
      <c r="O432" s="1">
        <v>45790.760520833333</v>
      </c>
    </row>
    <row r="433" spans="1:15" x14ac:dyDescent="0.25">
      <c r="A433" s="4" t="s">
        <v>65</v>
      </c>
      <c r="B433" t="s">
        <v>18</v>
      </c>
      <c r="C433" t="s">
        <v>16</v>
      </c>
      <c r="D433">
        <v>0.06</v>
      </c>
      <c r="E433">
        <v>4.6999999999999999E-4</v>
      </c>
      <c r="F433">
        <v>9.1499999999999998E-2</v>
      </c>
      <c r="G433">
        <v>1.9199999999999998E-2</v>
      </c>
      <c r="H433">
        <v>6.5699999999999995E-2</v>
      </c>
      <c r="I433" t="s">
        <v>66</v>
      </c>
      <c r="J433">
        <v>0.2097</v>
      </c>
      <c r="K433">
        <v>4.41E-2</v>
      </c>
      <c r="L433">
        <v>0</v>
      </c>
      <c r="M433" t="s">
        <v>67</v>
      </c>
      <c r="N433" t="s">
        <v>21</v>
      </c>
      <c r="O433" s="1">
        <v>45775.97420138889</v>
      </c>
    </row>
    <row r="434" spans="1:15" x14ac:dyDescent="0.25">
      <c r="A434" s="4" t="s">
        <v>55</v>
      </c>
      <c r="B434" t="s">
        <v>18</v>
      </c>
      <c r="C434" t="s">
        <v>16</v>
      </c>
      <c r="D434">
        <v>0.42</v>
      </c>
      <c r="E434">
        <v>3.3600000000000001E-3</v>
      </c>
      <c r="F434">
        <v>0.41299999999999998</v>
      </c>
      <c r="G434">
        <v>1.9199999999999998E-2</v>
      </c>
      <c r="H434">
        <v>0.2349</v>
      </c>
      <c r="I434" t="s">
        <v>56</v>
      </c>
      <c r="J434">
        <v>0.4975</v>
      </c>
      <c r="K434">
        <v>2.3099999999999999E-2</v>
      </c>
      <c r="L434">
        <v>0.02</v>
      </c>
      <c r="M434" t="s">
        <v>57</v>
      </c>
      <c r="N434" t="s">
        <v>21</v>
      </c>
      <c r="O434" s="1">
        <v>45777.738159722219</v>
      </c>
    </row>
    <row r="435" spans="1:15" x14ac:dyDescent="0.25">
      <c r="A435" s="4" t="s">
        <v>25</v>
      </c>
      <c r="B435" t="s">
        <v>18</v>
      </c>
      <c r="C435" t="s">
        <v>16</v>
      </c>
      <c r="D435">
        <v>7.78</v>
      </c>
      <c r="E435">
        <v>6.6790000000000002E-2</v>
      </c>
      <c r="F435">
        <v>7.7534999999999998</v>
      </c>
      <c r="G435">
        <v>4.3200000000000002E-2</v>
      </c>
      <c r="H435">
        <v>4.3014999999999999</v>
      </c>
      <c r="I435" t="s">
        <v>26</v>
      </c>
      <c r="J435">
        <v>10.8485</v>
      </c>
      <c r="K435">
        <v>6.0499999999999998E-2</v>
      </c>
      <c r="L435">
        <v>0.28000000000000003</v>
      </c>
      <c r="M435" t="s">
        <v>20</v>
      </c>
      <c r="N435" t="s">
        <v>21</v>
      </c>
      <c r="O435" s="1">
        <v>45790.760775462964</v>
      </c>
    </row>
    <row r="436" spans="1:15" x14ac:dyDescent="0.25">
      <c r="A436" s="4" t="s">
        <v>58</v>
      </c>
      <c r="B436" t="s">
        <v>18</v>
      </c>
      <c r="C436" t="s">
        <v>16</v>
      </c>
      <c r="D436">
        <v>1.34</v>
      </c>
      <c r="E436">
        <v>1.23E-2</v>
      </c>
      <c r="F436">
        <v>1.5290999999999999</v>
      </c>
      <c r="G436">
        <v>0.03</v>
      </c>
      <c r="H436">
        <v>0.70979999999999999</v>
      </c>
      <c r="I436" t="s">
        <v>59</v>
      </c>
      <c r="J436">
        <v>2.5506000000000002</v>
      </c>
      <c r="K436">
        <v>0.05</v>
      </c>
      <c r="L436">
        <v>0.05</v>
      </c>
      <c r="M436" t="s">
        <v>59</v>
      </c>
      <c r="N436" t="s">
        <v>21</v>
      </c>
      <c r="O436" s="1">
        <v>45790.761030092595</v>
      </c>
    </row>
    <row r="437" spans="1:15" x14ac:dyDescent="0.25">
      <c r="A437" s="4" t="s">
        <v>27</v>
      </c>
      <c r="B437" t="s">
        <v>18</v>
      </c>
      <c r="C437" t="s">
        <v>16</v>
      </c>
      <c r="D437">
        <v>0.12</v>
      </c>
      <c r="E437">
        <v>1.1299999999999999E-3</v>
      </c>
      <c r="F437">
        <v>0.13880000000000001</v>
      </c>
      <c r="G437">
        <v>2.7900000000000001E-2</v>
      </c>
      <c r="H437">
        <v>5.62E-2</v>
      </c>
      <c r="I437" t="s">
        <v>28</v>
      </c>
      <c r="J437">
        <v>0.1792</v>
      </c>
      <c r="K437">
        <v>3.5999999999999997E-2</v>
      </c>
      <c r="L437">
        <v>0</v>
      </c>
      <c r="M437" t="s">
        <v>28</v>
      </c>
      <c r="N437" t="s">
        <v>21</v>
      </c>
      <c r="O437" s="1">
        <v>45777.737511574072</v>
      </c>
    </row>
    <row r="438" spans="1:15" x14ac:dyDescent="0.25">
      <c r="A438" s="4" t="s">
        <v>29</v>
      </c>
      <c r="B438" t="s">
        <v>18</v>
      </c>
      <c r="C438" t="s">
        <v>16</v>
      </c>
      <c r="D438">
        <v>7.15</v>
      </c>
      <c r="E438">
        <v>7.1489999999999998E-2</v>
      </c>
      <c r="F438">
        <v>8.5823</v>
      </c>
      <c r="G438">
        <v>6.9599999999999995E-2</v>
      </c>
      <c r="H438">
        <v>3.4171</v>
      </c>
      <c r="I438" t="s">
        <v>30</v>
      </c>
      <c r="J438">
        <v>11.041</v>
      </c>
      <c r="K438">
        <v>8.9599999999999999E-2</v>
      </c>
      <c r="L438">
        <v>0.22</v>
      </c>
      <c r="M438" t="s">
        <v>31</v>
      </c>
      <c r="N438" t="s">
        <v>21</v>
      </c>
      <c r="O438" s="1">
        <v>45856.83011574074</v>
      </c>
    </row>
    <row r="439" spans="1:15" x14ac:dyDescent="0.25">
      <c r="A439" s="4" t="s">
        <v>35</v>
      </c>
      <c r="F439">
        <v>99.308300000000003</v>
      </c>
      <c r="H439">
        <v>100</v>
      </c>
      <c r="J439">
        <v>99.308300000000003</v>
      </c>
      <c r="L439" t="s">
        <v>60</v>
      </c>
    </row>
    <row r="440" spans="1:15" x14ac:dyDescent="0.25">
      <c r="A440" s="4" t="s">
        <v>101</v>
      </c>
    </row>
    <row r="441" spans="1:15" x14ac:dyDescent="0.25">
      <c r="A441" s="4" t="s">
        <v>0</v>
      </c>
      <c r="B441" t="s">
        <v>1</v>
      </c>
      <c r="C441" t="s">
        <v>2</v>
      </c>
      <c r="D441" t="s">
        <v>3</v>
      </c>
      <c r="E441" t="s">
        <v>4</v>
      </c>
      <c r="F441" t="s">
        <v>5</v>
      </c>
      <c r="G441" t="s">
        <v>6</v>
      </c>
      <c r="H441" t="s">
        <v>7</v>
      </c>
      <c r="I441" t="s">
        <v>8</v>
      </c>
      <c r="J441" t="s">
        <v>9</v>
      </c>
      <c r="K441" t="s">
        <v>10</v>
      </c>
      <c r="L441" t="s">
        <v>11</v>
      </c>
      <c r="M441" t="s">
        <v>12</v>
      </c>
      <c r="N441" t="s">
        <v>13</v>
      </c>
      <c r="O441" t="s">
        <v>14</v>
      </c>
    </row>
    <row r="442" spans="1:15" x14ac:dyDescent="0.25">
      <c r="A442" s="4" t="s">
        <v>15</v>
      </c>
      <c r="C442" t="s">
        <v>16</v>
      </c>
      <c r="F442">
        <v>43.9345</v>
      </c>
      <c r="H442">
        <v>60.7986</v>
      </c>
      <c r="L442">
        <v>4</v>
      </c>
    </row>
    <row r="443" spans="1:15" x14ac:dyDescent="0.25">
      <c r="A443" s="4" t="s">
        <v>51</v>
      </c>
      <c r="B443" t="s">
        <v>18</v>
      </c>
      <c r="C443" t="s">
        <v>16</v>
      </c>
      <c r="D443">
        <v>1.38</v>
      </c>
      <c r="E443">
        <v>5.4599999999999996E-3</v>
      </c>
      <c r="F443">
        <v>1.8124</v>
      </c>
      <c r="G443">
        <v>3.9300000000000002E-2</v>
      </c>
      <c r="H443">
        <v>1.7454000000000001</v>
      </c>
      <c r="I443" t="s">
        <v>52</v>
      </c>
      <c r="J443">
        <v>2.4430999999999998</v>
      </c>
      <c r="K443">
        <v>5.2999999999999999E-2</v>
      </c>
      <c r="L443">
        <v>0.11</v>
      </c>
      <c r="M443" t="s">
        <v>24</v>
      </c>
      <c r="N443" t="s">
        <v>21</v>
      </c>
      <c r="O443" s="1">
        <v>45790.760127314818</v>
      </c>
    </row>
    <row r="444" spans="1:15" x14ac:dyDescent="0.25">
      <c r="A444" s="4" t="s">
        <v>17</v>
      </c>
      <c r="B444" t="s">
        <v>18</v>
      </c>
      <c r="C444" t="s">
        <v>16</v>
      </c>
      <c r="D444">
        <v>3.92</v>
      </c>
      <c r="E444">
        <v>1.9470000000000001E-2</v>
      </c>
      <c r="F444">
        <v>4.4341999999999997</v>
      </c>
      <c r="G444">
        <v>3.9E-2</v>
      </c>
      <c r="H444">
        <v>4.0380000000000003</v>
      </c>
      <c r="I444" t="s">
        <v>19</v>
      </c>
      <c r="J444">
        <v>7.3521000000000001</v>
      </c>
      <c r="K444">
        <v>6.4699999999999994E-2</v>
      </c>
      <c r="L444">
        <v>0.27</v>
      </c>
      <c r="M444" t="s">
        <v>20</v>
      </c>
      <c r="N444" t="s">
        <v>21</v>
      </c>
      <c r="O444" s="1">
        <v>45790.760671296295</v>
      </c>
    </row>
    <row r="445" spans="1:15" x14ac:dyDescent="0.25">
      <c r="A445" s="4" t="s">
        <v>53</v>
      </c>
      <c r="B445" t="s">
        <v>18</v>
      </c>
      <c r="C445" t="s">
        <v>16</v>
      </c>
      <c r="D445">
        <v>6.63</v>
      </c>
      <c r="E445">
        <v>3.7539999999999997E-2</v>
      </c>
      <c r="F445">
        <v>7.1436999999999999</v>
      </c>
      <c r="G445">
        <v>4.3499999999999997E-2</v>
      </c>
      <c r="H445">
        <v>5.8617999999999997</v>
      </c>
      <c r="I445" t="s">
        <v>54</v>
      </c>
      <c r="J445">
        <v>13.4975</v>
      </c>
      <c r="K445">
        <v>8.2199999999999995E-2</v>
      </c>
      <c r="L445">
        <v>0.39</v>
      </c>
      <c r="M445" t="s">
        <v>24</v>
      </c>
      <c r="N445" t="s">
        <v>21</v>
      </c>
      <c r="O445" s="1">
        <v>45855.697569444441</v>
      </c>
    </row>
    <row r="446" spans="1:15" x14ac:dyDescent="0.25">
      <c r="A446" s="4" t="s">
        <v>22</v>
      </c>
      <c r="B446" t="s">
        <v>18</v>
      </c>
      <c r="C446" t="s">
        <v>16</v>
      </c>
      <c r="D446">
        <v>26.49</v>
      </c>
      <c r="E446">
        <v>0.14313000000000001</v>
      </c>
      <c r="F446">
        <v>23.890699999999999</v>
      </c>
      <c r="G446">
        <v>7.0800000000000002E-2</v>
      </c>
      <c r="H446">
        <v>18.832999999999998</v>
      </c>
      <c r="I446" t="s">
        <v>23</v>
      </c>
      <c r="J446">
        <v>51.109099999999998</v>
      </c>
      <c r="K446">
        <v>0.1515</v>
      </c>
      <c r="L446">
        <v>1.24</v>
      </c>
      <c r="M446" t="s">
        <v>24</v>
      </c>
      <c r="N446" t="s">
        <v>21</v>
      </c>
      <c r="O446" s="1">
        <v>45790.760520833333</v>
      </c>
    </row>
    <row r="447" spans="1:15" x14ac:dyDescent="0.25">
      <c r="A447" s="4" t="s">
        <v>65</v>
      </c>
      <c r="B447" t="s">
        <v>18</v>
      </c>
      <c r="C447" t="s">
        <v>16</v>
      </c>
      <c r="D447">
        <v>0.06</v>
      </c>
      <c r="E447">
        <v>4.8999999999999998E-4</v>
      </c>
      <c r="F447">
        <v>9.4700000000000006E-2</v>
      </c>
      <c r="G447">
        <v>1.9199999999999998E-2</v>
      </c>
      <c r="H447">
        <v>6.7699999999999996E-2</v>
      </c>
      <c r="I447" t="s">
        <v>66</v>
      </c>
      <c r="J447">
        <v>0.21709999999999999</v>
      </c>
      <c r="K447">
        <v>4.3999999999999997E-2</v>
      </c>
      <c r="L447">
        <v>0</v>
      </c>
      <c r="M447" t="s">
        <v>67</v>
      </c>
      <c r="N447" t="s">
        <v>21</v>
      </c>
      <c r="O447" s="1">
        <v>45775.97420138889</v>
      </c>
    </row>
    <row r="448" spans="1:15" x14ac:dyDescent="0.25">
      <c r="A448" s="4" t="s">
        <v>55</v>
      </c>
      <c r="B448" t="s">
        <v>18</v>
      </c>
      <c r="C448" t="s">
        <v>16</v>
      </c>
      <c r="D448">
        <v>0.44</v>
      </c>
      <c r="E448">
        <v>3.48E-3</v>
      </c>
      <c r="F448">
        <v>0.42820000000000003</v>
      </c>
      <c r="G448">
        <v>1.9300000000000001E-2</v>
      </c>
      <c r="H448">
        <v>0.2424</v>
      </c>
      <c r="I448" t="s">
        <v>56</v>
      </c>
      <c r="J448">
        <v>0.51580000000000004</v>
      </c>
      <c r="K448">
        <v>2.3199999999999998E-2</v>
      </c>
      <c r="L448">
        <v>0.02</v>
      </c>
      <c r="M448" t="s">
        <v>57</v>
      </c>
      <c r="N448" t="s">
        <v>21</v>
      </c>
      <c r="O448" s="1">
        <v>45777.738159722219</v>
      </c>
    </row>
    <row r="449" spans="1:15" x14ac:dyDescent="0.25">
      <c r="A449" s="4" t="s">
        <v>25</v>
      </c>
      <c r="B449" t="s">
        <v>18</v>
      </c>
      <c r="C449" t="s">
        <v>16</v>
      </c>
      <c r="D449">
        <v>7.76</v>
      </c>
      <c r="E449">
        <v>6.6570000000000004E-2</v>
      </c>
      <c r="F449">
        <v>7.7306999999999997</v>
      </c>
      <c r="G449">
        <v>4.3200000000000002E-2</v>
      </c>
      <c r="H449">
        <v>4.2704000000000004</v>
      </c>
      <c r="I449" t="s">
        <v>26</v>
      </c>
      <c r="J449">
        <v>10.816599999999999</v>
      </c>
      <c r="K449">
        <v>6.0499999999999998E-2</v>
      </c>
      <c r="L449">
        <v>0.28000000000000003</v>
      </c>
      <c r="M449" t="s">
        <v>20</v>
      </c>
      <c r="N449" t="s">
        <v>21</v>
      </c>
      <c r="O449" s="1">
        <v>45790.760775462964</v>
      </c>
    </row>
    <row r="450" spans="1:15" x14ac:dyDescent="0.25">
      <c r="A450" s="4" t="s">
        <v>58</v>
      </c>
      <c r="B450" t="s">
        <v>18</v>
      </c>
      <c r="C450" t="s">
        <v>16</v>
      </c>
      <c r="D450">
        <v>1.37</v>
      </c>
      <c r="E450">
        <v>1.2619999999999999E-2</v>
      </c>
      <c r="F450">
        <v>1.57</v>
      </c>
      <c r="G450">
        <v>0.03</v>
      </c>
      <c r="H450">
        <v>0.72570000000000001</v>
      </c>
      <c r="I450" t="s">
        <v>59</v>
      </c>
      <c r="J450">
        <v>2.6187</v>
      </c>
      <c r="K450">
        <v>0.05</v>
      </c>
      <c r="L450">
        <v>0.05</v>
      </c>
      <c r="M450" t="s">
        <v>59</v>
      </c>
      <c r="N450" t="s">
        <v>21</v>
      </c>
      <c r="O450" s="1">
        <v>45790.761030092595</v>
      </c>
    </row>
    <row r="451" spans="1:15" x14ac:dyDescent="0.25">
      <c r="A451" s="4" t="s">
        <v>27</v>
      </c>
      <c r="B451" t="s">
        <v>18</v>
      </c>
      <c r="C451" t="s">
        <v>16</v>
      </c>
      <c r="D451">
        <v>0.13</v>
      </c>
      <c r="E451">
        <v>1.1999999999999999E-3</v>
      </c>
      <c r="F451">
        <v>0.1477</v>
      </c>
      <c r="G451">
        <v>2.76E-2</v>
      </c>
      <c r="H451">
        <v>5.9499999999999997E-2</v>
      </c>
      <c r="I451" t="s">
        <v>28</v>
      </c>
      <c r="J451">
        <v>0.19070000000000001</v>
      </c>
      <c r="K451">
        <v>3.56E-2</v>
      </c>
      <c r="L451">
        <v>0</v>
      </c>
      <c r="M451" t="s">
        <v>28</v>
      </c>
      <c r="N451" t="s">
        <v>21</v>
      </c>
      <c r="O451" s="1">
        <v>45777.737511574072</v>
      </c>
    </row>
    <row r="452" spans="1:15" x14ac:dyDescent="0.25">
      <c r="A452" s="4" t="s">
        <v>29</v>
      </c>
      <c r="B452" t="s">
        <v>18</v>
      </c>
      <c r="C452" t="s">
        <v>16</v>
      </c>
      <c r="D452">
        <v>7.05</v>
      </c>
      <c r="E452">
        <v>7.0519999999999999E-2</v>
      </c>
      <c r="F452">
        <v>8.4685000000000006</v>
      </c>
      <c r="G452">
        <v>6.93E-2</v>
      </c>
      <c r="H452">
        <v>3.3573</v>
      </c>
      <c r="I452" t="s">
        <v>30</v>
      </c>
      <c r="J452">
        <v>10.894600000000001</v>
      </c>
      <c r="K452">
        <v>8.9200000000000002E-2</v>
      </c>
      <c r="L452">
        <v>0.22</v>
      </c>
      <c r="M452" t="s">
        <v>31</v>
      </c>
      <c r="N452" t="s">
        <v>21</v>
      </c>
      <c r="O452" s="1">
        <v>45856.83011574074</v>
      </c>
    </row>
    <row r="453" spans="1:15" x14ac:dyDescent="0.25">
      <c r="A453" s="4" t="s">
        <v>35</v>
      </c>
      <c r="F453">
        <v>99.655299999999997</v>
      </c>
      <c r="H453">
        <v>100</v>
      </c>
      <c r="J453">
        <v>99.655299999999997</v>
      </c>
      <c r="L453" t="s">
        <v>60</v>
      </c>
    </row>
    <row r="454" spans="1:15" x14ac:dyDescent="0.25">
      <c r="A454" s="4" t="s">
        <v>101</v>
      </c>
    </row>
    <row r="455" spans="1:15" x14ac:dyDescent="0.25">
      <c r="A455" s="4" t="s">
        <v>0</v>
      </c>
      <c r="B455" t="s">
        <v>1</v>
      </c>
      <c r="C455" t="s">
        <v>2</v>
      </c>
      <c r="D455" t="s">
        <v>3</v>
      </c>
      <c r="E455" t="s">
        <v>4</v>
      </c>
      <c r="F455" t="s">
        <v>5</v>
      </c>
      <c r="G455" t="s">
        <v>6</v>
      </c>
      <c r="H455" t="s">
        <v>7</v>
      </c>
      <c r="I455" t="s">
        <v>8</v>
      </c>
      <c r="J455" t="s">
        <v>9</v>
      </c>
      <c r="K455" t="s">
        <v>10</v>
      </c>
      <c r="L455" t="s">
        <v>11</v>
      </c>
      <c r="M455" t="s">
        <v>12</v>
      </c>
      <c r="N455" t="s">
        <v>13</v>
      </c>
      <c r="O455" t="s">
        <v>14</v>
      </c>
    </row>
    <row r="456" spans="1:15" x14ac:dyDescent="0.25">
      <c r="A456" s="4" t="s">
        <v>15</v>
      </c>
      <c r="C456" t="s">
        <v>16</v>
      </c>
      <c r="F456">
        <v>43.709400000000002</v>
      </c>
      <c r="H456">
        <v>60.818800000000003</v>
      </c>
      <c r="L456">
        <v>4</v>
      </c>
    </row>
    <row r="457" spans="1:15" x14ac:dyDescent="0.25">
      <c r="A457" s="4" t="s">
        <v>51</v>
      </c>
      <c r="B457" t="s">
        <v>18</v>
      </c>
      <c r="C457" t="s">
        <v>16</v>
      </c>
      <c r="D457">
        <v>1.36</v>
      </c>
      <c r="E457">
        <v>5.3899999999999998E-3</v>
      </c>
      <c r="F457">
        <v>1.7867</v>
      </c>
      <c r="G457">
        <v>3.9199999999999999E-2</v>
      </c>
      <c r="H457">
        <v>1.73</v>
      </c>
      <c r="I457" t="s">
        <v>52</v>
      </c>
      <c r="J457">
        <v>2.4083000000000001</v>
      </c>
      <c r="K457">
        <v>5.28E-2</v>
      </c>
      <c r="L457">
        <v>0.11</v>
      </c>
      <c r="M457" t="s">
        <v>24</v>
      </c>
      <c r="N457" t="s">
        <v>21</v>
      </c>
      <c r="O457" s="1">
        <v>45790.760127314818</v>
      </c>
    </row>
    <row r="458" spans="1:15" x14ac:dyDescent="0.25">
      <c r="A458" s="4" t="s">
        <v>17</v>
      </c>
      <c r="B458" t="s">
        <v>18</v>
      </c>
      <c r="C458" t="s">
        <v>16</v>
      </c>
      <c r="D458">
        <v>3.89</v>
      </c>
      <c r="E458">
        <v>1.9290000000000002E-2</v>
      </c>
      <c r="F458">
        <v>4.3893000000000004</v>
      </c>
      <c r="G458">
        <v>3.8899999999999997E-2</v>
      </c>
      <c r="H458">
        <v>4.0191999999999997</v>
      </c>
      <c r="I458" t="s">
        <v>19</v>
      </c>
      <c r="J458">
        <v>7.2778</v>
      </c>
      <c r="K458">
        <v>6.4500000000000002E-2</v>
      </c>
      <c r="L458">
        <v>0.26</v>
      </c>
      <c r="M458" t="s">
        <v>20</v>
      </c>
      <c r="N458" t="s">
        <v>21</v>
      </c>
      <c r="O458" s="1">
        <v>45790.760671296295</v>
      </c>
    </row>
    <row r="459" spans="1:15" x14ac:dyDescent="0.25">
      <c r="A459" s="4" t="s">
        <v>53</v>
      </c>
      <c r="B459" t="s">
        <v>18</v>
      </c>
      <c r="C459" t="s">
        <v>16</v>
      </c>
      <c r="D459">
        <v>6.62</v>
      </c>
      <c r="E459">
        <v>3.7490000000000002E-2</v>
      </c>
      <c r="F459">
        <v>7.1260000000000003</v>
      </c>
      <c r="G459">
        <v>4.3499999999999997E-2</v>
      </c>
      <c r="H459">
        <v>5.8792999999999997</v>
      </c>
      <c r="I459" t="s">
        <v>54</v>
      </c>
      <c r="J459">
        <v>13.464</v>
      </c>
      <c r="K459">
        <v>8.2100000000000006E-2</v>
      </c>
      <c r="L459">
        <v>0.39</v>
      </c>
      <c r="M459" t="s">
        <v>24</v>
      </c>
      <c r="N459" t="s">
        <v>21</v>
      </c>
      <c r="O459" s="1">
        <v>45855.697569444441</v>
      </c>
    </row>
    <row r="460" spans="1:15" x14ac:dyDescent="0.25">
      <c r="A460" s="4" t="s">
        <v>22</v>
      </c>
      <c r="B460" t="s">
        <v>18</v>
      </c>
      <c r="C460" t="s">
        <v>16</v>
      </c>
      <c r="D460">
        <v>26.4</v>
      </c>
      <c r="E460">
        <v>0.14268</v>
      </c>
      <c r="F460">
        <v>23.804500000000001</v>
      </c>
      <c r="G460">
        <v>7.0599999999999996E-2</v>
      </c>
      <c r="H460">
        <v>18.867899999999999</v>
      </c>
      <c r="I460" t="s">
        <v>23</v>
      </c>
      <c r="J460">
        <v>50.924599999999998</v>
      </c>
      <c r="K460">
        <v>0.15110000000000001</v>
      </c>
      <c r="L460">
        <v>1.24</v>
      </c>
      <c r="M460" t="s">
        <v>24</v>
      </c>
      <c r="N460" t="s">
        <v>21</v>
      </c>
      <c r="O460" s="1">
        <v>45790.760520833333</v>
      </c>
    </row>
    <row r="461" spans="1:15" x14ac:dyDescent="0.25">
      <c r="A461" s="4" t="s">
        <v>65</v>
      </c>
      <c r="B461" t="s">
        <v>18</v>
      </c>
      <c r="C461" t="s">
        <v>16</v>
      </c>
      <c r="D461">
        <v>0.05</v>
      </c>
      <c r="E461">
        <v>3.6999999999999999E-4</v>
      </c>
      <c r="F461">
        <v>7.22E-2</v>
      </c>
      <c r="G461">
        <v>1.9199999999999998E-2</v>
      </c>
      <c r="H461">
        <v>5.1900000000000002E-2</v>
      </c>
      <c r="I461" t="s">
        <v>66</v>
      </c>
      <c r="J461">
        <v>0.16550000000000001</v>
      </c>
      <c r="K461">
        <v>4.3999999999999997E-2</v>
      </c>
      <c r="L461">
        <v>0</v>
      </c>
      <c r="M461" t="s">
        <v>67</v>
      </c>
      <c r="N461" t="s">
        <v>21</v>
      </c>
      <c r="O461" s="1">
        <v>45775.97420138889</v>
      </c>
    </row>
    <row r="462" spans="1:15" x14ac:dyDescent="0.25">
      <c r="A462" s="4" t="s">
        <v>55</v>
      </c>
      <c r="B462" t="s">
        <v>18</v>
      </c>
      <c r="C462" t="s">
        <v>16</v>
      </c>
      <c r="D462">
        <v>0.41</v>
      </c>
      <c r="E462">
        <v>3.2399999999999998E-3</v>
      </c>
      <c r="F462">
        <v>0.3977</v>
      </c>
      <c r="G462">
        <v>1.9300000000000001E-2</v>
      </c>
      <c r="H462">
        <v>0.22639999999999999</v>
      </c>
      <c r="I462" t="s">
        <v>56</v>
      </c>
      <c r="J462">
        <v>0.47899999999999998</v>
      </c>
      <c r="K462">
        <v>2.3300000000000001E-2</v>
      </c>
      <c r="L462">
        <v>0.01</v>
      </c>
      <c r="M462" t="s">
        <v>57</v>
      </c>
      <c r="N462" t="s">
        <v>21</v>
      </c>
      <c r="O462" s="1">
        <v>45777.738159722219</v>
      </c>
    </row>
    <row r="463" spans="1:15" x14ac:dyDescent="0.25">
      <c r="A463" s="4" t="s">
        <v>25</v>
      </c>
      <c r="B463" t="s">
        <v>18</v>
      </c>
      <c r="C463" t="s">
        <v>16</v>
      </c>
      <c r="D463">
        <v>7.76</v>
      </c>
      <c r="E463">
        <v>6.6610000000000003E-2</v>
      </c>
      <c r="F463">
        <v>7.7352999999999996</v>
      </c>
      <c r="G463">
        <v>4.3200000000000002E-2</v>
      </c>
      <c r="H463">
        <v>4.2964000000000002</v>
      </c>
      <c r="I463" t="s">
        <v>26</v>
      </c>
      <c r="J463">
        <v>10.8231</v>
      </c>
      <c r="K463">
        <v>6.0400000000000002E-2</v>
      </c>
      <c r="L463">
        <v>0.28000000000000003</v>
      </c>
      <c r="M463" t="s">
        <v>20</v>
      </c>
      <c r="N463" t="s">
        <v>21</v>
      </c>
      <c r="O463" s="1">
        <v>45790.760775462964</v>
      </c>
    </row>
    <row r="464" spans="1:15" x14ac:dyDescent="0.25">
      <c r="A464" s="4" t="s">
        <v>58</v>
      </c>
      <c r="B464" t="s">
        <v>18</v>
      </c>
      <c r="C464" t="s">
        <v>16</v>
      </c>
      <c r="D464">
        <v>1.37</v>
      </c>
      <c r="E464">
        <v>1.2630000000000001E-2</v>
      </c>
      <c r="F464">
        <v>1.5713999999999999</v>
      </c>
      <c r="G464">
        <v>2.9899999999999999E-2</v>
      </c>
      <c r="H464">
        <v>0.73029999999999995</v>
      </c>
      <c r="I464" t="s">
        <v>59</v>
      </c>
      <c r="J464">
        <v>2.6212</v>
      </c>
      <c r="K464">
        <v>4.99E-2</v>
      </c>
      <c r="L464">
        <v>0.05</v>
      </c>
      <c r="M464" t="s">
        <v>59</v>
      </c>
      <c r="N464" t="s">
        <v>21</v>
      </c>
      <c r="O464" s="1">
        <v>45790.761030092595</v>
      </c>
    </row>
    <row r="465" spans="1:15" x14ac:dyDescent="0.25">
      <c r="A465" s="4" t="s">
        <v>27</v>
      </c>
      <c r="B465" t="s">
        <v>18</v>
      </c>
      <c r="C465" t="s">
        <v>16</v>
      </c>
      <c r="D465">
        <v>0.12</v>
      </c>
      <c r="E465">
        <v>1.1199999999999999E-3</v>
      </c>
      <c r="F465">
        <v>0.13780000000000001</v>
      </c>
      <c r="G465">
        <v>2.7699999999999999E-2</v>
      </c>
      <c r="H465">
        <v>5.5800000000000002E-2</v>
      </c>
      <c r="I465" t="s">
        <v>28</v>
      </c>
      <c r="J465">
        <v>0.1779</v>
      </c>
      <c r="K465">
        <v>3.5799999999999998E-2</v>
      </c>
      <c r="L465">
        <v>0</v>
      </c>
      <c r="M465" t="s">
        <v>28</v>
      </c>
      <c r="N465" t="s">
        <v>21</v>
      </c>
      <c r="O465" s="1">
        <v>45777.737511574072</v>
      </c>
    </row>
    <row r="466" spans="1:15" x14ac:dyDescent="0.25">
      <c r="A466" s="4" t="s">
        <v>29</v>
      </c>
      <c r="B466" t="s">
        <v>18</v>
      </c>
      <c r="C466" t="s">
        <v>16</v>
      </c>
      <c r="D466">
        <v>6.94</v>
      </c>
      <c r="E466">
        <v>6.9430000000000006E-2</v>
      </c>
      <c r="F466">
        <v>8.3384999999999998</v>
      </c>
      <c r="G466">
        <v>6.93E-2</v>
      </c>
      <c r="H466">
        <v>3.3239000000000001</v>
      </c>
      <c r="I466" t="s">
        <v>30</v>
      </c>
      <c r="J466">
        <v>10.7273</v>
      </c>
      <c r="K466">
        <v>8.9099999999999999E-2</v>
      </c>
      <c r="L466">
        <v>0.22</v>
      </c>
      <c r="M466" t="s">
        <v>31</v>
      </c>
      <c r="N466" t="s">
        <v>21</v>
      </c>
      <c r="O466" s="1">
        <v>45856.83011574074</v>
      </c>
    </row>
    <row r="467" spans="1:15" x14ac:dyDescent="0.25">
      <c r="A467" s="4" t="s">
        <v>35</v>
      </c>
      <c r="F467">
        <v>99.068799999999996</v>
      </c>
      <c r="H467">
        <v>100</v>
      </c>
      <c r="J467">
        <v>99.068799999999996</v>
      </c>
      <c r="L467" t="s">
        <v>60</v>
      </c>
    </row>
    <row r="468" spans="1:15" x14ac:dyDescent="0.25">
      <c r="A468" s="4"/>
    </row>
    <row r="469" spans="1:15" x14ac:dyDescent="0.25">
      <c r="A469" s="4" t="s">
        <v>99</v>
      </c>
    </row>
    <row r="470" spans="1:15" x14ac:dyDescent="0.25">
      <c r="A470" s="4" t="s">
        <v>0</v>
      </c>
      <c r="B470" t="s">
        <v>1</v>
      </c>
      <c r="C470" t="s">
        <v>2</v>
      </c>
      <c r="D470" t="s">
        <v>3</v>
      </c>
      <c r="E470" t="s">
        <v>4</v>
      </c>
      <c r="F470" t="s">
        <v>5</v>
      </c>
      <c r="G470" t="s">
        <v>6</v>
      </c>
      <c r="H470" t="s">
        <v>7</v>
      </c>
      <c r="I470" t="s">
        <v>8</v>
      </c>
      <c r="J470" t="s">
        <v>9</v>
      </c>
      <c r="K470" t="s">
        <v>10</v>
      </c>
      <c r="L470" t="s">
        <v>11</v>
      </c>
      <c r="M470" t="s">
        <v>12</v>
      </c>
      <c r="N470" t="s">
        <v>13</v>
      </c>
      <c r="O470" t="s">
        <v>14</v>
      </c>
    </row>
    <row r="471" spans="1:15" x14ac:dyDescent="0.25">
      <c r="A471" s="4" t="s">
        <v>15</v>
      </c>
      <c r="C471" t="s">
        <v>16</v>
      </c>
      <c r="F471">
        <v>43.308500000000002</v>
      </c>
      <c r="H471">
        <v>57.144500000000001</v>
      </c>
      <c r="L471">
        <v>4</v>
      </c>
    </row>
    <row r="472" spans="1:15" x14ac:dyDescent="0.25">
      <c r="A472" s="4" t="s">
        <v>17</v>
      </c>
      <c r="B472" t="s">
        <v>18</v>
      </c>
      <c r="C472" t="s">
        <v>16</v>
      </c>
      <c r="D472">
        <v>29.5</v>
      </c>
      <c r="E472">
        <v>0.14632000000000001</v>
      </c>
      <c r="F472">
        <v>29.304200000000002</v>
      </c>
      <c r="G472">
        <v>7.8799999999999995E-2</v>
      </c>
      <c r="H472">
        <v>25.445</v>
      </c>
      <c r="I472" t="s">
        <v>19</v>
      </c>
      <c r="J472">
        <v>48.5884</v>
      </c>
      <c r="K472">
        <v>0.13059999999999999</v>
      </c>
      <c r="L472">
        <v>1.78</v>
      </c>
      <c r="M472" t="s">
        <v>20</v>
      </c>
      <c r="N472" t="s">
        <v>21</v>
      </c>
      <c r="O472" s="1">
        <v>45790.760671296295</v>
      </c>
    </row>
    <row r="473" spans="1:15" x14ac:dyDescent="0.25">
      <c r="A473" s="4" t="s">
        <v>22</v>
      </c>
      <c r="B473" t="s">
        <v>18</v>
      </c>
      <c r="C473" t="s">
        <v>16</v>
      </c>
      <c r="D473">
        <v>18.329999999999998</v>
      </c>
      <c r="E473">
        <v>9.9059999999999995E-2</v>
      </c>
      <c r="F473">
        <v>19.0107</v>
      </c>
      <c r="G473">
        <v>6.7699999999999996E-2</v>
      </c>
      <c r="H473">
        <v>14.289</v>
      </c>
      <c r="I473" t="s">
        <v>23</v>
      </c>
      <c r="J473">
        <v>40.6693</v>
      </c>
      <c r="K473">
        <v>0.1449</v>
      </c>
      <c r="L473">
        <v>1</v>
      </c>
      <c r="M473" t="s">
        <v>24</v>
      </c>
      <c r="N473" t="s">
        <v>21</v>
      </c>
      <c r="O473" s="1">
        <v>45790.760520833333</v>
      </c>
    </row>
    <row r="474" spans="1:15" x14ac:dyDescent="0.25">
      <c r="A474" s="4" t="s">
        <v>25</v>
      </c>
      <c r="B474" t="s">
        <v>18</v>
      </c>
      <c r="C474" t="s">
        <v>16</v>
      </c>
      <c r="D474">
        <v>0.09</v>
      </c>
      <c r="E474">
        <v>7.6999999999999996E-4</v>
      </c>
      <c r="F474">
        <v>9.11E-2</v>
      </c>
      <c r="G474">
        <v>1.6500000000000001E-2</v>
      </c>
      <c r="H474">
        <v>4.8000000000000001E-2</v>
      </c>
      <c r="I474" t="s">
        <v>26</v>
      </c>
      <c r="J474">
        <v>0.1275</v>
      </c>
      <c r="K474">
        <v>2.3E-2</v>
      </c>
      <c r="L474">
        <v>0</v>
      </c>
      <c r="M474" t="s">
        <v>20</v>
      </c>
      <c r="N474" t="s">
        <v>21</v>
      </c>
      <c r="O474" s="1">
        <v>45790.760775462964</v>
      </c>
    </row>
    <row r="475" spans="1:15" x14ac:dyDescent="0.25">
      <c r="A475" s="4" t="s">
        <v>27</v>
      </c>
      <c r="B475" t="s">
        <v>18</v>
      </c>
      <c r="C475" t="s">
        <v>16</v>
      </c>
      <c r="D475">
        <v>0.1</v>
      </c>
      <c r="E475">
        <v>9.7999999999999997E-4</v>
      </c>
      <c r="F475">
        <v>0.1191</v>
      </c>
      <c r="G475">
        <v>2.6800000000000001E-2</v>
      </c>
      <c r="H475">
        <v>4.5699999999999998E-2</v>
      </c>
      <c r="I475" t="s">
        <v>28</v>
      </c>
      <c r="J475">
        <v>0.1537</v>
      </c>
      <c r="K475">
        <v>3.4599999999999999E-2</v>
      </c>
      <c r="L475">
        <v>0</v>
      </c>
      <c r="M475" t="s">
        <v>28</v>
      </c>
      <c r="N475" t="s">
        <v>21</v>
      </c>
      <c r="O475" s="1">
        <v>45777.737511574072</v>
      </c>
    </row>
    <row r="476" spans="1:15" x14ac:dyDescent="0.25">
      <c r="A476" s="4" t="s">
        <v>29</v>
      </c>
      <c r="B476" t="s">
        <v>18</v>
      </c>
      <c r="C476" t="s">
        <v>16</v>
      </c>
      <c r="D476">
        <v>6.45</v>
      </c>
      <c r="E476">
        <v>6.4479999999999996E-2</v>
      </c>
      <c r="F476">
        <v>7.7070999999999996</v>
      </c>
      <c r="G476">
        <v>6.6199999999999995E-2</v>
      </c>
      <c r="H476">
        <v>2.9133</v>
      </c>
      <c r="I476" t="s">
        <v>30</v>
      </c>
      <c r="J476">
        <v>9.9149999999999991</v>
      </c>
      <c r="K476">
        <v>8.5199999999999998E-2</v>
      </c>
      <c r="L476">
        <v>0.2</v>
      </c>
      <c r="M476" t="s">
        <v>31</v>
      </c>
      <c r="N476" t="s">
        <v>21</v>
      </c>
      <c r="O476" s="1">
        <v>45856.83011574074</v>
      </c>
    </row>
    <row r="477" spans="1:15" x14ac:dyDescent="0.25">
      <c r="A477" s="4" t="s">
        <v>32</v>
      </c>
      <c r="B477" t="s">
        <v>18</v>
      </c>
      <c r="C477" t="s">
        <v>16</v>
      </c>
      <c r="D477">
        <v>0.27</v>
      </c>
      <c r="E477">
        <v>2.66E-3</v>
      </c>
      <c r="F477">
        <v>0.31840000000000002</v>
      </c>
      <c r="G477">
        <v>3.7600000000000001E-2</v>
      </c>
      <c r="H477">
        <v>0.1145</v>
      </c>
      <c r="I477" t="s">
        <v>33</v>
      </c>
      <c r="J477">
        <v>0.40510000000000002</v>
      </c>
      <c r="K477">
        <v>4.7899999999999998E-2</v>
      </c>
      <c r="L477">
        <v>0.01</v>
      </c>
      <c r="M477" t="s">
        <v>34</v>
      </c>
      <c r="N477" t="s">
        <v>21</v>
      </c>
      <c r="O477" s="1">
        <v>45775.967442129629</v>
      </c>
    </row>
    <row r="478" spans="1:15" x14ac:dyDescent="0.25">
      <c r="A478" s="4" t="s">
        <v>35</v>
      </c>
      <c r="F478">
        <v>99.858999999999995</v>
      </c>
      <c r="H478">
        <v>100</v>
      </c>
      <c r="J478">
        <v>99.858999999999995</v>
      </c>
      <c r="L478" t="s">
        <v>36</v>
      </c>
    </row>
    <row r="479" spans="1:15" x14ac:dyDescent="0.25">
      <c r="A479" s="4"/>
    </row>
    <row r="480" spans="1:15" x14ac:dyDescent="0.25">
      <c r="A480" s="4"/>
    </row>
    <row r="481" spans="1:15" x14ac:dyDescent="0.25">
      <c r="A481" s="4"/>
    </row>
    <row r="482" spans="1:15" x14ac:dyDescent="0.25">
      <c r="A482" s="4"/>
    </row>
    <row r="483" spans="1:15" x14ac:dyDescent="0.25">
      <c r="A483" s="4" t="s">
        <v>99</v>
      </c>
    </row>
    <row r="484" spans="1:15" x14ac:dyDescent="0.25">
      <c r="A484" s="4" t="s">
        <v>0</v>
      </c>
      <c r="B484" t="s">
        <v>1</v>
      </c>
      <c r="C484" t="s">
        <v>2</v>
      </c>
      <c r="D484" t="s">
        <v>3</v>
      </c>
      <c r="E484" t="s">
        <v>4</v>
      </c>
      <c r="F484" t="s">
        <v>5</v>
      </c>
      <c r="G484" t="s">
        <v>6</v>
      </c>
      <c r="H484" t="s">
        <v>7</v>
      </c>
      <c r="I484" t="s">
        <v>8</v>
      </c>
      <c r="J484" t="s">
        <v>9</v>
      </c>
      <c r="K484" t="s">
        <v>10</v>
      </c>
      <c r="L484" t="s">
        <v>11</v>
      </c>
      <c r="M484" t="s">
        <v>12</v>
      </c>
      <c r="N484" t="s">
        <v>13</v>
      </c>
      <c r="O484" t="s">
        <v>14</v>
      </c>
    </row>
    <row r="485" spans="1:15" x14ac:dyDescent="0.25">
      <c r="A485" s="4" t="s">
        <v>15</v>
      </c>
      <c r="C485" t="s">
        <v>16</v>
      </c>
      <c r="F485">
        <v>43.317500000000003</v>
      </c>
      <c r="H485">
        <v>57.111699999999999</v>
      </c>
      <c r="L485">
        <v>4</v>
      </c>
    </row>
    <row r="486" spans="1:15" x14ac:dyDescent="0.25">
      <c r="A486" s="4" t="s">
        <v>17</v>
      </c>
      <c r="B486" t="s">
        <v>18</v>
      </c>
      <c r="C486" t="s">
        <v>16</v>
      </c>
      <c r="D486">
        <v>29.66</v>
      </c>
      <c r="E486">
        <v>0.14713999999999999</v>
      </c>
      <c r="F486">
        <v>29.4451</v>
      </c>
      <c r="G486">
        <v>7.8899999999999998E-2</v>
      </c>
      <c r="H486">
        <v>25.547499999999999</v>
      </c>
      <c r="I486" t="s">
        <v>19</v>
      </c>
      <c r="J486">
        <v>48.822099999999999</v>
      </c>
      <c r="K486">
        <v>0.1308</v>
      </c>
      <c r="L486">
        <v>1.79</v>
      </c>
      <c r="M486" t="s">
        <v>20</v>
      </c>
      <c r="N486" t="s">
        <v>21</v>
      </c>
      <c r="O486" s="1">
        <v>45790.760671296295</v>
      </c>
    </row>
    <row r="487" spans="1:15" x14ac:dyDescent="0.25">
      <c r="A487" s="4" t="s">
        <v>22</v>
      </c>
      <c r="B487" t="s">
        <v>18</v>
      </c>
      <c r="C487" t="s">
        <v>16</v>
      </c>
      <c r="D487">
        <v>18.239999999999998</v>
      </c>
      <c r="E487">
        <v>9.8580000000000001E-2</v>
      </c>
      <c r="F487">
        <v>18.938300000000002</v>
      </c>
      <c r="G487">
        <v>6.7699999999999996E-2</v>
      </c>
      <c r="H487">
        <v>14.2235</v>
      </c>
      <c r="I487" t="s">
        <v>23</v>
      </c>
      <c r="J487">
        <v>40.514400000000002</v>
      </c>
      <c r="K487">
        <v>0.14480000000000001</v>
      </c>
      <c r="L487">
        <v>1</v>
      </c>
      <c r="M487" t="s">
        <v>24</v>
      </c>
      <c r="N487" t="s">
        <v>21</v>
      </c>
      <c r="O487" s="1">
        <v>45790.760520833333</v>
      </c>
    </row>
    <row r="488" spans="1:15" x14ac:dyDescent="0.25">
      <c r="A488" s="4" t="s">
        <v>25</v>
      </c>
      <c r="B488" t="s">
        <v>18</v>
      </c>
      <c r="C488" t="s">
        <v>16</v>
      </c>
      <c r="D488">
        <v>0.11</v>
      </c>
      <c r="E488">
        <v>9.7000000000000005E-4</v>
      </c>
      <c r="F488">
        <v>0.115</v>
      </c>
      <c r="G488">
        <v>1.66E-2</v>
      </c>
      <c r="H488">
        <v>6.0499999999999998E-2</v>
      </c>
      <c r="I488" t="s">
        <v>26</v>
      </c>
      <c r="J488">
        <v>0.16089999999999999</v>
      </c>
      <c r="K488">
        <v>2.3300000000000001E-2</v>
      </c>
      <c r="L488">
        <v>0</v>
      </c>
      <c r="M488" t="s">
        <v>20</v>
      </c>
      <c r="N488" t="s">
        <v>21</v>
      </c>
      <c r="O488" s="1">
        <v>45790.760775462964</v>
      </c>
    </row>
    <row r="489" spans="1:15" x14ac:dyDescent="0.25">
      <c r="A489" s="4" t="s">
        <v>27</v>
      </c>
      <c r="B489" t="s">
        <v>18</v>
      </c>
      <c r="C489" t="s">
        <v>16</v>
      </c>
      <c r="D489">
        <v>0.12</v>
      </c>
      <c r="E489">
        <v>1.1800000000000001E-3</v>
      </c>
      <c r="F489">
        <v>0.14430000000000001</v>
      </c>
      <c r="G489">
        <v>2.69E-2</v>
      </c>
      <c r="H489">
        <v>5.5399999999999998E-2</v>
      </c>
      <c r="I489" t="s">
        <v>28</v>
      </c>
      <c r="J489">
        <v>0.18629999999999999</v>
      </c>
      <c r="K489">
        <v>3.4700000000000002E-2</v>
      </c>
      <c r="L489">
        <v>0</v>
      </c>
      <c r="M489" t="s">
        <v>28</v>
      </c>
      <c r="N489" t="s">
        <v>21</v>
      </c>
      <c r="O489" s="1">
        <v>45777.737511574072</v>
      </c>
    </row>
    <row r="490" spans="1:15" x14ac:dyDescent="0.25">
      <c r="A490" s="4" t="s">
        <v>29</v>
      </c>
      <c r="B490" t="s">
        <v>18</v>
      </c>
      <c r="C490" t="s">
        <v>16</v>
      </c>
      <c r="D490">
        <v>6.38</v>
      </c>
      <c r="E490">
        <v>6.3829999999999998E-2</v>
      </c>
      <c r="F490">
        <v>7.6292999999999997</v>
      </c>
      <c r="G490">
        <v>6.6299999999999998E-2</v>
      </c>
      <c r="H490">
        <v>2.8816000000000002</v>
      </c>
      <c r="I490" t="s">
        <v>30</v>
      </c>
      <c r="J490">
        <v>9.8148999999999997</v>
      </c>
      <c r="K490">
        <v>8.5300000000000001E-2</v>
      </c>
      <c r="L490">
        <v>0.2</v>
      </c>
      <c r="M490" t="s">
        <v>31</v>
      </c>
      <c r="N490" t="s">
        <v>21</v>
      </c>
      <c r="O490" s="1">
        <v>45856.83011574074</v>
      </c>
    </row>
    <row r="491" spans="1:15" x14ac:dyDescent="0.25">
      <c r="A491" s="4" t="s">
        <v>32</v>
      </c>
      <c r="B491" t="s">
        <v>18</v>
      </c>
      <c r="C491" t="s">
        <v>16</v>
      </c>
      <c r="D491">
        <v>0.28000000000000003</v>
      </c>
      <c r="E491">
        <v>2.7899999999999999E-3</v>
      </c>
      <c r="F491">
        <v>0.33329999999999999</v>
      </c>
      <c r="G491">
        <v>3.7499999999999999E-2</v>
      </c>
      <c r="H491">
        <v>0.1197</v>
      </c>
      <c r="I491" t="s">
        <v>33</v>
      </c>
      <c r="J491">
        <v>0.42409999999999998</v>
      </c>
      <c r="K491">
        <v>4.7699999999999999E-2</v>
      </c>
      <c r="L491">
        <v>0.01</v>
      </c>
      <c r="M491" t="s">
        <v>34</v>
      </c>
      <c r="N491" t="s">
        <v>21</v>
      </c>
      <c r="O491" s="1">
        <v>45775.967442129629</v>
      </c>
    </row>
    <row r="492" spans="1:15" x14ac:dyDescent="0.25">
      <c r="A492" s="4" t="s">
        <v>35</v>
      </c>
      <c r="F492">
        <v>99.922700000000006</v>
      </c>
      <c r="H492">
        <v>100</v>
      </c>
      <c r="J492">
        <v>99.922700000000006</v>
      </c>
      <c r="L492" t="s">
        <v>36</v>
      </c>
    </row>
    <row r="493" spans="1:15" x14ac:dyDescent="0.25">
      <c r="A493" s="4"/>
    </row>
    <row r="494" spans="1:15" x14ac:dyDescent="0.25">
      <c r="A494" s="4"/>
    </row>
    <row r="495" spans="1:15" x14ac:dyDescent="0.25">
      <c r="A495" s="4"/>
    </row>
    <row r="496" spans="1:15" x14ac:dyDescent="0.25">
      <c r="A496" s="4"/>
    </row>
    <row r="497" spans="1:15" x14ac:dyDescent="0.25">
      <c r="A497" s="4" t="s">
        <v>99</v>
      </c>
    </row>
    <row r="498" spans="1:15" x14ac:dyDescent="0.25">
      <c r="A498" s="4" t="s">
        <v>0</v>
      </c>
      <c r="B498" t="s">
        <v>1</v>
      </c>
      <c r="C498" t="s">
        <v>2</v>
      </c>
      <c r="D498" t="s">
        <v>3</v>
      </c>
      <c r="E498" t="s">
        <v>4</v>
      </c>
      <c r="F498" t="s">
        <v>5</v>
      </c>
      <c r="G498" t="s">
        <v>6</v>
      </c>
      <c r="H498" t="s">
        <v>7</v>
      </c>
      <c r="I498" t="s">
        <v>8</v>
      </c>
      <c r="J498" t="s">
        <v>9</v>
      </c>
      <c r="K498" t="s">
        <v>10</v>
      </c>
      <c r="L498" t="s">
        <v>11</v>
      </c>
      <c r="M498" t="s">
        <v>12</v>
      </c>
      <c r="N498" t="s">
        <v>13</v>
      </c>
      <c r="O498" t="s">
        <v>14</v>
      </c>
    </row>
    <row r="499" spans="1:15" x14ac:dyDescent="0.25">
      <c r="A499" s="4" t="s">
        <v>15</v>
      </c>
      <c r="C499" t="s">
        <v>16</v>
      </c>
      <c r="F499">
        <v>43.251600000000003</v>
      </c>
      <c r="H499">
        <v>57.1297</v>
      </c>
      <c r="L499">
        <v>4</v>
      </c>
    </row>
    <row r="500" spans="1:15" x14ac:dyDescent="0.25">
      <c r="A500" s="4" t="s">
        <v>17</v>
      </c>
      <c r="B500" t="s">
        <v>18</v>
      </c>
      <c r="C500" t="s">
        <v>16</v>
      </c>
      <c r="D500">
        <v>29.61</v>
      </c>
      <c r="E500">
        <v>0.14687</v>
      </c>
      <c r="F500">
        <v>29.367000000000001</v>
      </c>
      <c r="G500">
        <v>7.8799999999999995E-2</v>
      </c>
      <c r="H500">
        <v>25.526499999999999</v>
      </c>
      <c r="I500" t="s">
        <v>19</v>
      </c>
      <c r="J500">
        <v>48.692500000000003</v>
      </c>
      <c r="K500">
        <v>0.13070000000000001</v>
      </c>
      <c r="L500">
        <v>1.79</v>
      </c>
      <c r="M500" t="s">
        <v>20</v>
      </c>
      <c r="N500" t="s">
        <v>21</v>
      </c>
      <c r="O500" s="1">
        <v>45790.760671296295</v>
      </c>
    </row>
    <row r="501" spans="1:15" x14ac:dyDescent="0.25">
      <c r="A501" s="4" t="s">
        <v>22</v>
      </c>
      <c r="B501" t="s">
        <v>18</v>
      </c>
      <c r="C501" t="s">
        <v>16</v>
      </c>
      <c r="D501">
        <v>18.260000000000002</v>
      </c>
      <c r="E501">
        <v>9.869E-2</v>
      </c>
      <c r="F501">
        <v>18.9512</v>
      </c>
      <c r="G501">
        <v>6.7599999999999993E-2</v>
      </c>
      <c r="H501">
        <v>14.2593</v>
      </c>
      <c r="I501" t="s">
        <v>23</v>
      </c>
      <c r="J501">
        <v>40.542000000000002</v>
      </c>
      <c r="K501">
        <v>0.1447</v>
      </c>
      <c r="L501">
        <v>1</v>
      </c>
      <c r="M501" t="s">
        <v>24</v>
      </c>
      <c r="N501" t="s">
        <v>21</v>
      </c>
      <c r="O501" s="1">
        <v>45790.760520833333</v>
      </c>
    </row>
    <row r="502" spans="1:15" x14ac:dyDescent="0.25">
      <c r="A502" s="4" t="s">
        <v>25</v>
      </c>
      <c r="B502" t="s">
        <v>18</v>
      </c>
      <c r="C502" t="s">
        <v>16</v>
      </c>
      <c r="D502">
        <v>0.08</v>
      </c>
      <c r="E502">
        <v>7.2000000000000005E-4</v>
      </c>
      <c r="F502">
        <v>8.5500000000000007E-2</v>
      </c>
      <c r="G502">
        <v>1.6400000000000001E-2</v>
      </c>
      <c r="H502">
        <v>4.5100000000000001E-2</v>
      </c>
      <c r="I502" t="s">
        <v>26</v>
      </c>
      <c r="J502">
        <v>0.1196</v>
      </c>
      <c r="K502">
        <v>2.3E-2</v>
      </c>
      <c r="L502">
        <v>0</v>
      </c>
      <c r="M502" t="s">
        <v>20</v>
      </c>
      <c r="N502" t="s">
        <v>21</v>
      </c>
      <c r="O502" s="1">
        <v>45790.760775462964</v>
      </c>
    </row>
    <row r="503" spans="1:15" x14ac:dyDescent="0.25">
      <c r="A503" s="4" t="s">
        <v>27</v>
      </c>
      <c r="B503" t="s">
        <v>18</v>
      </c>
      <c r="C503" t="s">
        <v>16</v>
      </c>
      <c r="D503">
        <v>0.08</v>
      </c>
      <c r="E503">
        <v>7.7999999999999999E-4</v>
      </c>
      <c r="F503">
        <v>9.5399999999999999E-2</v>
      </c>
      <c r="G503">
        <v>2.6599999999999999E-2</v>
      </c>
      <c r="H503">
        <v>3.6700000000000003E-2</v>
      </c>
      <c r="I503" t="s">
        <v>28</v>
      </c>
      <c r="J503">
        <v>0.1231</v>
      </c>
      <c r="K503">
        <v>3.4299999999999997E-2</v>
      </c>
      <c r="L503">
        <v>0</v>
      </c>
      <c r="M503" t="s">
        <v>28</v>
      </c>
      <c r="N503" t="s">
        <v>21</v>
      </c>
      <c r="O503" s="1">
        <v>45777.737511574072</v>
      </c>
    </row>
    <row r="504" spans="1:15" x14ac:dyDescent="0.25">
      <c r="A504" s="4" t="s">
        <v>29</v>
      </c>
      <c r="B504" t="s">
        <v>18</v>
      </c>
      <c r="C504" t="s">
        <v>16</v>
      </c>
      <c r="D504">
        <v>6.41</v>
      </c>
      <c r="E504">
        <v>6.4049999999999996E-2</v>
      </c>
      <c r="F504">
        <v>7.6577999999999999</v>
      </c>
      <c r="G504">
        <v>6.6299999999999998E-2</v>
      </c>
      <c r="H504">
        <v>2.8976999999999999</v>
      </c>
      <c r="I504" t="s">
        <v>30</v>
      </c>
      <c r="J504">
        <v>9.8515999999999995</v>
      </c>
      <c r="K504">
        <v>8.5300000000000001E-2</v>
      </c>
      <c r="L504">
        <v>0.2</v>
      </c>
      <c r="M504" t="s">
        <v>31</v>
      </c>
      <c r="N504" t="s">
        <v>21</v>
      </c>
      <c r="O504" s="1">
        <v>45856.83011574074</v>
      </c>
    </row>
    <row r="505" spans="1:15" x14ac:dyDescent="0.25">
      <c r="A505" s="4" t="s">
        <v>32</v>
      </c>
      <c r="B505" t="s">
        <v>18</v>
      </c>
      <c r="C505" t="s">
        <v>16</v>
      </c>
      <c r="D505">
        <v>0.24</v>
      </c>
      <c r="E505">
        <v>2.4399999999999999E-3</v>
      </c>
      <c r="F505">
        <v>0.29170000000000001</v>
      </c>
      <c r="G505">
        <v>3.7499999999999999E-2</v>
      </c>
      <c r="H505">
        <v>0.105</v>
      </c>
      <c r="I505" t="s">
        <v>33</v>
      </c>
      <c r="J505">
        <v>0.37119999999999997</v>
      </c>
      <c r="K505">
        <v>4.7699999999999999E-2</v>
      </c>
      <c r="L505">
        <v>0.01</v>
      </c>
      <c r="M505" t="s">
        <v>34</v>
      </c>
      <c r="N505" t="s">
        <v>21</v>
      </c>
      <c r="O505" s="1">
        <v>45775.967442129629</v>
      </c>
    </row>
    <row r="506" spans="1:15" x14ac:dyDescent="0.25">
      <c r="A506" s="4" t="s">
        <v>35</v>
      </c>
      <c r="F506">
        <v>99.700100000000006</v>
      </c>
      <c r="H506">
        <v>100</v>
      </c>
      <c r="J506">
        <v>99.700100000000006</v>
      </c>
      <c r="L506" t="s">
        <v>36</v>
      </c>
    </row>
    <row r="507" spans="1:15" x14ac:dyDescent="0.25">
      <c r="A507" s="4"/>
    </row>
    <row r="508" spans="1:15" x14ac:dyDescent="0.25">
      <c r="A508" s="4"/>
    </row>
    <row r="509" spans="1:15" x14ac:dyDescent="0.25">
      <c r="A509" s="4"/>
    </row>
    <row r="510" spans="1:15" x14ac:dyDescent="0.25">
      <c r="A510" s="4"/>
    </row>
    <row r="511" spans="1:15" x14ac:dyDescent="0.25">
      <c r="A511" s="4" t="s">
        <v>100</v>
      </c>
    </row>
    <row r="512" spans="1:15" x14ac:dyDescent="0.25">
      <c r="A512" s="4" t="s">
        <v>0</v>
      </c>
      <c r="B512" t="s">
        <v>1</v>
      </c>
      <c r="C512" t="s">
        <v>2</v>
      </c>
      <c r="D512" t="s">
        <v>3</v>
      </c>
      <c r="E512" t="s">
        <v>4</v>
      </c>
      <c r="F512" t="s">
        <v>5</v>
      </c>
      <c r="G512" t="s">
        <v>6</v>
      </c>
      <c r="H512" t="s">
        <v>7</v>
      </c>
      <c r="I512" t="s">
        <v>8</v>
      </c>
      <c r="J512" t="s">
        <v>9</v>
      </c>
      <c r="K512" t="s">
        <v>10</v>
      </c>
      <c r="L512" t="s">
        <v>11</v>
      </c>
      <c r="M512" t="s">
        <v>12</v>
      </c>
      <c r="N512" t="s">
        <v>13</v>
      </c>
      <c r="O512" t="s">
        <v>14</v>
      </c>
    </row>
    <row r="513" spans="1:15" x14ac:dyDescent="0.25">
      <c r="A513" s="4" t="s">
        <v>15</v>
      </c>
      <c r="C513" t="s">
        <v>16</v>
      </c>
      <c r="F513">
        <v>43.397500000000001</v>
      </c>
      <c r="H513">
        <v>60.732300000000002</v>
      </c>
      <c r="L513">
        <v>4</v>
      </c>
    </row>
    <row r="514" spans="1:15" x14ac:dyDescent="0.25">
      <c r="A514" s="4" t="s">
        <v>51</v>
      </c>
      <c r="B514" t="s">
        <v>18</v>
      </c>
      <c r="C514" t="s">
        <v>16</v>
      </c>
      <c r="D514">
        <v>1.55</v>
      </c>
      <c r="E514">
        <v>6.13E-3</v>
      </c>
      <c r="F514">
        <v>2.0609999999999999</v>
      </c>
      <c r="G514">
        <v>4.1200000000000001E-2</v>
      </c>
      <c r="H514">
        <v>2.0072000000000001</v>
      </c>
      <c r="I514" t="s">
        <v>52</v>
      </c>
      <c r="J514">
        <v>2.7780999999999998</v>
      </c>
      <c r="K514">
        <v>5.5599999999999997E-2</v>
      </c>
      <c r="L514">
        <v>0.13</v>
      </c>
      <c r="M514" t="s">
        <v>24</v>
      </c>
      <c r="N514" t="s">
        <v>21</v>
      </c>
      <c r="O514" s="1">
        <v>45790.760127314818</v>
      </c>
    </row>
    <row r="515" spans="1:15" x14ac:dyDescent="0.25">
      <c r="A515" s="4" t="s">
        <v>17</v>
      </c>
      <c r="B515" t="s">
        <v>18</v>
      </c>
      <c r="C515" t="s">
        <v>16</v>
      </c>
      <c r="D515">
        <v>3.49</v>
      </c>
      <c r="E515">
        <v>1.7299999999999999E-2</v>
      </c>
      <c r="F515">
        <v>3.9973000000000001</v>
      </c>
      <c r="G515">
        <v>3.7900000000000003E-2</v>
      </c>
      <c r="H515">
        <v>3.6812</v>
      </c>
      <c r="I515" t="s">
        <v>19</v>
      </c>
      <c r="J515">
        <v>6.6276999999999999</v>
      </c>
      <c r="K515">
        <v>6.2799999999999995E-2</v>
      </c>
      <c r="L515">
        <v>0.24</v>
      </c>
      <c r="M515" t="s">
        <v>20</v>
      </c>
      <c r="N515" t="s">
        <v>21</v>
      </c>
      <c r="O515" s="1">
        <v>45790.760671296295</v>
      </c>
    </row>
    <row r="516" spans="1:15" x14ac:dyDescent="0.25">
      <c r="A516" s="4" t="s">
        <v>53</v>
      </c>
      <c r="B516" t="s">
        <v>18</v>
      </c>
      <c r="C516" t="s">
        <v>16</v>
      </c>
      <c r="D516">
        <v>6.66</v>
      </c>
      <c r="E516">
        <v>3.773E-2</v>
      </c>
      <c r="F516">
        <v>7.2106000000000003</v>
      </c>
      <c r="G516">
        <v>4.3700000000000003E-2</v>
      </c>
      <c r="H516">
        <v>5.9833999999999996</v>
      </c>
      <c r="I516" t="s">
        <v>54</v>
      </c>
      <c r="J516">
        <v>13.623900000000001</v>
      </c>
      <c r="K516">
        <v>8.2600000000000007E-2</v>
      </c>
      <c r="L516">
        <v>0.39</v>
      </c>
      <c r="M516" t="s">
        <v>24</v>
      </c>
      <c r="N516" t="s">
        <v>21</v>
      </c>
      <c r="O516" s="1">
        <v>45855.697569444441</v>
      </c>
    </row>
    <row r="517" spans="1:15" x14ac:dyDescent="0.25">
      <c r="A517" s="4" t="s">
        <v>22</v>
      </c>
      <c r="B517" t="s">
        <v>18</v>
      </c>
      <c r="C517" t="s">
        <v>16</v>
      </c>
      <c r="D517">
        <v>26.03</v>
      </c>
      <c r="E517">
        <v>0.14065</v>
      </c>
      <c r="F517">
        <v>23.583600000000001</v>
      </c>
      <c r="G517">
        <v>7.0499999999999993E-2</v>
      </c>
      <c r="H517">
        <v>18.8004</v>
      </c>
      <c r="I517" t="s">
        <v>23</v>
      </c>
      <c r="J517">
        <v>50.451999999999998</v>
      </c>
      <c r="K517">
        <v>0.15090000000000001</v>
      </c>
      <c r="L517">
        <v>1.24</v>
      </c>
      <c r="M517" t="s">
        <v>24</v>
      </c>
      <c r="N517" t="s">
        <v>21</v>
      </c>
      <c r="O517" s="1">
        <v>45790.760520833333</v>
      </c>
    </row>
    <row r="518" spans="1:15" x14ac:dyDescent="0.25">
      <c r="A518" s="4" t="s">
        <v>77</v>
      </c>
      <c r="B518" t="s">
        <v>18</v>
      </c>
      <c r="C518" t="s">
        <v>16</v>
      </c>
      <c r="D518">
        <v>0.1</v>
      </c>
      <c r="E518">
        <v>8.7000000000000001E-4</v>
      </c>
      <c r="F518">
        <v>0.13789999999999999</v>
      </c>
      <c r="G518">
        <v>1.7000000000000001E-2</v>
      </c>
      <c r="H518">
        <v>9.6299999999999997E-2</v>
      </c>
      <c r="I518" t="s">
        <v>78</v>
      </c>
      <c r="J518">
        <v>0.34439999999999998</v>
      </c>
      <c r="K518">
        <v>4.2599999999999999E-2</v>
      </c>
      <c r="L518">
        <v>0.01</v>
      </c>
      <c r="M518" t="s">
        <v>79</v>
      </c>
      <c r="N518" t="s">
        <v>39</v>
      </c>
    </row>
    <row r="519" spans="1:15" x14ac:dyDescent="0.25">
      <c r="A519" s="4" t="s">
        <v>55</v>
      </c>
      <c r="B519" t="s">
        <v>18</v>
      </c>
      <c r="C519" t="s">
        <v>16</v>
      </c>
      <c r="D519">
        <v>0.17</v>
      </c>
      <c r="E519">
        <v>1.32E-3</v>
      </c>
      <c r="F519">
        <v>0.1623</v>
      </c>
      <c r="G519">
        <v>1.78E-2</v>
      </c>
      <c r="H519">
        <v>9.2899999999999996E-2</v>
      </c>
      <c r="I519" t="s">
        <v>56</v>
      </c>
      <c r="J519">
        <v>0.19550000000000001</v>
      </c>
      <c r="K519">
        <v>2.1399999999999999E-2</v>
      </c>
      <c r="L519">
        <v>0.01</v>
      </c>
      <c r="M519" t="s">
        <v>57</v>
      </c>
      <c r="N519" t="s">
        <v>21</v>
      </c>
      <c r="O519" s="1">
        <v>45777.738159722219</v>
      </c>
    </row>
    <row r="520" spans="1:15" x14ac:dyDescent="0.25">
      <c r="A520" s="4" t="s">
        <v>25</v>
      </c>
      <c r="B520" t="s">
        <v>18</v>
      </c>
      <c r="C520" t="s">
        <v>16</v>
      </c>
      <c r="D520">
        <v>7.6</v>
      </c>
      <c r="E520">
        <v>6.5240000000000006E-2</v>
      </c>
      <c r="F520">
        <v>7.5640999999999998</v>
      </c>
      <c r="G520">
        <v>4.2700000000000002E-2</v>
      </c>
      <c r="H520">
        <v>4.2255000000000003</v>
      </c>
      <c r="I520" t="s">
        <v>26</v>
      </c>
      <c r="J520">
        <v>10.583500000000001</v>
      </c>
      <c r="K520">
        <v>5.9799999999999999E-2</v>
      </c>
      <c r="L520">
        <v>0.28000000000000003</v>
      </c>
      <c r="M520" t="s">
        <v>20</v>
      </c>
      <c r="N520" t="s">
        <v>21</v>
      </c>
      <c r="O520" s="1">
        <v>45790.760775462964</v>
      </c>
    </row>
    <row r="521" spans="1:15" x14ac:dyDescent="0.25">
      <c r="A521" s="4" t="s">
        <v>58</v>
      </c>
      <c r="B521" t="s">
        <v>18</v>
      </c>
      <c r="C521" t="s">
        <v>16</v>
      </c>
      <c r="D521">
        <v>0.99</v>
      </c>
      <c r="E521">
        <v>9.1400000000000006E-3</v>
      </c>
      <c r="F521">
        <v>1.1335</v>
      </c>
      <c r="G521">
        <v>2.7699999999999999E-2</v>
      </c>
      <c r="H521">
        <v>0.52980000000000005</v>
      </c>
      <c r="I521" t="s">
        <v>59</v>
      </c>
      <c r="J521">
        <v>1.8908</v>
      </c>
      <c r="K521">
        <v>4.6100000000000002E-2</v>
      </c>
      <c r="L521">
        <v>0.03</v>
      </c>
      <c r="M521" t="s">
        <v>59</v>
      </c>
      <c r="N521" t="s">
        <v>21</v>
      </c>
      <c r="O521" s="1">
        <v>45790.761030092595</v>
      </c>
    </row>
    <row r="522" spans="1:15" x14ac:dyDescent="0.25">
      <c r="A522" s="4" t="s">
        <v>27</v>
      </c>
      <c r="B522" t="s">
        <v>18</v>
      </c>
      <c r="C522" t="s">
        <v>16</v>
      </c>
      <c r="D522">
        <v>0.21</v>
      </c>
      <c r="E522">
        <v>2.0300000000000001E-3</v>
      </c>
      <c r="F522">
        <v>0.24970000000000001</v>
      </c>
      <c r="G522">
        <v>2.8199999999999999E-2</v>
      </c>
      <c r="H522">
        <v>0.1018</v>
      </c>
      <c r="I522" t="s">
        <v>28</v>
      </c>
      <c r="J522">
        <v>0.32240000000000002</v>
      </c>
      <c r="K522">
        <v>3.6400000000000002E-2</v>
      </c>
      <c r="L522">
        <v>0.01</v>
      </c>
      <c r="M522" t="s">
        <v>28</v>
      </c>
      <c r="N522" t="s">
        <v>21</v>
      </c>
      <c r="O522" s="1">
        <v>45777.737511574072</v>
      </c>
    </row>
    <row r="523" spans="1:15" x14ac:dyDescent="0.25">
      <c r="A523" s="4" t="s">
        <v>29</v>
      </c>
      <c r="B523" t="s">
        <v>18</v>
      </c>
      <c r="C523" t="s">
        <v>16</v>
      </c>
      <c r="D523">
        <v>7.8</v>
      </c>
      <c r="E523">
        <v>7.8049999999999994E-2</v>
      </c>
      <c r="F523">
        <v>9.3516999999999992</v>
      </c>
      <c r="G523">
        <v>7.22E-2</v>
      </c>
      <c r="H523">
        <v>3.7492000000000001</v>
      </c>
      <c r="I523" t="s">
        <v>30</v>
      </c>
      <c r="J523">
        <v>12.030799999999999</v>
      </c>
      <c r="K523">
        <v>9.2799999999999994E-2</v>
      </c>
      <c r="L523">
        <v>0.25</v>
      </c>
      <c r="M523" t="s">
        <v>31</v>
      </c>
      <c r="N523" t="s">
        <v>21</v>
      </c>
      <c r="O523" s="1">
        <v>45856.83011574074</v>
      </c>
    </row>
    <row r="524" spans="1:15" x14ac:dyDescent="0.25">
      <c r="A524" s="4" t="s">
        <v>35</v>
      </c>
      <c r="F524">
        <v>98.849199999999996</v>
      </c>
      <c r="H524">
        <v>100</v>
      </c>
      <c r="J524">
        <v>98.849199999999996</v>
      </c>
      <c r="L524" t="s">
        <v>80</v>
      </c>
    </row>
    <row r="525" spans="1:15" x14ac:dyDescent="0.25">
      <c r="A525" s="4" t="s">
        <v>100</v>
      </c>
    </row>
    <row r="526" spans="1:15" x14ac:dyDescent="0.25">
      <c r="A526" s="4" t="s">
        <v>0</v>
      </c>
      <c r="B526" t="s">
        <v>1</v>
      </c>
      <c r="C526" t="s">
        <v>2</v>
      </c>
      <c r="D526" t="s">
        <v>3</v>
      </c>
      <c r="E526" t="s">
        <v>4</v>
      </c>
      <c r="F526" t="s">
        <v>5</v>
      </c>
      <c r="G526" t="s">
        <v>6</v>
      </c>
      <c r="H526" t="s">
        <v>7</v>
      </c>
      <c r="I526" t="s">
        <v>8</v>
      </c>
      <c r="J526" t="s">
        <v>9</v>
      </c>
      <c r="K526" t="s">
        <v>10</v>
      </c>
      <c r="L526" t="s">
        <v>11</v>
      </c>
      <c r="M526" t="s">
        <v>12</v>
      </c>
      <c r="N526" t="s">
        <v>13</v>
      </c>
      <c r="O526" t="s">
        <v>14</v>
      </c>
    </row>
    <row r="527" spans="1:15" x14ac:dyDescent="0.25">
      <c r="A527" s="4" t="s">
        <v>15</v>
      </c>
      <c r="C527" t="s">
        <v>16</v>
      </c>
      <c r="F527">
        <v>43.413800000000002</v>
      </c>
      <c r="H527">
        <v>60.712899999999998</v>
      </c>
      <c r="L527">
        <v>4</v>
      </c>
    </row>
    <row r="528" spans="1:15" x14ac:dyDescent="0.25">
      <c r="A528" s="4" t="s">
        <v>51</v>
      </c>
      <c r="B528" t="s">
        <v>18</v>
      </c>
      <c r="C528" t="s">
        <v>16</v>
      </c>
      <c r="D528">
        <v>1.58</v>
      </c>
      <c r="E528">
        <v>6.2599999999999999E-3</v>
      </c>
      <c r="F528">
        <v>2.0975999999999999</v>
      </c>
      <c r="G528">
        <v>4.1200000000000001E-2</v>
      </c>
      <c r="H528">
        <v>2.0413999999999999</v>
      </c>
      <c r="I528" t="s">
        <v>52</v>
      </c>
      <c r="J528">
        <v>2.8275000000000001</v>
      </c>
      <c r="K528">
        <v>5.5599999999999997E-2</v>
      </c>
      <c r="L528">
        <v>0.13</v>
      </c>
      <c r="M528" t="s">
        <v>24</v>
      </c>
      <c r="N528" t="s">
        <v>21</v>
      </c>
      <c r="O528" s="1">
        <v>45790.760127314818</v>
      </c>
    </row>
    <row r="529" spans="1:15" x14ac:dyDescent="0.25">
      <c r="A529" s="4" t="s">
        <v>17</v>
      </c>
      <c r="B529" t="s">
        <v>18</v>
      </c>
      <c r="C529" t="s">
        <v>16</v>
      </c>
      <c r="D529">
        <v>3.55</v>
      </c>
      <c r="E529">
        <v>1.7590000000000001E-2</v>
      </c>
      <c r="F529">
        <v>4.0597000000000003</v>
      </c>
      <c r="G529">
        <v>3.7900000000000003E-2</v>
      </c>
      <c r="H529">
        <v>3.7361</v>
      </c>
      <c r="I529" t="s">
        <v>19</v>
      </c>
      <c r="J529">
        <v>6.7313000000000001</v>
      </c>
      <c r="K529">
        <v>6.2799999999999995E-2</v>
      </c>
      <c r="L529">
        <v>0.25</v>
      </c>
      <c r="M529" t="s">
        <v>20</v>
      </c>
      <c r="N529" t="s">
        <v>21</v>
      </c>
      <c r="O529" s="1">
        <v>45790.760671296295</v>
      </c>
    </row>
    <row r="530" spans="1:15" x14ac:dyDescent="0.25">
      <c r="A530" s="4" t="s">
        <v>53</v>
      </c>
      <c r="B530" t="s">
        <v>18</v>
      </c>
      <c r="C530" t="s">
        <v>16</v>
      </c>
      <c r="D530">
        <v>6.67</v>
      </c>
      <c r="E530">
        <v>3.7789999999999997E-2</v>
      </c>
      <c r="F530">
        <v>7.2234999999999996</v>
      </c>
      <c r="G530">
        <v>4.3799999999999999E-2</v>
      </c>
      <c r="H530">
        <v>5.9898999999999996</v>
      </c>
      <c r="I530" t="s">
        <v>54</v>
      </c>
      <c r="J530">
        <v>13.648300000000001</v>
      </c>
      <c r="K530">
        <v>8.2699999999999996E-2</v>
      </c>
      <c r="L530">
        <v>0.39</v>
      </c>
      <c r="M530" t="s">
        <v>24</v>
      </c>
      <c r="N530" t="s">
        <v>21</v>
      </c>
      <c r="O530" s="1">
        <v>45855.697569444441</v>
      </c>
    </row>
    <row r="531" spans="1:15" x14ac:dyDescent="0.25">
      <c r="A531" s="4" t="s">
        <v>22</v>
      </c>
      <c r="B531" t="s">
        <v>18</v>
      </c>
      <c r="C531" t="s">
        <v>16</v>
      </c>
      <c r="D531">
        <v>25.96</v>
      </c>
      <c r="E531">
        <v>0.14030999999999999</v>
      </c>
      <c r="F531">
        <v>23.539000000000001</v>
      </c>
      <c r="G531">
        <v>7.0499999999999993E-2</v>
      </c>
      <c r="H531">
        <v>18.751899999999999</v>
      </c>
      <c r="I531" t="s">
        <v>23</v>
      </c>
      <c r="J531">
        <v>50.356699999999996</v>
      </c>
      <c r="K531">
        <v>0.15079999999999999</v>
      </c>
      <c r="L531">
        <v>1.24</v>
      </c>
      <c r="M531" t="s">
        <v>24</v>
      </c>
      <c r="N531" t="s">
        <v>21</v>
      </c>
      <c r="O531" s="1">
        <v>45790.760520833333</v>
      </c>
    </row>
    <row r="532" spans="1:15" x14ac:dyDescent="0.25">
      <c r="A532" s="4" t="s">
        <v>77</v>
      </c>
      <c r="B532" t="s">
        <v>18</v>
      </c>
      <c r="C532" t="s">
        <v>16</v>
      </c>
      <c r="D532">
        <v>0.12</v>
      </c>
      <c r="E532">
        <v>1.0399999999999999E-3</v>
      </c>
      <c r="F532">
        <v>0.1656</v>
      </c>
      <c r="G532">
        <v>1.7000000000000001E-2</v>
      </c>
      <c r="H532">
        <v>0.11559999999999999</v>
      </c>
      <c r="I532" t="s">
        <v>78</v>
      </c>
      <c r="J532">
        <v>0.41349999999999998</v>
      </c>
      <c r="K532">
        <v>4.2500000000000003E-2</v>
      </c>
      <c r="L532">
        <v>0.01</v>
      </c>
      <c r="M532" t="s">
        <v>79</v>
      </c>
      <c r="N532" t="s">
        <v>39</v>
      </c>
    </row>
    <row r="533" spans="1:15" x14ac:dyDescent="0.25">
      <c r="A533" s="4" t="s">
        <v>55</v>
      </c>
      <c r="B533" t="s">
        <v>18</v>
      </c>
      <c r="C533" t="s">
        <v>16</v>
      </c>
      <c r="D533">
        <v>0.2</v>
      </c>
      <c r="E533">
        <v>1.6199999999999999E-3</v>
      </c>
      <c r="F533">
        <v>0.19969999999999999</v>
      </c>
      <c r="G533">
        <v>1.77E-2</v>
      </c>
      <c r="H533">
        <v>0.1143</v>
      </c>
      <c r="I533" t="s">
        <v>56</v>
      </c>
      <c r="J533">
        <v>0.24060000000000001</v>
      </c>
      <c r="K533">
        <v>2.1299999999999999E-2</v>
      </c>
      <c r="L533">
        <v>0.01</v>
      </c>
      <c r="M533" t="s">
        <v>57</v>
      </c>
      <c r="N533" t="s">
        <v>21</v>
      </c>
      <c r="O533" s="1">
        <v>45777.738159722219</v>
      </c>
    </row>
    <row r="534" spans="1:15" x14ac:dyDescent="0.25">
      <c r="A534" s="4" t="s">
        <v>25</v>
      </c>
      <c r="B534" t="s">
        <v>18</v>
      </c>
      <c r="C534" t="s">
        <v>16</v>
      </c>
      <c r="D534">
        <v>7.59</v>
      </c>
      <c r="E534">
        <v>6.5110000000000001E-2</v>
      </c>
      <c r="F534">
        <v>7.5529999999999999</v>
      </c>
      <c r="G534">
        <v>4.2700000000000002E-2</v>
      </c>
      <c r="H534">
        <v>4.2163000000000004</v>
      </c>
      <c r="I534" t="s">
        <v>26</v>
      </c>
      <c r="J534">
        <v>10.5679</v>
      </c>
      <c r="K534">
        <v>5.9700000000000003E-2</v>
      </c>
      <c r="L534">
        <v>0.28000000000000003</v>
      </c>
      <c r="M534" t="s">
        <v>20</v>
      </c>
      <c r="N534" t="s">
        <v>21</v>
      </c>
      <c r="O534" s="1">
        <v>45790.760775462964</v>
      </c>
    </row>
    <row r="535" spans="1:15" x14ac:dyDescent="0.25">
      <c r="A535" s="4" t="s">
        <v>58</v>
      </c>
      <c r="B535" t="s">
        <v>18</v>
      </c>
      <c r="C535" t="s">
        <v>16</v>
      </c>
      <c r="D535">
        <v>0.99</v>
      </c>
      <c r="E535">
        <v>9.0699999999999999E-3</v>
      </c>
      <c r="F535">
        <v>1.1255999999999999</v>
      </c>
      <c r="G535">
        <v>2.7799999999999998E-2</v>
      </c>
      <c r="H535">
        <v>0.52580000000000005</v>
      </c>
      <c r="I535" t="s">
        <v>59</v>
      </c>
      <c r="J535">
        <v>1.8775999999999999</v>
      </c>
      <c r="K535">
        <v>4.6399999999999997E-2</v>
      </c>
      <c r="L535">
        <v>0.03</v>
      </c>
      <c r="M535" t="s">
        <v>59</v>
      </c>
      <c r="N535" t="s">
        <v>21</v>
      </c>
      <c r="O535" s="1">
        <v>45790.761030092595</v>
      </c>
    </row>
    <row r="536" spans="1:15" x14ac:dyDescent="0.25">
      <c r="A536" s="4" t="s">
        <v>27</v>
      </c>
      <c r="B536" t="s">
        <v>18</v>
      </c>
      <c r="C536" t="s">
        <v>16</v>
      </c>
      <c r="D536">
        <v>0.11</v>
      </c>
      <c r="E536">
        <v>1.0499999999999999E-3</v>
      </c>
      <c r="F536">
        <v>0.1293</v>
      </c>
      <c r="G536">
        <v>2.81E-2</v>
      </c>
      <c r="H536">
        <v>5.2600000000000001E-2</v>
      </c>
      <c r="I536" t="s">
        <v>28</v>
      </c>
      <c r="J536">
        <v>0.16689999999999999</v>
      </c>
      <c r="K536">
        <v>3.6299999999999999E-2</v>
      </c>
      <c r="L536">
        <v>0</v>
      </c>
      <c r="M536" t="s">
        <v>28</v>
      </c>
      <c r="N536" t="s">
        <v>21</v>
      </c>
      <c r="O536" s="1">
        <v>45777.737511574072</v>
      </c>
    </row>
    <row r="537" spans="1:15" x14ac:dyDescent="0.25">
      <c r="A537" s="4" t="s">
        <v>29</v>
      </c>
      <c r="B537" t="s">
        <v>18</v>
      </c>
      <c r="C537" t="s">
        <v>16</v>
      </c>
      <c r="D537">
        <v>7.8</v>
      </c>
      <c r="E537">
        <v>7.7960000000000002E-2</v>
      </c>
      <c r="F537">
        <v>9.343</v>
      </c>
      <c r="G537">
        <v>7.1999999999999995E-2</v>
      </c>
      <c r="H537">
        <v>3.7431000000000001</v>
      </c>
      <c r="I537" t="s">
        <v>30</v>
      </c>
      <c r="J537">
        <v>12.019600000000001</v>
      </c>
      <c r="K537">
        <v>9.2600000000000002E-2</v>
      </c>
      <c r="L537">
        <v>0.25</v>
      </c>
      <c r="M537" t="s">
        <v>31</v>
      </c>
      <c r="N537" t="s">
        <v>21</v>
      </c>
      <c r="O537" s="1">
        <v>45856.83011574074</v>
      </c>
    </row>
    <row r="538" spans="1:15" x14ac:dyDescent="0.25">
      <c r="A538" s="4" t="s">
        <v>35</v>
      </c>
      <c r="F538">
        <v>98.849900000000005</v>
      </c>
      <c r="H538">
        <v>100</v>
      </c>
      <c r="J538">
        <v>98.849900000000005</v>
      </c>
      <c r="L538" t="s">
        <v>80</v>
      </c>
    </row>
    <row r="539" spans="1:15" x14ac:dyDescent="0.25">
      <c r="A539" s="4" t="s">
        <v>100</v>
      </c>
    </row>
    <row r="540" spans="1:15" x14ac:dyDescent="0.25">
      <c r="A540" s="4" t="s">
        <v>0</v>
      </c>
      <c r="B540" t="s">
        <v>1</v>
      </c>
      <c r="C540" t="s">
        <v>2</v>
      </c>
      <c r="D540" t="s">
        <v>3</v>
      </c>
      <c r="E540" t="s">
        <v>4</v>
      </c>
      <c r="F540" t="s">
        <v>5</v>
      </c>
      <c r="G540" t="s">
        <v>6</v>
      </c>
      <c r="H540" t="s">
        <v>7</v>
      </c>
      <c r="I540" t="s">
        <v>8</v>
      </c>
      <c r="J540" t="s">
        <v>9</v>
      </c>
      <c r="K540" t="s">
        <v>10</v>
      </c>
      <c r="L540" t="s">
        <v>11</v>
      </c>
      <c r="M540" t="s">
        <v>12</v>
      </c>
      <c r="N540" t="s">
        <v>13</v>
      </c>
      <c r="O540" t="s">
        <v>14</v>
      </c>
    </row>
    <row r="541" spans="1:15" x14ac:dyDescent="0.25">
      <c r="A541" s="4" t="s">
        <v>15</v>
      </c>
      <c r="C541" t="s">
        <v>16</v>
      </c>
      <c r="F541">
        <v>42.775599999999997</v>
      </c>
      <c r="H541">
        <v>60.7316</v>
      </c>
      <c r="L541">
        <v>4</v>
      </c>
    </row>
    <row r="542" spans="1:15" x14ac:dyDescent="0.25">
      <c r="A542" s="4" t="s">
        <v>51</v>
      </c>
      <c r="B542" t="s">
        <v>18</v>
      </c>
      <c r="C542" t="s">
        <v>16</v>
      </c>
      <c r="D542">
        <v>1.5</v>
      </c>
      <c r="E542">
        <v>5.9500000000000004E-3</v>
      </c>
      <c r="F542">
        <v>2.0013000000000001</v>
      </c>
      <c r="G542">
        <v>4.0599999999999997E-2</v>
      </c>
      <c r="H542">
        <v>1.9774</v>
      </c>
      <c r="I542" t="s">
        <v>52</v>
      </c>
      <c r="J542">
        <v>2.6977000000000002</v>
      </c>
      <c r="K542">
        <v>5.4699999999999999E-2</v>
      </c>
      <c r="L542">
        <v>0.13</v>
      </c>
      <c r="M542" t="s">
        <v>24</v>
      </c>
      <c r="N542" t="s">
        <v>21</v>
      </c>
      <c r="O542" s="1">
        <v>45790.760127314818</v>
      </c>
    </row>
    <row r="543" spans="1:15" x14ac:dyDescent="0.25">
      <c r="A543" s="4" t="s">
        <v>17</v>
      </c>
      <c r="B543" t="s">
        <v>18</v>
      </c>
      <c r="C543" t="s">
        <v>16</v>
      </c>
      <c r="D543">
        <v>3.43</v>
      </c>
      <c r="E543">
        <v>1.702E-2</v>
      </c>
      <c r="F543">
        <v>3.9329000000000001</v>
      </c>
      <c r="G543">
        <v>3.7600000000000001E-2</v>
      </c>
      <c r="H543">
        <v>3.6745999999999999</v>
      </c>
      <c r="I543" t="s">
        <v>19</v>
      </c>
      <c r="J543">
        <v>6.5210999999999997</v>
      </c>
      <c r="K543">
        <v>6.2300000000000001E-2</v>
      </c>
      <c r="L543">
        <v>0.24</v>
      </c>
      <c r="M543" t="s">
        <v>20</v>
      </c>
      <c r="N543" t="s">
        <v>21</v>
      </c>
      <c r="O543" s="1">
        <v>45790.760671296295</v>
      </c>
    </row>
    <row r="544" spans="1:15" x14ac:dyDescent="0.25">
      <c r="A544" s="4" t="s">
        <v>53</v>
      </c>
      <c r="B544" t="s">
        <v>18</v>
      </c>
      <c r="C544" t="s">
        <v>16</v>
      </c>
      <c r="D544">
        <v>6.54</v>
      </c>
      <c r="E544">
        <v>3.7039999999999997E-2</v>
      </c>
      <c r="F544">
        <v>7.0772000000000004</v>
      </c>
      <c r="G544">
        <v>4.3400000000000001E-2</v>
      </c>
      <c r="H544">
        <v>5.9580000000000002</v>
      </c>
      <c r="I544" t="s">
        <v>54</v>
      </c>
      <c r="J544">
        <v>13.3719</v>
      </c>
      <c r="K544">
        <v>8.2000000000000003E-2</v>
      </c>
      <c r="L544">
        <v>0.39</v>
      </c>
      <c r="M544" t="s">
        <v>24</v>
      </c>
      <c r="N544" t="s">
        <v>21</v>
      </c>
      <c r="O544" s="1">
        <v>45855.697569444441</v>
      </c>
    </row>
    <row r="545" spans="1:15" x14ac:dyDescent="0.25">
      <c r="A545" s="4" t="s">
        <v>22</v>
      </c>
      <c r="B545" t="s">
        <v>18</v>
      </c>
      <c r="C545" t="s">
        <v>16</v>
      </c>
      <c r="D545">
        <v>25.64</v>
      </c>
      <c r="E545">
        <v>0.13855000000000001</v>
      </c>
      <c r="F545">
        <v>23.219799999999999</v>
      </c>
      <c r="G545">
        <v>7.0099999999999996E-2</v>
      </c>
      <c r="H545">
        <v>18.779299999999999</v>
      </c>
      <c r="I545" t="s">
        <v>23</v>
      </c>
      <c r="J545">
        <v>49.673699999999997</v>
      </c>
      <c r="K545">
        <v>0.14990000000000001</v>
      </c>
      <c r="L545">
        <v>1.24</v>
      </c>
      <c r="M545" t="s">
        <v>24</v>
      </c>
      <c r="N545" t="s">
        <v>21</v>
      </c>
      <c r="O545" s="1">
        <v>45790.760520833333</v>
      </c>
    </row>
    <row r="546" spans="1:15" x14ac:dyDescent="0.25">
      <c r="A546" s="4" t="s">
        <v>77</v>
      </c>
      <c r="B546" t="s">
        <v>18</v>
      </c>
      <c r="C546" t="s">
        <v>16</v>
      </c>
      <c r="D546">
        <v>0.11</v>
      </c>
      <c r="E546">
        <v>9.7999999999999997E-4</v>
      </c>
      <c r="F546">
        <v>0.15590000000000001</v>
      </c>
      <c r="G546">
        <v>1.7100000000000001E-2</v>
      </c>
      <c r="H546">
        <v>0.1105</v>
      </c>
      <c r="I546" t="s">
        <v>78</v>
      </c>
      <c r="J546">
        <v>0.38940000000000002</v>
      </c>
      <c r="K546">
        <v>4.2700000000000002E-2</v>
      </c>
      <c r="L546">
        <v>0.01</v>
      </c>
      <c r="M546" t="s">
        <v>79</v>
      </c>
      <c r="N546" t="s">
        <v>39</v>
      </c>
    </row>
    <row r="547" spans="1:15" x14ac:dyDescent="0.25">
      <c r="A547" s="4" t="s">
        <v>55</v>
      </c>
      <c r="B547" t="s">
        <v>18</v>
      </c>
      <c r="C547" t="s">
        <v>16</v>
      </c>
      <c r="D547">
        <v>0.21</v>
      </c>
      <c r="E547">
        <v>1.6800000000000001E-3</v>
      </c>
      <c r="F547">
        <v>0.20699999999999999</v>
      </c>
      <c r="G547">
        <v>1.77E-2</v>
      </c>
      <c r="H547">
        <v>0.1203</v>
      </c>
      <c r="I547" t="s">
        <v>56</v>
      </c>
      <c r="J547">
        <v>0.24940000000000001</v>
      </c>
      <c r="K547">
        <v>2.1299999999999999E-2</v>
      </c>
      <c r="L547">
        <v>0.01</v>
      </c>
      <c r="M547" t="s">
        <v>57</v>
      </c>
      <c r="N547" t="s">
        <v>21</v>
      </c>
      <c r="O547" s="1">
        <v>45777.738159722219</v>
      </c>
    </row>
    <row r="548" spans="1:15" x14ac:dyDescent="0.25">
      <c r="A548" s="4" t="s">
        <v>25</v>
      </c>
      <c r="B548" t="s">
        <v>18</v>
      </c>
      <c r="C548" t="s">
        <v>16</v>
      </c>
      <c r="D548">
        <v>7.57</v>
      </c>
      <c r="E548">
        <v>6.4949999999999994E-2</v>
      </c>
      <c r="F548">
        <v>7.5315000000000003</v>
      </c>
      <c r="G548">
        <v>4.2700000000000002E-2</v>
      </c>
      <c r="H548">
        <v>4.2683999999999997</v>
      </c>
      <c r="I548" t="s">
        <v>26</v>
      </c>
      <c r="J548">
        <v>10.5379</v>
      </c>
      <c r="K548">
        <v>5.9700000000000003E-2</v>
      </c>
      <c r="L548">
        <v>0.28000000000000003</v>
      </c>
      <c r="M548" t="s">
        <v>20</v>
      </c>
      <c r="N548" t="s">
        <v>21</v>
      </c>
      <c r="O548" s="1">
        <v>45790.760775462964</v>
      </c>
    </row>
    <row r="549" spans="1:15" x14ac:dyDescent="0.25">
      <c r="A549" s="4" t="s">
        <v>58</v>
      </c>
      <c r="B549" t="s">
        <v>18</v>
      </c>
      <c r="C549" t="s">
        <v>16</v>
      </c>
      <c r="D549">
        <v>0.98</v>
      </c>
      <c r="E549">
        <v>9.0600000000000003E-3</v>
      </c>
      <c r="F549">
        <v>1.1233</v>
      </c>
      <c r="G549">
        <v>2.76E-2</v>
      </c>
      <c r="H549">
        <v>0.53269999999999995</v>
      </c>
      <c r="I549" t="s">
        <v>59</v>
      </c>
      <c r="J549">
        <v>1.8736999999999999</v>
      </c>
      <c r="K549">
        <v>4.5999999999999999E-2</v>
      </c>
      <c r="L549">
        <v>0.04</v>
      </c>
      <c r="M549" t="s">
        <v>59</v>
      </c>
      <c r="N549" t="s">
        <v>21</v>
      </c>
      <c r="O549" s="1">
        <v>45790.761030092595</v>
      </c>
    </row>
    <row r="550" spans="1:15" x14ac:dyDescent="0.25">
      <c r="A550" s="4" t="s">
        <v>27</v>
      </c>
      <c r="B550" t="s">
        <v>18</v>
      </c>
      <c r="C550" t="s">
        <v>16</v>
      </c>
      <c r="D550">
        <v>0.13</v>
      </c>
      <c r="E550">
        <v>1.25E-3</v>
      </c>
      <c r="F550">
        <v>0.153</v>
      </c>
      <c r="G550">
        <v>2.7900000000000001E-2</v>
      </c>
      <c r="H550">
        <v>6.3299999999999995E-2</v>
      </c>
      <c r="I550" t="s">
        <v>28</v>
      </c>
      <c r="J550">
        <v>0.19750000000000001</v>
      </c>
      <c r="K550">
        <v>3.5999999999999997E-2</v>
      </c>
      <c r="L550">
        <v>0</v>
      </c>
      <c r="M550" t="s">
        <v>28</v>
      </c>
      <c r="N550" t="s">
        <v>21</v>
      </c>
      <c r="O550" s="1">
        <v>45777.737511574072</v>
      </c>
    </row>
    <row r="551" spans="1:15" x14ac:dyDescent="0.25">
      <c r="A551" s="4" t="s">
        <v>29</v>
      </c>
      <c r="B551" t="s">
        <v>18</v>
      </c>
      <c r="C551" t="s">
        <v>16</v>
      </c>
      <c r="D551">
        <v>7.76</v>
      </c>
      <c r="E551">
        <v>7.7640000000000001E-2</v>
      </c>
      <c r="F551">
        <v>9.3038000000000007</v>
      </c>
      <c r="G551">
        <v>7.2099999999999997E-2</v>
      </c>
      <c r="H551">
        <v>3.7841999999999998</v>
      </c>
      <c r="I551" t="s">
        <v>30</v>
      </c>
      <c r="J551">
        <v>11.969099999999999</v>
      </c>
      <c r="K551">
        <v>9.2799999999999994E-2</v>
      </c>
      <c r="L551">
        <v>0.25</v>
      </c>
      <c r="M551" t="s">
        <v>31</v>
      </c>
      <c r="N551" t="s">
        <v>21</v>
      </c>
      <c r="O551" s="1">
        <v>45856.83011574074</v>
      </c>
    </row>
    <row r="552" spans="1:15" x14ac:dyDescent="0.25">
      <c r="A552" s="4" t="s">
        <v>35</v>
      </c>
      <c r="F552">
        <v>97.481399999999994</v>
      </c>
      <c r="H552">
        <v>100</v>
      </c>
      <c r="J552">
        <v>97.481399999999994</v>
      </c>
      <c r="L552" t="s">
        <v>80</v>
      </c>
    </row>
    <row r="553" spans="1:15" x14ac:dyDescent="0.25">
      <c r="A553" s="4" t="s">
        <v>102</v>
      </c>
    </row>
    <row r="554" spans="1:15" x14ac:dyDescent="0.25">
      <c r="A554" s="4" t="s">
        <v>0</v>
      </c>
      <c r="B554" t="s">
        <v>1</v>
      </c>
      <c r="C554" t="s">
        <v>2</v>
      </c>
      <c r="D554" t="s">
        <v>3</v>
      </c>
      <c r="E554" t="s">
        <v>4</v>
      </c>
      <c r="F554" t="s">
        <v>5</v>
      </c>
      <c r="G554" t="s">
        <v>6</v>
      </c>
      <c r="H554" t="s">
        <v>7</v>
      </c>
      <c r="I554" t="s">
        <v>8</v>
      </c>
      <c r="J554" t="s">
        <v>9</v>
      </c>
      <c r="K554" t="s">
        <v>10</v>
      </c>
      <c r="L554" t="s">
        <v>11</v>
      </c>
      <c r="M554" t="s">
        <v>12</v>
      </c>
      <c r="N554" t="s">
        <v>13</v>
      </c>
      <c r="O554" t="s">
        <v>14</v>
      </c>
    </row>
    <row r="555" spans="1:15" x14ac:dyDescent="0.25">
      <c r="A555" s="4" t="s">
        <v>15</v>
      </c>
      <c r="C555" t="s">
        <v>16</v>
      </c>
      <c r="F555">
        <v>43.390099999999997</v>
      </c>
      <c r="H555">
        <v>57.117600000000003</v>
      </c>
      <c r="L555">
        <v>4</v>
      </c>
    </row>
    <row r="556" spans="1:15" x14ac:dyDescent="0.25">
      <c r="A556" s="4" t="s">
        <v>17</v>
      </c>
      <c r="B556" t="s">
        <v>18</v>
      </c>
      <c r="C556" t="s">
        <v>16</v>
      </c>
      <c r="D556">
        <v>30.38</v>
      </c>
      <c r="E556">
        <v>0.15068000000000001</v>
      </c>
      <c r="F556">
        <v>29.810700000000001</v>
      </c>
      <c r="G556">
        <v>7.9000000000000001E-2</v>
      </c>
      <c r="H556">
        <v>25.824000000000002</v>
      </c>
      <c r="I556" t="s">
        <v>19</v>
      </c>
      <c r="J556">
        <v>49.428199999999997</v>
      </c>
      <c r="K556">
        <v>0.13100000000000001</v>
      </c>
      <c r="L556">
        <v>1.81</v>
      </c>
      <c r="M556" t="s">
        <v>20</v>
      </c>
      <c r="N556" t="s">
        <v>21</v>
      </c>
      <c r="O556" s="1">
        <v>45790.760671296295</v>
      </c>
    </row>
    <row r="557" spans="1:15" x14ac:dyDescent="0.25">
      <c r="A557" s="4" t="s">
        <v>22</v>
      </c>
      <c r="B557" t="s">
        <v>18</v>
      </c>
      <c r="C557" t="s">
        <v>16</v>
      </c>
      <c r="D557">
        <v>18.28</v>
      </c>
      <c r="E557">
        <v>9.8760000000000001E-2</v>
      </c>
      <c r="F557">
        <v>18.983699999999999</v>
      </c>
      <c r="G557">
        <v>6.7799999999999999E-2</v>
      </c>
      <c r="H557">
        <v>14.235200000000001</v>
      </c>
      <c r="I557" t="s">
        <v>23</v>
      </c>
      <c r="J557">
        <v>40.611699999999999</v>
      </c>
      <c r="K557">
        <v>0.14499999999999999</v>
      </c>
      <c r="L557">
        <v>1</v>
      </c>
      <c r="M557" t="s">
        <v>24</v>
      </c>
      <c r="N557" t="s">
        <v>21</v>
      </c>
      <c r="O557" s="1">
        <v>45790.760520833333</v>
      </c>
    </row>
    <row r="558" spans="1:15" x14ac:dyDescent="0.25">
      <c r="A558" s="4" t="s">
        <v>25</v>
      </c>
      <c r="B558" t="s">
        <v>18</v>
      </c>
      <c r="C558" t="s">
        <v>16</v>
      </c>
      <c r="D558">
        <v>0.08</v>
      </c>
      <c r="E558">
        <v>6.8000000000000005E-4</v>
      </c>
      <c r="F558">
        <v>8.0399999999999999E-2</v>
      </c>
      <c r="G558">
        <v>1.6299999999999999E-2</v>
      </c>
      <c r="H558">
        <v>4.2200000000000001E-2</v>
      </c>
      <c r="I558" t="s">
        <v>26</v>
      </c>
      <c r="J558">
        <v>0.1125</v>
      </c>
      <c r="K558">
        <v>2.2800000000000001E-2</v>
      </c>
      <c r="L558">
        <v>0</v>
      </c>
      <c r="M558" t="s">
        <v>20</v>
      </c>
      <c r="N558" t="s">
        <v>21</v>
      </c>
      <c r="O558" s="1">
        <v>45790.760775462964</v>
      </c>
    </row>
    <row r="559" spans="1:15" x14ac:dyDescent="0.25">
      <c r="A559" s="4" t="s">
        <v>27</v>
      </c>
      <c r="B559" t="s">
        <v>18</v>
      </c>
      <c r="C559" t="s">
        <v>16</v>
      </c>
      <c r="D559">
        <v>0.1</v>
      </c>
      <c r="E559">
        <v>9.7000000000000005E-4</v>
      </c>
      <c r="F559">
        <v>0.1186</v>
      </c>
      <c r="G559">
        <v>2.64E-2</v>
      </c>
      <c r="H559">
        <v>4.5499999999999999E-2</v>
      </c>
      <c r="I559" t="s">
        <v>28</v>
      </c>
      <c r="J559">
        <v>0.1532</v>
      </c>
      <c r="K559">
        <v>3.4099999999999998E-2</v>
      </c>
      <c r="L559">
        <v>0</v>
      </c>
      <c r="M559" t="s">
        <v>28</v>
      </c>
      <c r="N559" t="s">
        <v>21</v>
      </c>
      <c r="O559" s="1">
        <v>45777.737511574072</v>
      </c>
    </row>
    <row r="560" spans="1:15" x14ac:dyDescent="0.25">
      <c r="A560" s="4" t="s">
        <v>29</v>
      </c>
      <c r="B560" t="s">
        <v>18</v>
      </c>
      <c r="C560" t="s">
        <v>16</v>
      </c>
      <c r="D560">
        <v>5.81</v>
      </c>
      <c r="E560">
        <v>5.8119999999999998E-2</v>
      </c>
      <c r="F560">
        <v>6.9558999999999997</v>
      </c>
      <c r="G560">
        <v>6.3899999999999998E-2</v>
      </c>
      <c r="H560">
        <v>2.6232000000000002</v>
      </c>
      <c r="I560" t="s">
        <v>30</v>
      </c>
      <c r="J560">
        <v>8.9487000000000005</v>
      </c>
      <c r="K560">
        <v>8.2100000000000006E-2</v>
      </c>
      <c r="L560">
        <v>0.18</v>
      </c>
      <c r="M560" t="s">
        <v>31</v>
      </c>
      <c r="N560" t="s">
        <v>21</v>
      </c>
      <c r="O560" s="1">
        <v>45856.83011574074</v>
      </c>
    </row>
    <row r="561" spans="1:15" x14ac:dyDescent="0.25">
      <c r="A561" s="4" t="s">
        <v>32</v>
      </c>
      <c r="B561" t="s">
        <v>18</v>
      </c>
      <c r="C561" t="s">
        <v>16</v>
      </c>
      <c r="D561">
        <v>0.26</v>
      </c>
      <c r="E561">
        <v>2.6199999999999999E-3</v>
      </c>
      <c r="F561">
        <v>0.31290000000000001</v>
      </c>
      <c r="G561">
        <v>3.7199999999999997E-2</v>
      </c>
      <c r="H561">
        <v>0.11219999999999999</v>
      </c>
      <c r="I561" t="s">
        <v>33</v>
      </c>
      <c r="J561">
        <v>0.39810000000000001</v>
      </c>
      <c r="K561">
        <v>4.7399999999999998E-2</v>
      </c>
      <c r="L561">
        <v>0.01</v>
      </c>
      <c r="M561" t="s">
        <v>34</v>
      </c>
      <c r="N561" t="s">
        <v>21</v>
      </c>
      <c r="O561" s="1">
        <v>45775.967442129629</v>
      </c>
    </row>
    <row r="562" spans="1:15" x14ac:dyDescent="0.25">
      <c r="A562" s="4" t="s">
        <v>35</v>
      </c>
      <c r="F562">
        <v>99.652299999999997</v>
      </c>
      <c r="H562">
        <v>100</v>
      </c>
      <c r="J562">
        <v>99.652299999999997</v>
      </c>
      <c r="L562" t="s">
        <v>36</v>
      </c>
    </row>
    <row r="563" spans="1:15" x14ac:dyDescent="0.25">
      <c r="A563" s="4"/>
    </row>
    <row r="564" spans="1:15" x14ac:dyDescent="0.25">
      <c r="A564" s="4"/>
    </row>
    <row r="565" spans="1:15" x14ac:dyDescent="0.25">
      <c r="A565" s="4"/>
    </row>
    <row r="566" spans="1:15" x14ac:dyDescent="0.25">
      <c r="A566" s="4"/>
    </row>
    <row r="567" spans="1:15" x14ac:dyDescent="0.25">
      <c r="A567" s="4" t="s">
        <v>102</v>
      </c>
    </row>
    <row r="568" spans="1:15" x14ac:dyDescent="0.25">
      <c r="A568" s="4" t="s">
        <v>0</v>
      </c>
      <c r="B568" t="s">
        <v>1</v>
      </c>
      <c r="C568" t="s">
        <v>2</v>
      </c>
      <c r="D568" t="s">
        <v>3</v>
      </c>
      <c r="E568" t="s">
        <v>4</v>
      </c>
      <c r="F568" t="s">
        <v>5</v>
      </c>
      <c r="G568" t="s">
        <v>6</v>
      </c>
      <c r="H568" t="s">
        <v>7</v>
      </c>
      <c r="I568" t="s">
        <v>8</v>
      </c>
      <c r="J568" t="s">
        <v>9</v>
      </c>
      <c r="K568" t="s">
        <v>10</v>
      </c>
      <c r="L568" t="s">
        <v>11</v>
      </c>
      <c r="M568" t="s">
        <v>12</v>
      </c>
      <c r="N568" t="s">
        <v>13</v>
      </c>
      <c r="O568" t="s">
        <v>14</v>
      </c>
    </row>
    <row r="569" spans="1:15" x14ac:dyDescent="0.25">
      <c r="A569" s="4" t="s">
        <v>15</v>
      </c>
      <c r="C569" t="s">
        <v>16</v>
      </c>
      <c r="F569">
        <v>43.3048</v>
      </c>
      <c r="H569">
        <v>57.144799999999996</v>
      </c>
      <c r="L569">
        <v>4</v>
      </c>
    </row>
    <row r="570" spans="1:15" x14ac:dyDescent="0.25">
      <c r="A570" s="4" t="s">
        <v>17</v>
      </c>
      <c r="B570" t="s">
        <v>18</v>
      </c>
      <c r="C570" t="s">
        <v>16</v>
      </c>
      <c r="D570">
        <v>30.31</v>
      </c>
      <c r="E570">
        <v>0.15034</v>
      </c>
      <c r="F570">
        <v>29.6904</v>
      </c>
      <c r="G570">
        <v>7.8700000000000006E-2</v>
      </c>
      <c r="H570">
        <v>25.782699999999998</v>
      </c>
      <c r="I570" t="s">
        <v>19</v>
      </c>
      <c r="J570">
        <v>49.228700000000003</v>
      </c>
      <c r="K570">
        <v>0.1305</v>
      </c>
      <c r="L570">
        <v>1.8</v>
      </c>
      <c r="M570" t="s">
        <v>20</v>
      </c>
      <c r="N570" t="s">
        <v>21</v>
      </c>
      <c r="O570" s="1">
        <v>45790.760671296295</v>
      </c>
    </row>
    <row r="571" spans="1:15" x14ac:dyDescent="0.25">
      <c r="A571" s="4" t="s">
        <v>22</v>
      </c>
      <c r="B571" t="s">
        <v>18</v>
      </c>
      <c r="C571" t="s">
        <v>16</v>
      </c>
      <c r="D571">
        <v>18.32</v>
      </c>
      <c r="E571">
        <v>9.9000000000000005E-2</v>
      </c>
      <c r="F571">
        <v>19.009799999999998</v>
      </c>
      <c r="G571">
        <v>6.7599999999999993E-2</v>
      </c>
      <c r="H571">
        <v>14.2897</v>
      </c>
      <c r="I571" t="s">
        <v>23</v>
      </c>
      <c r="J571">
        <v>40.667499999999997</v>
      </c>
      <c r="K571">
        <v>0.1447</v>
      </c>
      <c r="L571">
        <v>1</v>
      </c>
      <c r="M571" t="s">
        <v>24</v>
      </c>
      <c r="N571" t="s">
        <v>21</v>
      </c>
      <c r="O571" s="1">
        <v>45790.760520833333</v>
      </c>
    </row>
    <row r="572" spans="1:15" x14ac:dyDescent="0.25">
      <c r="A572" s="4" t="s">
        <v>25</v>
      </c>
      <c r="B572" t="s">
        <v>18</v>
      </c>
      <c r="C572" t="s">
        <v>16</v>
      </c>
      <c r="D572">
        <v>0.08</v>
      </c>
      <c r="E572">
        <v>7.2000000000000005E-4</v>
      </c>
      <c r="F572">
        <v>8.5699999999999998E-2</v>
      </c>
      <c r="G572">
        <v>1.6500000000000001E-2</v>
      </c>
      <c r="H572">
        <v>4.5100000000000001E-2</v>
      </c>
      <c r="I572" t="s">
        <v>26</v>
      </c>
      <c r="J572">
        <v>0.11990000000000001</v>
      </c>
      <c r="K572">
        <v>2.3E-2</v>
      </c>
      <c r="L572">
        <v>0</v>
      </c>
      <c r="M572" t="s">
        <v>20</v>
      </c>
      <c r="N572" t="s">
        <v>21</v>
      </c>
      <c r="O572" s="1">
        <v>45790.760775462964</v>
      </c>
    </row>
    <row r="573" spans="1:15" x14ac:dyDescent="0.25">
      <c r="A573" s="4" t="s">
        <v>27</v>
      </c>
      <c r="B573" t="s">
        <v>18</v>
      </c>
      <c r="C573" t="s">
        <v>16</v>
      </c>
      <c r="D573">
        <v>0.1</v>
      </c>
      <c r="E573">
        <v>9.2000000000000003E-4</v>
      </c>
      <c r="F573">
        <v>0.11219999999999999</v>
      </c>
      <c r="G573">
        <v>2.6700000000000002E-2</v>
      </c>
      <c r="H573">
        <v>4.3099999999999999E-2</v>
      </c>
      <c r="I573" t="s">
        <v>28</v>
      </c>
      <c r="J573">
        <v>0.1449</v>
      </c>
      <c r="K573">
        <v>3.4500000000000003E-2</v>
      </c>
      <c r="L573">
        <v>0</v>
      </c>
      <c r="M573" t="s">
        <v>28</v>
      </c>
      <c r="N573" t="s">
        <v>21</v>
      </c>
      <c r="O573" s="1">
        <v>45777.737511574072</v>
      </c>
    </row>
    <row r="574" spans="1:15" x14ac:dyDescent="0.25">
      <c r="A574" s="4" t="s">
        <v>29</v>
      </c>
      <c r="B574" t="s">
        <v>18</v>
      </c>
      <c r="C574" t="s">
        <v>16</v>
      </c>
      <c r="D574">
        <v>5.74</v>
      </c>
      <c r="E574">
        <v>5.7419999999999999E-2</v>
      </c>
      <c r="F574">
        <v>6.8757000000000001</v>
      </c>
      <c r="G574">
        <v>6.3799999999999996E-2</v>
      </c>
      <c r="H574">
        <v>2.5992000000000002</v>
      </c>
      <c r="I574" t="s">
        <v>30</v>
      </c>
      <c r="J574">
        <v>8.8453999999999997</v>
      </c>
      <c r="K574">
        <v>8.2000000000000003E-2</v>
      </c>
      <c r="L574">
        <v>0.18</v>
      </c>
      <c r="M574" t="s">
        <v>31</v>
      </c>
      <c r="N574" t="s">
        <v>21</v>
      </c>
      <c r="O574" s="1">
        <v>45856.83011574074</v>
      </c>
    </row>
    <row r="575" spans="1:15" x14ac:dyDescent="0.25">
      <c r="A575" s="4" t="s">
        <v>32</v>
      </c>
      <c r="B575" t="s">
        <v>18</v>
      </c>
      <c r="C575" t="s">
        <v>16</v>
      </c>
      <c r="D575">
        <v>0.22</v>
      </c>
      <c r="E575">
        <v>2.2200000000000002E-3</v>
      </c>
      <c r="F575">
        <v>0.26500000000000001</v>
      </c>
      <c r="G575">
        <v>3.7100000000000001E-2</v>
      </c>
      <c r="H575">
        <v>9.5299999999999996E-2</v>
      </c>
      <c r="I575" t="s">
        <v>33</v>
      </c>
      <c r="J575">
        <v>0.3372</v>
      </c>
      <c r="K575">
        <v>4.7199999999999999E-2</v>
      </c>
      <c r="L575">
        <v>0.01</v>
      </c>
      <c r="M575" t="s">
        <v>34</v>
      </c>
      <c r="N575" t="s">
        <v>21</v>
      </c>
      <c r="O575" s="1">
        <v>45775.967442129629</v>
      </c>
    </row>
    <row r="576" spans="1:15" x14ac:dyDescent="0.25">
      <c r="A576" s="4" t="s">
        <v>35</v>
      </c>
      <c r="F576">
        <v>99.343599999999995</v>
      </c>
      <c r="H576">
        <v>100</v>
      </c>
      <c r="J576">
        <v>99.343599999999995</v>
      </c>
      <c r="L576" t="s">
        <v>36</v>
      </c>
    </row>
    <row r="577" spans="1:15" x14ac:dyDescent="0.25">
      <c r="A577" s="4"/>
    </row>
    <row r="578" spans="1:15" x14ac:dyDescent="0.25">
      <c r="A578" s="4"/>
    </row>
    <row r="579" spans="1:15" x14ac:dyDescent="0.25">
      <c r="A579" s="4"/>
    </row>
    <row r="580" spans="1:15" x14ac:dyDescent="0.25">
      <c r="A580" s="4"/>
    </row>
    <row r="581" spans="1:15" x14ac:dyDescent="0.25">
      <c r="A581" s="4" t="s">
        <v>102</v>
      </c>
    </row>
    <row r="582" spans="1:15" x14ac:dyDescent="0.25">
      <c r="A582" s="4" t="s">
        <v>0</v>
      </c>
      <c r="B582" t="s">
        <v>1</v>
      </c>
      <c r="C582" t="s">
        <v>2</v>
      </c>
      <c r="D582" t="s">
        <v>3</v>
      </c>
      <c r="E582" t="s">
        <v>4</v>
      </c>
      <c r="F582" t="s">
        <v>5</v>
      </c>
      <c r="G582" t="s">
        <v>6</v>
      </c>
      <c r="H582" t="s">
        <v>7</v>
      </c>
      <c r="I582" t="s">
        <v>8</v>
      </c>
      <c r="J582" t="s">
        <v>9</v>
      </c>
      <c r="K582" t="s">
        <v>10</v>
      </c>
      <c r="L582" t="s">
        <v>11</v>
      </c>
      <c r="M582" t="s">
        <v>12</v>
      </c>
      <c r="N582" t="s">
        <v>13</v>
      </c>
      <c r="O582" t="s">
        <v>14</v>
      </c>
    </row>
    <row r="583" spans="1:15" x14ac:dyDescent="0.25">
      <c r="A583" s="4" t="s">
        <v>15</v>
      </c>
      <c r="C583" t="s">
        <v>16</v>
      </c>
      <c r="F583">
        <v>43.380099999999999</v>
      </c>
      <c r="H583">
        <v>57.114100000000001</v>
      </c>
      <c r="L583">
        <v>4</v>
      </c>
    </row>
    <row r="584" spans="1:15" x14ac:dyDescent="0.25">
      <c r="A584" s="4" t="s">
        <v>17</v>
      </c>
      <c r="B584" t="s">
        <v>18</v>
      </c>
      <c r="C584" t="s">
        <v>16</v>
      </c>
      <c r="D584">
        <v>30.37</v>
      </c>
      <c r="E584">
        <v>0.15064</v>
      </c>
      <c r="F584">
        <v>29.8141</v>
      </c>
      <c r="G584">
        <v>7.9000000000000001E-2</v>
      </c>
      <c r="H584">
        <v>25.831299999999999</v>
      </c>
      <c r="I584" t="s">
        <v>19</v>
      </c>
      <c r="J584">
        <v>49.433900000000001</v>
      </c>
      <c r="K584">
        <v>0.13100000000000001</v>
      </c>
      <c r="L584">
        <v>1.81</v>
      </c>
      <c r="M584" t="s">
        <v>20</v>
      </c>
      <c r="N584" t="s">
        <v>21</v>
      </c>
      <c r="O584" s="1">
        <v>45790.760671296295</v>
      </c>
    </row>
    <row r="585" spans="1:15" x14ac:dyDescent="0.25">
      <c r="A585" s="4" t="s">
        <v>22</v>
      </c>
      <c r="B585" t="s">
        <v>18</v>
      </c>
      <c r="C585" t="s">
        <v>16</v>
      </c>
      <c r="D585">
        <v>18.260000000000002</v>
      </c>
      <c r="E585">
        <v>9.8680000000000004E-2</v>
      </c>
      <c r="F585">
        <v>18.9712</v>
      </c>
      <c r="G585">
        <v>6.7699999999999996E-2</v>
      </c>
      <c r="H585">
        <v>14.228199999999999</v>
      </c>
      <c r="I585" t="s">
        <v>23</v>
      </c>
      <c r="J585">
        <v>40.584800000000001</v>
      </c>
      <c r="K585">
        <v>0.14480000000000001</v>
      </c>
      <c r="L585">
        <v>1</v>
      </c>
      <c r="M585" t="s">
        <v>24</v>
      </c>
      <c r="N585" t="s">
        <v>21</v>
      </c>
      <c r="O585" s="1">
        <v>45790.760520833333</v>
      </c>
    </row>
    <row r="586" spans="1:15" x14ac:dyDescent="0.25">
      <c r="A586" s="4" t="s">
        <v>25</v>
      </c>
      <c r="B586" t="s">
        <v>18</v>
      </c>
      <c r="C586" t="s">
        <v>16</v>
      </c>
      <c r="D586">
        <v>7.0000000000000007E-2</v>
      </c>
      <c r="E586">
        <v>5.9999999999999995E-4</v>
      </c>
      <c r="F586">
        <v>7.0999999999999994E-2</v>
      </c>
      <c r="G586">
        <v>1.6500000000000001E-2</v>
      </c>
      <c r="H586">
        <v>3.73E-2</v>
      </c>
      <c r="I586" t="s">
        <v>26</v>
      </c>
      <c r="J586">
        <v>9.9299999999999999E-2</v>
      </c>
      <c r="K586">
        <v>2.3E-2</v>
      </c>
      <c r="L586">
        <v>0</v>
      </c>
      <c r="M586" t="s">
        <v>20</v>
      </c>
      <c r="N586" t="s">
        <v>21</v>
      </c>
      <c r="O586" s="1">
        <v>45790.760775462964</v>
      </c>
    </row>
    <row r="587" spans="1:15" x14ac:dyDescent="0.25">
      <c r="A587" s="4" t="s">
        <v>27</v>
      </c>
      <c r="B587" t="s">
        <v>18</v>
      </c>
      <c r="C587" t="s">
        <v>16</v>
      </c>
      <c r="D587">
        <v>0.09</v>
      </c>
      <c r="E587">
        <v>8.8999999999999995E-4</v>
      </c>
      <c r="F587">
        <v>0.1085</v>
      </c>
      <c r="G587">
        <v>2.6599999999999999E-2</v>
      </c>
      <c r="H587">
        <v>4.1599999999999998E-2</v>
      </c>
      <c r="I587" t="s">
        <v>28</v>
      </c>
      <c r="J587">
        <v>0.1401</v>
      </c>
      <c r="K587">
        <v>3.44E-2</v>
      </c>
      <c r="L587">
        <v>0</v>
      </c>
      <c r="M587" t="s">
        <v>28</v>
      </c>
      <c r="N587" t="s">
        <v>21</v>
      </c>
      <c r="O587" s="1">
        <v>45777.737511574072</v>
      </c>
    </row>
    <row r="588" spans="1:15" x14ac:dyDescent="0.25">
      <c r="A588" s="4" t="s">
        <v>29</v>
      </c>
      <c r="B588" t="s">
        <v>18</v>
      </c>
      <c r="C588" t="s">
        <v>16</v>
      </c>
      <c r="D588">
        <v>5.82</v>
      </c>
      <c r="E588">
        <v>5.824E-2</v>
      </c>
      <c r="F588">
        <v>6.9702999999999999</v>
      </c>
      <c r="G588">
        <v>6.4000000000000001E-2</v>
      </c>
      <c r="H588">
        <v>2.629</v>
      </c>
      <c r="I588" t="s">
        <v>30</v>
      </c>
      <c r="J588">
        <v>8.9672000000000001</v>
      </c>
      <c r="K588">
        <v>8.2299999999999998E-2</v>
      </c>
      <c r="L588">
        <v>0.18</v>
      </c>
      <c r="M588" t="s">
        <v>31</v>
      </c>
      <c r="N588" t="s">
        <v>21</v>
      </c>
      <c r="O588" s="1">
        <v>45856.83011574074</v>
      </c>
    </row>
    <row r="589" spans="1:15" x14ac:dyDescent="0.25">
      <c r="A589" s="4" t="s">
        <v>32</v>
      </c>
      <c r="B589" t="s">
        <v>18</v>
      </c>
      <c r="C589" t="s">
        <v>16</v>
      </c>
      <c r="D589">
        <v>0.28000000000000003</v>
      </c>
      <c r="E589">
        <v>2.7599999999999999E-3</v>
      </c>
      <c r="F589">
        <v>0.33029999999999998</v>
      </c>
      <c r="G589">
        <v>3.7400000000000003E-2</v>
      </c>
      <c r="H589">
        <v>0.11849999999999999</v>
      </c>
      <c r="I589" t="s">
        <v>33</v>
      </c>
      <c r="J589">
        <v>0.42030000000000001</v>
      </c>
      <c r="K589">
        <v>4.7600000000000003E-2</v>
      </c>
      <c r="L589">
        <v>0.01</v>
      </c>
      <c r="M589" t="s">
        <v>34</v>
      </c>
      <c r="N589" t="s">
        <v>21</v>
      </c>
      <c r="O589" s="1">
        <v>45775.967442129629</v>
      </c>
    </row>
    <row r="590" spans="1:15" x14ac:dyDescent="0.25">
      <c r="A590" s="4" t="s">
        <v>35</v>
      </c>
      <c r="F590">
        <v>99.645399999999995</v>
      </c>
      <c r="H590">
        <v>100</v>
      </c>
      <c r="J590">
        <v>99.645399999999995</v>
      </c>
      <c r="L590" t="s">
        <v>36</v>
      </c>
    </row>
    <row r="591" spans="1:15" x14ac:dyDescent="0.25">
      <c r="A591" s="4"/>
    </row>
    <row r="592" spans="1:15" x14ac:dyDescent="0.25">
      <c r="A592" s="4"/>
    </row>
    <row r="593" spans="1:15" x14ac:dyDescent="0.25">
      <c r="A593" s="4"/>
    </row>
    <row r="594" spans="1:15" x14ac:dyDescent="0.25">
      <c r="A594" s="4"/>
    </row>
    <row r="595" spans="1:15" x14ac:dyDescent="0.25">
      <c r="A595" s="4" t="s">
        <v>101</v>
      </c>
    </row>
    <row r="596" spans="1:15" x14ac:dyDescent="0.25">
      <c r="A596" s="4" t="s">
        <v>0</v>
      </c>
      <c r="B596" t="s">
        <v>1</v>
      </c>
      <c r="C596" t="s">
        <v>2</v>
      </c>
      <c r="D596" t="s">
        <v>3</v>
      </c>
      <c r="E596" t="s">
        <v>4</v>
      </c>
      <c r="F596" t="s">
        <v>5</v>
      </c>
      <c r="G596" t="s">
        <v>6</v>
      </c>
      <c r="H596" t="s">
        <v>7</v>
      </c>
      <c r="I596" t="s">
        <v>8</v>
      </c>
      <c r="J596" t="s">
        <v>9</v>
      </c>
      <c r="K596" t="s">
        <v>10</v>
      </c>
      <c r="L596" t="s">
        <v>11</v>
      </c>
      <c r="M596" t="s">
        <v>12</v>
      </c>
      <c r="N596" t="s">
        <v>13</v>
      </c>
      <c r="O596" t="s">
        <v>14</v>
      </c>
    </row>
    <row r="597" spans="1:15" x14ac:dyDescent="0.25">
      <c r="A597" s="4" t="s">
        <v>15</v>
      </c>
      <c r="C597" t="s">
        <v>16</v>
      </c>
      <c r="F597">
        <v>43.433</v>
      </c>
      <c r="H597">
        <v>60.822699999999998</v>
      </c>
      <c r="L597">
        <v>4</v>
      </c>
    </row>
    <row r="598" spans="1:15" x14ac:dyDescent="0.25">
      <c r="A598" s="4" t="s">
        <v>51</v>
      </c>
      <c r="B598" t="s">
        <v>18</v>
      </c>
      <c r="C598" t="s">
        <v>16</v>
      </c>
      <c r="D598">
        <v>1.29</v>
      </c>
      <c r="E598">
        <v>5.11E-3</v>
      </c>
      <c r="F598">
        <v>1.6976</v>
      </c>
      <c r="G598">
        <v>3.9100000000000003E-2</v>
      </c>
      <c r="H598">
        <v>1.6544000000000001</v>
      </c>
      <c r="I598" t="s">
        <v>52</v>
      </c>
      <c r="J598">
        <v>2.2883</v>
      </c>
      <c r="K598">
        <v>5.2699999999999997E-2</v>
      </c>
      <c r="L598">
        <v>0.11</v>
      </c>
      <c r="M598" t="s">
        <v>24</v>
      </c>
      <c r="N598" t="s">
        <v>21</v>
      </c>
      <c r="O598" s="1">
        <v>45790.760127314818</v>
      </c>
    </row>
    <row r="599" spans="1:15" x14ac:dyDescent="0.25">
      <c r="A599" s="4" t="s">
        <v>17</v>
      </c>
      <c r="B599" t="s">
        <v>18</v>
      </c>
      <c r="C599" t="s">
        <v>16</v>
      </c>
      <c r="D599">
        <v>3.9</v>
      </c>
      <c r="E599">
        <v>1.9359999999999999E-2</v>
      </c>
      <c r="F599">
        <v>4.4051</v>
      </c>
      <c r="G599">
        <v>3.8699999999999998E-2</v>
      </c>
      <c r="H599">
        <v>4.0594999999999999</v>
      </c>
      <c r="I599" t="s">
        <v>19</v>
      </c>
      <c r="J599">
        <v>7.3040000000000003</v>
      </c>
      <c r="K599">
        <v>6.4199999999999993E-2</v>
      </c>
      <c r="L599">
        <v>0.27</v>
      </c>
      <c r="M599" t="s">
        <v>20</v>
      </c>
      <c r="N599" t="s">
        <v>21</v>
      </c>
      <c r="O599" s="1">
        <v>45790.760671296295</v>
      </c>
    </row>
    <row r="600" spans="1:15" x14ac:dyDescent="0.25">
      <c r="A600" s="4" t="s">
        <v>53</v>
      </c>
      <c r="B600" t="s">
        <v>18</v>
      </c>
      <c r="C600" t="s">
        <v>16</v>
      </c>
      <c r="D600">
        <v>6.52</v>
      </c>
      <c r="E600">
        <v>3.6920000000000001E-2</v>
      </c>
      <c r="F600">
        <v>7.0236000000000001</v>
      </c>
      <c r="G600">
        <v>4.3299999999999998E-2</v>
      </c>
      <c r="H600">
        <v>5.8320999999999996</v>
      </c>
      <c r="I600" t="s">
        <v>54</v>
      </c>
      <c r="J600">
        <v>13.2706</v>
      </c>
      <c r="K600">
        <v>8.1799999999999998E-2</v>
      </c>
      <c r="L600">
        <v>0.38</v>
      </c>
      <c r="M600" t="s">
        <v>24</v>
      </c>
      <c r="N600" t="s">
        <v>21</v>
      </c>
      <c r="O600" s="1">
        <v>45855.697569444441</v>
      </c>
    </row>
    <row r="601" spans="1:15" x14ac:dyDescent="0.25">
      <c r="A601" s="4" t="s">
        <v>22</v>
      </c>
      <c r="B601" t="s">
        <v>18</v>
      </c>
      <c r="C601" t="s">
        <v>16</v>
      </c>
      <c r="D601">
        <v>26.18</v>
      </c>
      <c r="E601">
        <v>0.14147999999999999</v>
      </c>
      <c r="F601">
        <v>23.5945</v>
      </c>
      <c r="G601">
        <v>7.0400000000000004E-2</v>
      </c>
      <c r="H601">
        <v>18.8217</v>
      </c>
      <c r="I601" t="s">
        <v>23</v>
      </c>
      <c r="J601">
        <v>50.475299999999997</v>
      </c>
      <c r="K601">
        <v>0.1507</v>
      </c>
      <c r="L601">
        <v>1.24</v>
      </c>
      <c r="M601" t="s">
        <v>24</v>
      </c>
      <c r="N601" t="s">
        <v>21</v>
      </c>
      <c r="O601" s="1">
        <v>45790.760520833333</v>
      </c>
    </row>
    <row r="602" spans="1:15" x14ac:dyDescent="0.25">
      <c r="A602" s="4" t="s">
        <v>65</v>
      </c>
      <c r="B602" t="s">
        <v>18</v>
      </c>
      <c r="C602" t="s">
        <v>16</v>
      </c>
      <c r="D602">
        <v>7.0000000000000007E-2</v>
      </c>
      <c r="E602">
        <v>5.9000000000000003E-4</v>
      </c>
      <c r="F602">
        <v>0.1144</v>
      </c>
      <c r="G602">
        <v>1.9199999999999998E-2</v>
      </c>
      <c r="H602">
        <v>8.2699999999999996E-2</v>
      </c>
      <c r="I602" t="s">
        <v>66</v>
      </c>
      <c r="J602">
        <v>0.26200000000000001</v>
      </c>
      <c r="K602">
        <v>4.3900000000000002E-2</v>
      </c>
      <c r="L602">
        <v>0.01</v>
      </c>
      <c r="M602" t="s">
        <v>67</v>
      </c>
      <c r="N602" t="s">
        <v>21</v>
      </c>
      <c r="O602" s="1">
        <v>45775.97420138889</v>
      </c>
    </row>
    <row r="603" spans="1:15" x14ac:dyDescent="0.25">
      <c r="A603" s="4" t="s">
        <v>55</v>
      </c>
      <c r="B603" t="s">
        <v>18</v>
      </c>
      <c r="C603" t="s">
        <v>16</v>
      </c>
      <c r="D603">
        <v>0.43</v>
      </c>
      <c r="E603">
        <v>3.4099999999999998E-3</v>
      </c>
      <c r="F603">
        <v>0.41920000000000002</v>
      </c>
      <c r="G603">
        <v>1.9400000000000001E-2</v>
      </c>
      <c r="H603">
        <v>0.2402</v>
      </c>
      <c r="I603" t="s">
        <v>56</v>
      </c>
      <c r="J603">
        <v>0.505</v>
      </c>
      <c r="K603">
        <v>2.3300000000000001E-2</v>
      </c>
      <c r="L603">
        <v>0.02</v>
      </c>
      <c r="M603" t="s">
        <v>57</v>
      </c>
      <c r="N603" t="s">
        <v>21</v>
      </c>
      <c r="O603" s="1">
        <v>45777.738159722219</v>
      </c>
    </row>
    <row r="604" spans="1:15" x14ac:dyDescent="0.25">
      <c r="A604" s="4" t="s">
        <v>25</v>
      </c>
      <c r="B604" t="s">
        <v>18</v>
      </c>
      <c r="C604" t="s">
        <v>16</v>
      </c>
      <c r="D604">
        <v>7.8</v>
      </c>
      <c r="E604">
        <v>6.6909999999999997E-2</v>
      </c>
      <c r="F604">
        <v>7.7683999999999997</v>
      </c>
      <c r="G604">
        <v>4.3200000000000002E-2</v>
      </c>
      <c r="H604">
        <v>4.3425000000000002</v>
      </c>
      <c r="I604" t="s">
        <v>26</v>
      </c>
      <c r="J604">
        <v>10.869300000000001</v>
      </c>
      <c r="K604">
        <v>6.0499999999999998E-2</v>
      </c>
      <c r="L604">
        <v>0.28999999999999998</v>
      </c>
      <c r="M604" t="s">
        <v>20</v>
      </c>
      <c r="N604" t="s">
        <v>21</v>
      </c>
      <c r="O604" s="1">
        <v>45790.760775462964</v>
      </c>
    </row>
    <row r="605" spans="1:15" x14ac:dyDescent="0.25">
      <c r="A605" s="4" t="s">
        <v>58</v>
      </c>
      <c r="B605" t="s">
        <v>18</v>
      </c>
      <c r="C605" t="s">
        <v>16</v>
      </c>
      <c r="D605">
        <v>1.37</v>
      </c>
      <c r="E605">
        <v>1.256E-2</v>
      </c>
      <c r="F605">
        <v>1.5626</v>
      </c>
      <c r="G605">
        <v>0.03</v>
      </c>
      <c r="H605">
        <v>0.73089999999999999</v>
      </c>
      <c r="I605" t="s">
        <v>59</v>
      </c>
      <c r="J605">
        <v>2.6065</v>
      </c>
      <c r="K605">
        <v>0.05</v>
      </c>
      <c r="L605">
        <v>0.05</v>
      </c>
      <c r="M605" t="s">
        <v>59</v>
      </c>
      <c r="N605" t="s">
        <v>21</v>
      </c>
      <c r="O605" s="1">
        <v>45790.761030092595</v>
      </c>
    </row>
    <row r="606" spans="1:15" x14ac:dyDescent="0.25">
      <c r="A606" s="4" t="s">
        <v>27</v>
      </c>
      <c r="B606" t="s">
        <v>18</v>
      </c>
      <c r="C606" t="s">
        <v>16</v>
      </c>
      <c r="D606">
        <v>0.1</v>
      </c>
      <c r="E606">
        <v>9.3000000000000005E-4</v>
      </c>
      <c r="F606">
        <v>0.114</v>
      </c>
      <c r="G606">
        <v>2.76E-2</v>
      </c>
      <c r="H606">
        <v>4.65E-2</v>
      </c>
      <c r="I606" t="s">
        <v>28</v>
      </c>
      <c r="J606">
        <v>0.14710000000000001</v>
      </c>
      <c r="K606">
        <v>3.5700000000000003E-2</v>
      </c>
      <c r="L606">
        <v>0</v>
      </c>
      <c r="M606" t="s">
        <v>28</v>
      </c>
      <c r="N606" t="s">
        <v>21</v>
      </c>
      <c r="O606" s="1">
        <v>45777.737511574072</v>
      </c>
    </row>
    <row r="607" spans="1:15" x14ac:dyDescent="0.25">
      <c r="A607" s="4" t="s">
        <v>29</v>
      </c>
      <c r="B607" t="s">
        <v>18</v>
      </c>
      <c r="C607" t="s">
        <v>16</v>
      </c>
      <c r="D607">
        <v>6.99</v>
      </c>
      <c r="E607">
        <v>6.9879999999999998E-2</v>
      </c>
      <c r="F607">
        <v>8.3922000000000008</v>
      </c>
      <c r="G607">
        <v>6.93E-2</v>
      </c>
      <c r="H607">
        <v>3.3668</v>
      </c>
      <c r="I607" t="s">
        <v>30</v>
      </c>
      <c r="J607">
        <v>10.7964</v>
      </c>
      <c r="K607">
        <v>8.9099999999999999E-2</v>
      </c>
      <c r="L607">
        <v>0.22</v>
      </c>
      <c r="M607" t="s">
        <v>31</v>
      </c>
      <c r="N607" t="s">
        <v>21</v>
      </c>
      <c r="O607" s="1">
        <v>45856.83011574074</v>
      </c>
    </row>
    <row r="608" spans="1:15" x14ac:dyDescent="0.25">
      <c r="A608" s="4" t="s">
        <v>35</v>
      </c>
      <c r="F608">
        <v>98.524500000000003</v>
      </c>
      <c r="H608">
        <v>100</v>
      </c>
      <c r="J608">
        <v>98.5244</v>
      </c>
      <c r="L608" t="s">
        <v>60</v>
      </c>
    </row>
    <row r="609" spans="1:15" x14ac:dyDescent="0.25">
      <c r="A609" s="4" t="s">
        <v>101</v>
      </c>
    </row>
    <row r="610" spans="1:15" x14ac:dyDescent="0.25">
      <c r="A610" s="4" t="s">
        <v>0</v>
      </c>
      <c r="B610" t="s">
        <v>1</v>
      </c>
      <c r="C610" t="s">
        <v>2</v>
      </c>
      <c r="D610" t="s">
        <v>3</v>
      </c>
      <c r="E610" t="s">
        <v>4</v>
      </c>
      <c r="F610" t="s">
        <v>5</v>
      </c>
      <c r="G610" t="s">
        <v>6</v>
      </c>
      <c r="H610" t="s">
        <v>7</v>
      </c>
      <c r="I610" t="s">
        <v>8</v>
      </c>
      <c r="J610" t="s">
        <v>9</v>
      </c>
      <c r="K610" t="s">
        <v>10</v>
      </c>
      <c r="L610" t="s">
        <v>11</v>
      </c>
      <c r="M610" t="s">
        <v>12</v>
      </c>
      <c r="N610" t="s">
        <v>13</v>
      </c>
      <c r="O610" t="s">
        <v>14</v>
      </c>
    </row>
    <row r="611" spans="1:15" x14ac:dyDescent="0.25">
      <c r="A611" s="4" t="s">
        <v>15</v>
      </c>
      <c r="C611" t="s">
        <v>16</v>
      </c>
      <c r="F611">
        <v>43.7682</v>
      </c>
      <c r="H611">
        <v>60.807499999999997</v>
      </c>
      <c r="L611">
        <v>4</v>
      </c>
    </row>
    <row r="612" spans="1:15" x14ac:dyDescent="0.25">
      <c r="A612" s="4" t="s">
        <v>51</v>
      </c>
      <c r="B612" t="s">
        <v>18</v>
      </c>
      <c r="C612" t="s">
        <v>16</v>
      </c>
      <c r="D612">
        <v>1.35</v>
      </c>
      <c r="E612">
        <v>5.3400000000000001E-3</v>
      </c>
      <c r="F612">
        <v>1.776</v>
      </c>
      <c r="G612">
        <v>3.9199999999999999E-2</v>
      </c>
      <c r="H612">
        <v>1.7171000000000001</v>
      </c>
      <c r="I612" t="s">
        <v>52</v>
      </c>
      <c r="J612">
        <v>2.3940000000000001</v>
      </c>
      <c r="K612">
        <v>5.28E-2</v>
      </c>
      <c r="L612">
        <v>0.11</v>
      </c>
      <c r="M612" t="s">
        <v>24</v>
      </c>
      <c r="N612" t="s">
        <v>21</v>
      </c>
      <c r="O612" s="1">
        <v>45790.760127314818</v>
      </c>
    </row>
    <row r="613" spans="1:15" x14ac:dyDescent="0.25">
      <c r="A613" s="4" t="s">
        <v>17</v>
      </c>
      <c r="B613" t="s">
        <v>18</v>
      </c>
      <c r="C613" t="s">
        <v>16</v>
      </c>
      <c r="D613">
        <v>3.91</v>
      </c>
      <c r="E613">
        <v>1.9369999999999998E-2</v>
      </c>
      <c r="F613">
        <v>4.4134000000000002</v>
      </c>
      <c r="G613">
        <v>3.8899999999999997E-2</v>
      </c>
      <c r="H613">
        <v>4.0350000000000001</v>
      </c>
      <c r="I613" t="s">
        <v>19</v>
      </c>
      <c r="J613">
        <v>7.3175999999999997</v>
      </c>
      <c r="K613">
        <v>6.4399999999999999E-2</v>
      </c>
      <c r="L613">
        <v>0.27</v>
      </c>
      <c r="M613" t="s">
        <v>20</v>
      </c>
      <c r="N613" t="s">
        <v>21</v>
      </c>
      <c r="O613" s="1">
        <v>45790.760671296295</v>
      </c>
    </row>
    <row r="614" spans="1:15" x14ac:dyDescent="0.25">
      <c r="A614" s="4" t="s">
        <v>53</v>
      </c>
      <c r="B614" t="s">
        <v>18</v>
      </c>
      <c r="C614" t="s">
        <v>16</v>
      </c>
      <c r="D614">
        <v>6.56</v>
      </c>
      <c r="E614">
        <v>3.7170000000000002E-2</v>
      </c>
      <c r="F614">
        <v>7.0739000000000001</v>
      </c>
      <c r="G614">
        <v>4.3400000000000001E-2</v>
      </c>
      <c r="H614">
        <v>5.8273999999999999</v>
      </c>
      <c r="I614" t="s">
        <v>54</v>
      </c>
      <c r="J614">
        <v>13.365600000000001</v>
      </c>
      <c r="K614">
        <v>8.2100000000000006E-2</v>
      </c>
      <c r="L614">
        <v>0.38</v>
      </c>
      <c r="M614" t="s">
        <v>24</v>
      </c>
      <c r="N614" t="s">
        <v>21</v>
      </c>
      <c r="O614" s="1">
        <v>45855.697569444441</v>
      </c>
    </row>
    <row r="615" spans="1:15" x14ac:dyDescent="0.25">
      <c r="A615" s="4" t="s">
        <v>22</v>
      </c>
      <c r="B615" t="s">
        <v>18</v>
      </c>
      <c r="C615" t="s">
        <v>16</v>
      </c>
      <c r="D615">
        <v>26.41</v>
      </c>
      <c r="E615">
        <v>0.14273</v>
      </c>
      <c r="F615">
        <v>23.810400000000001</v>
      </c>
      <c r="G615">
        <v>7.0599999999999996E-2</v>
      </c>
      <c r="H615">
        <v>18.843800000000002</v>
      </c>
      <c r="I615" t="s">
        <v>23</v>
      </c>
      <c r="J615">
        <v>50.937199999999997</v>
      </c>
      <c r="K615">
        <v>0.151</v>
      </c>
      <c r="L615">
        <v>1.24</v>
      </c>
      <c r="M615" t="s">
        <v>24</v>
      </c>
      <c r="N615" t="s">
        <v>21</v>
      </c>
      <c r="O615" s="1">
        <v>45790.760520833333</v>
      </c>
    </row>
    <row r="616" spans="1:15" x14ac:dyDescent="0.25">
      <c r="A616" s="4" t="s">
        <v>65</v>
      </c>
      <c r="B616" t="s">
        <v>18</v>
      </c>
      <c r="C616" t="s">
        <v>16</v>
      </c>
      <c r="D616">
        <v>0.06</v>
      </c>
      <c r="E616">
        <v>5.0000000000000001E-4</v>
      </c>
      <c r="F616">
        <v>9.7900000000000001E-2</v>
      </c>
      <c r="G616">
        <v>1.9199999999999998E-2</v>
      </c>
      <c r="H616">
        <v>7.0199999999999999E-2</v>
      </c>
      <c r="I616" t="s">
        <v>66</v>
      </c>
      <c r="J616">
        <v>0.2243</v>
      </c>
      <c r="K616">
        <v>4.3999999999999997E-2</v>
      </c>
      <c r="L616">
        <v>0</v>
      </c>
      <c r="M616" t="s">
        <v>67</v>
      </c>
      <c r="N616" t="s">
        <v>21</v>
      </c>
      <c r="O616" s="1">
        <v>45775.97420138889</v>
      </c>
    </row>
    <row r="617" spans="1:15" x14ac:dyDescent="0.25">
      <c r="A617" s="4" t="s">
        <v>55</v>
      </c>
      <c r="B617" t="s">
        <v>18</v>
      </c>
      <c r="C617" t="s">
        <v>16</v>
      </c>
      <c r="D617">
        <v>0.43</v>
      </c>
      <c r="E617">
        <v>3.3800000000000002E-3</v>
      </c>
      <c r="F617">
        <v>0.4158</v>
      </c>
      <c r="G617">
        <v>1.9300000000000001E-2</v>
      </c>
      <c r="H617">
        <v>0.2364</v>
      </c>
      <c r="I617" t="s">
        <v>56</v>
      </c>
      <c r="J617">
        <v>0.50090000000000001</v>
      </c>
      <c r="K617">
        <v>2.3199999999999998E-2</v>
      </c>
      <c r="L617">
        <v>0.02</v>
      </c>
      <c r="M617" t="s">
        <v>57</v>
      </c>
      <c r="N617" t="s">
        <v>21</v>
      </c>
      <c r="O617" s="1">
        <v>45777.738159722219</v>
      </c>
    </row>
    <row r="618" spans="1:15" x14ac:dyDescent="0.25">
      <c r="A618" s="4" t="s">
        <v>25</v>
      </c>
      <c r="B618" t="s">
        <v>18</v>
      </c>
      <c r="C618" t="s">
        <v>16</v>
      </c>
      <c r="D618">
        <v>7.79</v>
      </c>
      <c r="E618">
        <v>6.6850000000000007E-2</v>
      </c>
      <c r="F618">
        <v>7.7618</v>
      </c>
      <c r="G618">
        <v>4.3200000000000002E-2</v>
      </c>
      <c r="H618">
        <v>4.3045</v>
      </c>
      <c r="I618" t="s">
        <v>26</v>
      </c>
      <c r="J618">
        <v>10.860200000000001</v>
      </c>
      <c r="K618">
        <v>6.0499999999999998E-2</v>
      </c>
      <c r="L618">
        <v>0.28000000000000003</v>
      </c>
      <c r="M618" t="s">
        <v>20</v>
      </c>
      <c r="N618" t="s">
        <v>21</v>
      </c>
      <c r="O618" s="1">
        <v>45790.760775462964</v>
      </c>
    </row>
    <row r="619" spans="1:15" x14ac:dyDescent="0.25">
      <c r="A619" s="4" t="s">
        <v>58</v>
      </c>
      <c r="B619" t="s">
        <v>18</v>
      </c>
      <c r="C619" t="s">
        <v>16</v>
      </c>
      <c r="D619">
        <v>1.37</v>
      </c>
      <c r="E619">
        <v>1.2630000000000001E-2</v>
      </c>
      <c r="F619">
        <v>1.5707</v>
      </c>
      <c r="G619">
        <v>0.03</v>
      </c>
      <c r="H619">
        <v>0.72889999999999999</v>
      </c>
      <c r="I619" t="s">
        <v>59</v>
      </c>
      <c r="J619">
        <v>2.62</v>
      </c>
      <c r="K619">
        <v>0.05</v>
      </c>
      <c r="L619">
        <v>0.05</v>
      </c>
      <c r="M619" t="s">
        <v>59</v>
      </c>
      <c r="N619" t="s">
        <v>21</v>
      </c>
      <c r="O619" s="1">
        <v>45790.761030092595</v>
      </c>
    </row>
    <row r="620" spans="1:15" x14ac:dyDescent="0.25">
      <c r="A620" s="4" t="s">
        <v>27</v>
      </c>
      <c r="B620" t="s">
        <v>18</v>
      </c>
      <c r="C620" t="s">
        <v>16</v>
      </c>
      <c r="D620">
        <v>0.11</v>
      </c>
      <c r="E620">
        <v>1E-3</v>
      </c>
      <c r="F620">
        <v>0.12330000000000001</v>
      </c>
      <c r="G620">
        <v>2.76E-2</v>
      </c>
      <c r="H620">
        <v>4.99E-2</v>
      </c>
      <c r="I620" t="s">
        <v>28</v>
      </c>
      <c r="J620">
        <v>0.15920000000000001</v>
      </c>
      <c r="K620">
        <v>3.56E-2</v>
      </c>
      <c r="L620">
        <v>0</v>
      </c>
      <c r="M620" t="s">
        <v>28</v>
      </c>
      <c r="N620" t="s">
        <v>21</v>
      </c>
      <c r="O620" s="1">
        <v>45777.737511574072</v>
      </c>
    </row>
    <row r="621" spans="1:15" x14ac:dyDescent="0.25">
      <c r="A621" s="4" t="s">
        <v>29</v>
      </c>
      <c r="B621" t="s">
        <v>18</v>
      </c>
      <c r="C621" t="s">
        <v>16</v>
      </c>
      <c r="D621">
        <v>7.07</v>
      </c>
      <c r="E621">
        <v>7.0709999999999995E-2</v>
      </c>
      <c r="F621">
        <v>8.4907000000000004</v>
      </c>
      <c r="G621">
        <v>6.93E-2</v>
      </c>
      <c r="H621">
        <v>3.3794</v>
      </c>
      <c r="I621" t="s">
        <v>30</v>
      </c>
      <c r="J621">
        <v>10.9231</v>
      </c>
      <c r="K621">
        <v>8.9099999999999999E-2</v>
      </c>
      <c r="L621">
        <v>0.22</v>
      </c>
      <c r="M621" t="s">
        <v>31</v>
      </c>
      <c r="N621" t="s">
        <v>21</v>
      </c>
      <c r="O621" s="1">
        <v>45856.83011574074</v>
      </c>
    </row>
    <row r="622" spans="1:15" x14ac:dyDescent="0.25">
      <c r="A622" s="4" t="s">
        <v>35</v>
      </c>
      <c r="F622">
        <v>99.302099999999996</v>
      </c>
      <c r="H622">
        <v>100</v>
      </c>
      <c r="J622">
        <v>99.302099999999996</v>
      </c>
      <c r="L622" t="s">
        <v>60</v>
      </c>
    </row>
    <row r="623" spans="1:15" x14ac:dyDescent="0.25">
      <c r="A623" s="4"/>
    </row>
    <row r="624" spans="1:15" x14ac:dyDescent="0.25">
      <c r="A624" s="4" t="s">
        <v>101</v>
      </c>
    </row>
    <row r="625" spans="1:15" x14ac:dyDescent="0.25">
      <c r="A625" s="4" t="s">
        <v>0</v>
      </c>
      <c r="B625" t="s">
        <v>1</v>
      </c>
      <c r="C625" t="s">
        <v>2</v>
      </c>
      <c r="D625" t="s">
        <v>3</v>
      </c>
      <c r="E625" t="s">
        <v>4</v>
      </c>
      <c r="F625" t="s">
        <v>5</v>
      </c>
      <c r="G625" t="s">
        <v>6</v>
      </c>
      <c r="H625" t="s">
        <v>7</v>
      </c>
      <c r="I625" t="s">
        <v>8</v>
      </c>
      <c r="J625" t="s">
        <v>9</v>
      </c>
      <c r="K625" t="s">
        <v>10</v>
      </c>
      <c r="L625" t="s">
        <v>11</v>
      </c>
      <c r="M625" t="s">
        <v>12</v>
      </c>
      <c r="N625" t="s">
        <v>13</v>
      </c>
      <c r="O625" t="s">
        <v>14</v>
      </c>
    </row>
    <row r="626" spans="1:15" x14ac:dyDescent="0.25">
      <c r="A626" s="4" t="s">
        <v>15</v>
      </c>
      <c r="C626" t="s">
        <v>16</v>
      </c>
      <c r="F626">
        <v>43.681399999999996</v>
      </c>
      <c r="H626">
        <v>60.808999999999997</v>
      </c>
      <c r="L626">
        <v>4</v>
      </c>
    </row>
    <row r="627" spans="1:15" x14ac:dyDescent="0.25">
      <c r="A627" s="4" t="s">
        <v>51</v>
      </c>
      <c r="B627" t="s">
        <v>18</v>
      </c>
      <c r="C627" t="s">
        <v>16</v>
      </c>
      <c r="D627">
        <v>1.32</v>
      </c>
      <c r="E627">
        <v>5.2300000000000003E-3</v>
      </c>
      <c r="F627">
        <v>1.7384999999999999</v>
      </c>
      <c r="G627">
        <v>3.9300000000000002E-2</v>
      </c>
      <c r="H627">
        <v>1.6841999999999999</v>
      </c>
      <c r="I627" t="s">
        <v>52</v>
      </c>
      <c r="J627">
        <v>2.3435000000000001</v>
      </c>
      <c r="K627">
        <v>5.2999999999999999E-2</v>
      </c>
      <c r="L627">
        <v>0.11</v>
      </c>
      <c r="M627" t="s">
        <v>24</v>
      </c>
      <c r="N627" t="s">
        <v>21</v>
      </c>
      <c r="O627" s="1">
        <v>45790.760127314818</v>
      </c>
    </row>
    <row r="628" spans="1:15" x14ac:dyDescent="0.25">
      <c r="A628" s="4" t="s">
        <v>17</v>
      </c>
      <c r="B628" t="s">
        <v>18</v>
      </c>
      <c r="C628" t="s">
        <v>16</v>
      </c>
      <c r="D628">
        <v>3.94</v>
      </c>
      <c r="E628">
        <v>1.9550000000000001E-2</v>
      </c>
      <c r="F628">
        <v>4.4505999999999997</v>
      </c>
      <c r="G628">
        <v>3.8899999999999997E-2</v>
      </c>
      <c r="H628">
        <v>4.0772000000000004</v>
      </c>
      <c r="I628" t="s">
        <v>19</v>
      </c>
      <c r="J628">
        <v>7.3794000000000004</v>
      </c>
      <c r="K628">
        <v>6.4399999999999999E-2</v>
      </c>
      <c r="L628">
        <v>0.27</v>
      </c>
      <c r="M628" t="s">
        <v>20</v>
      </c>
      <c r="N628" t="s">
        <v>21</v>
      </c>
      <c r="O628" s="1">
        <v>45790.760671296295</v>
      </c>
    </row>
    <row r="629" spans="1:15" x14ac:dyDescent="0.25">
      <c r="A629" s="4" t="s">
        <v>53</v>
      </c>
      <c r="B629" t="s">
        <v>18</v>
      </c>
      <c r="C629" t="s">
        <v>16</v>
      </c>
      <c r="D629">
        <v>6.6</v>
      </c>
      <c r="E629">
        <v>3.7350000000000001E-2</v>
      </c>
      <c r="F629">
        <v>7.1106999999999996</v>
      </c>
      <c r="G629">
        <v>4.36E-2</v>
      </c>
      <c r="H629">
        <v>5.8695000000000004</v>
      </c>
      <c r="I629" t="s">
        <v>54</v>
      </c>
      <c r="J629">
        <v>13.4351</v>
      </c>
      <c r="K629">
        <v>8.2299999999999998E-2</v>
      </c>
      <c r="L629">
        <v>0.39</v>
      </c>
      <c r="M629" t="s">
        <v>24</v>
      </c>
      <c r="N629" t="s">
        <v>21</v>
      </c>
      <c r="O629" s="1">
        <v>45855.697569444441</v>
      </c>
    </row>
    <row r="630" spans="1:15" x14ac:dyDescent="0.25">
      <c r="A630" s="4" t="s">
        <v>22</v>
      </c>
      <c r="B630" t="s">
        <v>18</v>
      </c>
      <c r="C630" t="s">
        <v>16</v>
      </c>
      <c r="D630">
        <v>26.31</v>
      </c>
      <c r="E630">
        <v>0.14216999999999999</v>
      </c>
      <c r="F630">
        <v>23.739799999999999</v>
      </c>
      <c r="G630">
        <v>7.0599999999999996E-2</v>
      </c>
      <c r="H630">
        <v>18.825700000000001</v>
      </c>
      <c r="I630" t="s">
        <v>23</v>
      </c>
      <c r="J630">
        <v>50.786200000000001</v>
      </c>
      <c r="K630">
        <v>0.151</v>
      </c>
      <c r="L630">
        <v>1.24</v>
      </c>
      <c r="M630" t="s">
        <v>24</v>
      </c>
      <c r="N630" t="s">
        <v>21</v>
      </c>
      <c r="O630" s="1">
        <v>45790.760520833333</v>
      </c>
    </row>
    <row r="631" spans="1:15" x14ac:dyDescent="0.25">
      <c r="A631" s="4" t="s">
        <v>65</v>
      </c>
      <c r="B631" t="s">
        <v>18</v>
      </c>
      <c r="C631" t="s">
        <v>16</v>
      </c>
      <c r="D631">
        <v>0.06</v>
      </c>
      <c r="E631">
        <v>4.4999999999999999E-4</v>
      </c>
      <c r="F631">
        <v>8.7499999999999994E-2</v>
      </c>
      <c r="G631">
        <v>1.9400000000000001E-2</v>
      </c>
      <c r="H631">
        <v>6.2899999999999998E-2</v>
      </c>
      <c r="I631" t="s">
        <v>66</v>
      </c>
      <c r="J631">
        <v>0.2006</v>
      </c>
      <c r="K631">
        <v>4.4499999999999998E-2</v>
      </c>
      <c r="L631">
        <v>0</v>
      </c>
      <c r="M631" t="s">
        <v>67</v>
      </c>
      <c r="N631" t="s">
        <v>21</v>
      </c>
      <c r="O631" s="1">
        <v>45775.97420138889</v>
      </c>
    </row>
    <row r="632" spans="1:15" x14ac:dyDescent="0.25">
      <c r="A632" s="4" t="s">
        <v>55</v>
      </c>
      <c r="B632" t="s">
        <v>18</v>
      </c>
      <c r="C632" t="s">
        <v>16</v>
      </c>
      <c r="D632">
        <v>0.42</v>
      </c>
      <c r="E632">
        <v>3.3700000000000002E-3</v>
      </c>
      <c r="F632">
        <v>0.41470000000000001</v>
      </c>
      <c r="G632">
        <v>1.9400000000000001E-2</v>
      </c>
      <c r="H632">
        <v>0.23619999999999999</v>
      </c>
      <c r="I632" t="s">
        <v>56</v>
      </c>
      <c r="J632">
        <v>0.4995</v>
      </c>
      <c r="K632">
        <v>2.3300000000000001E-2</v>
      </c>
      <c r="L632">
        <v>0.02</v>
      </c>
      <c r="M632" t="s">
        <v>57</v>
      </c>
      <c r="N632" t="s">
        <v>21</v>
      </c>
      <c r="O632" s="1">
        <v>45777.738159722219</v>
      </c>
    </row>
    <row r="633" spans="1:15" x14ac:dyDescent="0.25">
      <c r="A633" s="4" t="s">
        <v>25</v>
      </c>
      <c r="B633" t="s">
        <v>18</v>
      </c>
      <c r="C633" t="s">
        <v>16</v>
      </c>
      <c r="D633">
        <v>7.72</v>
      </c>
      <c r="E633">
        <v>6.6250000000000003E-2</v>
      </c>
      <c r="F633">
        <v>7.6931000000000003</v>
      </c>
      <c r="G633">
        <v>4.3099999999999999E-2</v>
      </c>
      <c r="H633">
        <v>4.2750000000000004</v>
      </c>
      <c r="I633" t="s">
        <v>26</v>
      </c>
      <c r="J633">
        <v>10.763999999999999</v>
      </c>
      <c r="K633">
        <v>6.0299999999999999E-2</v>
      </c>
      <c r="L633">
        <v>0.28000000000000003</v>
      </c>
      <c r="M633" t="s">
        <v>20</v>
      </c>
      <c r="N633" t="s">
        <v>21</v>
      </c>
      <c r="O633" s="1">
        <v>45790.760775462964</v>
      </c>
    </row>
    <row r="634" spans="1:15" x14ac:dyDescent="0.25">
      <c r="A634" s="4" t="s">
        <v>58</v>
      </c>
      <c r="B634" t="s">
        <v>18</v>
      </c>
      <c r="C634" t="s">
        <v>16</v>
      </c>
      <c r="D634">
        <v>1.36</v>
      </c>
      <c r="E634">
        <v>1.251E-2</v>
      </c>
      <c r="F634">
        <v>1.5555000000000001</v>
      </c>
      <c r="G634">
        <v>2.98E-2</v>
      </c>
      <c r="H634">
        <v>0.72330000000000005</v>
      </c>
      <c r="I634" t="s">
        <v>59</v>
      </c>
      <c r="J634">
        <v>2.5947</v>
      </c>
      <c r="K634">
        <v>4.9799999999999997E-2</v>
      </c>
      <c r="L634">
        <v>0.05</v>
      </c>
      <c r="M634" t="s">
        <v>59</v>
      </c>
      <c r="N634" t="s">
        <v>21</v>
      </c>
      <c r="O634" s="1">
        <v>45790.761030092595</v>
      </c>
    </row>
    <row r="635" spans="1:15" x14ac:dyDescent="0.25">
      <c r="A635" s="4" t="s">
        <v>27</v>
      </c>
      <c r="B635" t="s">
        <v>18</v>
      </c>
      <c r="C635" t="s">
        <v>16</v>
      </c>
      <c r="D635">
        <v>0.11</v>
      </c>
      <c r="E635">
        <v>1.0300000000000001E-3</v>
      </c>
      <c r="F635">
        <v>0.12670000000000001</v>
      </c>
      <c r="G635">
        <v>2.76E-2</v>
      </c>
      <c r="H635">
        <v>5.1400000000000001E-2</v>
      </c>
      <c r="I635" t="s">
        <v>28</v>
      </c>
      <c r="J635">
        <v>0.1636</v>
      </c>
      <c r="K635">
        <v>3.56E-2</v>
      </c>
      <c r="L635">
        <v>0</v>
      </c>
      <c r="M635" t="s">
        <v>28</v>
      </c>
      <c r="N635" t="s">
        <v>21</v>
      </c>
      <c r="O635" s="1">
        <v>45777.737511574072</v>
      </c>
    </row>
    <row r="636" spans="1:15" x14ac:dyDescent="0.25">
      <c r="A636" s="4" t="s">
        <v>29</v>
      </c>
      <c r="B636" t="s">
        <v>18</v>
      </c>
      <c r="C636" t="s">
        <v>16</v>
      </c>
      <c r="D636">
        <v>7.07</v>
      </c>
      <c r="E636">
        <v>7.0699999999999999E-2</v>
      </c>
      <c r="F636">
        <v>8.4893000000000001</v>
      </c>
      <c r="G636">
        <v>6.93E-2</v>
      </c>
      <c r="H636">
        <v>3.3856000000000002</v>
      </c>
      <c r="I636" t="s">
        <v>30</v>
      </c>
      <c r="J636">
        <v>10.9213</v>
      </c>
      <c r="K636">
        <v>8.9200000000000002E-2</v>
      </c>
      <c r="L636">
        <v>0.22</v>
      </c>
      <c r="M636" t="s">
        <v>31</v>
      </c>
      <c r="N636" t="s">
        <v>21</v>
      </c>
      <c r="O636" s="1">
        <v>45856.83011574074</v>
      </c>
    </row>
    <row r="637" spans="1:15" x14ac:dyDescent="0.25">
      <c r="A637" s="4" t="s">
        <v>35</v>
      </c>
      <c r="F637">
        <v>99.087800000000001</v>
      </c>
      <c r="H637">
        <v>100</v>
      </c>
      <c r="J637">
        <v>99.087800000000001</v>
      </c>
      <c r="L637" t="s">
        <v>60</v>
      </c>
    </row>
    <row r="638" spans="1:15" s="10" customFormat="1" x14ac:dyDescent="0.25"/>
    <row r="639" spans="1:15" x14ac:dyDescent="0.25">
      <c r="A639" s="4" t="s">
        <v>99</v>
      </c>
    </row>
    <row r="640" spans="1:15" x14ac:dyDescent="0.25">
      <c r="A640" s="4" t="s">
        <v>0</v>
      </c>
      <c r="B640" t="s">
        <v>1</v>
      </c>
      <c r="C640" t="s">
        <v>2</v>
      </c>
      <c r="D640" t="s">
        <v>3</v>
      </c>
      <c r="E640" t="s">
        <v>4</v>
      </c>
      <c r="F640" t="s">
        <v>5</v>
      </c>
      <c r="G640" t="s">
        <v>6</v>
      </c>
      <c r="H640" t="s">
        <v>7</v>
      </c>
      <c r="I640" t="s">
        <v>8</v>
      </c>
      <c r="J640" t="s">
        <v>9</v>
      </c>
      <c r="K640" t="s">
        <v>10</v>
      </c>
      <c r="L640" t="s">
        <v>11</v>
      </c>
      <c r="M640" t="s">
        <v>12</v>
      </c>
      <c r="N640" t="s">
        <v>13</v>
      </c>
      <c r="O640" t="s">
        <v>14</v>
      </c>
    </row>
    <row r="641" spans="1:15" x14ac:dyDescent="0.25">
      <c r="A641" s="4" t="s">
        <v>15</v>
      </c>
      <c r="C641" t="s">
        <v>16</v>
      </c>
      <c r="F641">
        <v>43.160600000000002</v>
      </c>
      <c r="H641">
        <v>57.124600000000001</v>
      </c>
      <c r="L641">
        <v>4</v>
      </c>
    </row>
    <row r="642" spans="1:15" x14ac:dyDescent="0.25">
      <c r="A642" s="4" t="s">
        <v>17</v>
      </c>
      <c r="B642" t="s">
        <v>18</v>
      </c>
      <c r="C642" t="s">
        <v>16</v>
      </c>
      <c r="D642">
        <v>29.59</v>
      </c>
      <c r="E642">
        <v>0.14677000000000001</v>
      </c>
      <c r="F642">
        <v>29.331800000000001</v>
      </c>
      <c r="G642">
        <v>7.8700000000000006E-2</v>
      </c>
      <c r="H642">
        <v>25.5474</v>
      </c>
      <c r="I642" t="s">
        <v>19</v>
      </c>
      <c r="J642">
        <v>48.634099999999997</v>
      </c>
      <c r="K642">
        <v>0.13039999999999999</v>
      </c>
      <c r="L642">
        <v>1.79</v>
      </c>
      <c r="M642" t="s">
        <v>20</v>
      </c>
      <c r="N642" t="s">
        <v>21</v>
      </c>
      <c r="O642" s="1">
        <v>45790.760671296295</v>
      </c>
    </row>
    <row r="643" spans="1:15" x14ac:dyDescent="0.25">
      <c r="A643" s="4" t="s">
        <v>22</v>
      </c>
      <c r="B643" t="s">
        <v>18</v>
      </c>
      <c r="C643" t="s">
        <v>16</v>
      </c>
      <c r="D643">
        <v>18.21</v>
      </c>
      <c r="E643">
        <v>9.8409999999999997E-2</v>
      </c>
      <c r="F643">
        <v>18.8996</v>
      </c>
      <c r="G643">
        <v>6.7500000000000004E-2</v>
      </c>
      <c r="H643">
        <v>14.2493</v>
      </c>
      <c r="I643" t="s">
        <v>23</v>
      </c>
      <c r="J643">
        <v>40.431699999999999</v>
      </c>
      <c r="K643">
        <v>0.14430000000000001</v>
      </c>
      <c r="L643">
        <v>1</v>
      </c>
      <c r="M643" t="s">
        <v>24</v>
      </c>
      <c r="N643" t="s">
        <v>21</v>
      </c>
      <c r="O643" s="1">
        <v>45790.760520833333</v>
      </c>
    </row>
    <row r="644" spans="1:15" x14ac:dyDescent="0.25">
      <c r="A644" s="4" t="s">
        <v>25</v>
      </c>
      <c r="B644" t="s">
        <v>18</v>
      </c>
      <c r="C644" t="s">
        <v>16</v>
      </c>
      <c r="D644">
        <v>0.1</v>
      </c>
      <c r="E644">
        <v>8.8999999999999995E-4</v>
      </c>
      <c r="F644">
        <v>0.10489999999999999</v>
      </c>
      <c r="G644">
        <v>1.6500000000000001E-2</v>
      </c>
      <c r="H644">
        <v>5.5399999999999998E-2</v>
      </c>
      <c r="I644" t="s">
        <v>26</v>
      </c>
      <c r="J644">
        <v>0.14680000000000001</v>
      </c>
      <c r="K644">
        <v>2.3099999999999999E-2</v>
      </c>
      <c r="L644">
        <v>0</v>
      </c>
      <c r="M644" t="s">
        <v>20</v>
      </c>
      <c r="N644" t="s">
        <v>21</v>
      </c>
      <c r="O644" s="1">
        <v>45790.760775462964</v>
      </c>
    </row>
    <row r="645" spans="1:15" x14ac:dyDescent="0.25">
      <c r="A645" s="4" t="s">
        <v>29</v>
      </c>
      <c r="B645" t="s">
        <v>18</v>
      </c>
      <c r="C645" t="s">
        <v>16</v>
      </c>
      <c r="D645">
        <v>6.46</v>
      </c>
      <c r="E645">
        <v>6.4610000000000001E-2</v>
      </c>
      <c r="F645">
        <v>7.7264999999999997</v>
      </c>
      <c r="G645">
        <v>6.6400000000000001E-2</v>
      </c>
      <c r="H645">
        <v>2.9296000000000002</v>
      </c>
      <c r="I645" t="s">
        <v>30</v>
      </c>
      <c r="J645">
        <v>9.9398999999999997</v>
      </c>
      <c r="K645">
        <v>8.5400000000000004E-2</v>
      </c>
      <c r="L645">
        <v>0.21</v>
      </c>
      <c r="M645" t="s">
        <v>31</v>
      </c>
      <c r="N645" t="s">
        <v>21</v>
      </c>
      <c r="O645" s="1">
        <v>45856.83011574074</v>
      </c>
    </row>
    <row r="646" spans="1:15" x14ac:dyDescent="0.25">
      <c r="A646" s="4" t="s">
        <v>32</v>
      </c>
      <c r="B646" t="s">
        <v>18</v>
      </c>
      <c r="C646" t="s">
        <v>16</v>
      </c>
      <c r="D646">
        <v>0.22</v>
      </c>
      <c r="E646">
        <v>2.1700000000000001E-3</v>
      </c>
      <c r="F646">
        <v>0.25979999999999998</v>
      </c>
      <c r="G646">
        <v>3.7499999999999999E-2</v>
      </c>
      <c r="H646">
        <v>9.3700000000000006E-2</v>
      </c>
      <c r="I646" t="s">
        <v>33</v>
      </c>
      <c r="J646">
        <v>0.3306</v>
      </c>
      <c r="K646">
        <v>4.7699999999999999E-2</v>
      </c>
      <c r="L646">
        <v>0.01</v>
      </c>
      <c r="M646" t="s">
        <v>34</v>
      </c>
      <c r="N646" t="s">
        <v>21</v>
      </c>
      <c r="O646" s="1">
        <v>45775.967442129629</v>
      </c>
    </row>
    <row r="647" spans="1:15" x14ac:dyDescent="0.25">
      <c r="A647" s="4" t="s">
        <v>35</v>
      </c>
      <c r="F647">
        <v>99.483199999999997</v>
      </c>
      <c r="H647">
        <v>100</v>
      </c>
      <c r="J647">
        <v>99.483199999999997</v>
      </c>
      <c r="L647" t="s">
        <v>36</v>
      </c>
    </row>
    <row r="648" spans="1:15" x14ac:dyDescent="0.25">
      <c r="A648" s="4"/>
    </row>
    <row r="649" spans="1:15" x14ac:dyDescent="0.25">
      <c r="A649" s="4"/>
    </row>
    <row r="650" spans="1:15" x14ac:dyDescent="0.25">
      <c r="A650" s="4"/>
    </row>
    <row r="651" spans="1:15" x14ac:dyDescent="0.25">
      <c r="A651" s="4"/>
    </row>
    <row r="652" spans="1:15" x14ac:dyDescent="0.25">
      <c r="A652" s="4"/>
    </row>
    <row r="653" spans="1:15" x14ac:dyDescent="0.25">
      <c r="A653" s="4" t="s">
        <v>99</v>
      </c>
    </row>
    <row r="654" spans="1:15" x14ac:dyDescent="0.25">
      <c r="A654" s="4" t="s">
        <v>0</v>
      </c>
      <c r="B654" t="s">
        <v>1</v>
      </c>
      <c r="C654" t="s">
        <v>2</v>
      </c>
      <c r="D654" t="s">
        <v>3</v>
      </c>
      <c r="E654" t="s">
        <v>4</v>
      </c>
      <c r="F654" t="s">
        <v>5</v>
      </c>
      <c r="G654" t="s">
        <v>6</v>
      </c>
      <c r="H654" t="s">
        <v>7</v>
      </c>
      <c r="I654" t="s">
        <v>8</v>
      </c>
      <c r="J654" t="s">
        <v>9</v>
      </c>
      <c r="K654" t="s">
        <v>10</v>
      </c>
      <c r="L654" t="s">
        <v>11</v>
      </c>
      <c r="M654" t="s">
        <v>12</v>
      </c>
      <c r="N654" t="s">
        <v>13</v>
      </c>
      <c r="O654" t="s">
        <v>14</v>
      </c>
    </row>
    <row r="655" spans="1:15" x14ac:dyDescent="0.25">
      <c r="A655" s="4" t="s">
        <v>15</v>
      </c>
      <c r="C655" t="s">
        <v>16</v>
      </c>
      <c r="F655">
        <v>43.207700000000003</v>
      </c>
      <c r="H655">
        <v>57.118699999999997</v>
      </c>
      <c r="L655">
        <v>4</v>
      </c>
    </row>
    <row r="656" spans="1:15" x14ac:dyDescent="0.25">
      <c r="A656" s="4" t="s">
        <v>17</v>
      </c>
      <c r="B656" t="s">
        <v>18</v>
      </c>
      <c r="C656" t="s">
        <v>16</v>
      </c>
      <c r="D656">
        <v>29.54</v>
      </c>
      <c r="E656">
        <v>0.14655000000000001</v>
      </c>
      <c r="F656">
        <v>29.3459</v>
      </c>
      <c r="G656">
        <v>7.8899999999999998E-2</v>
      </c>
      <c r="H656">
        <v>25.529199999999999</v>
      </c>
      <c r="I656" t="s">
        <v>19</v>
      </c>
      <c r="J656">
        <v>48.657600000000002</v>
      </c>
      <c r="K656">
        <v>0.1308</v>
      </c>
      <c r="L656">
        <v>1.79</v>
      </c>
      <c r="M656" t="s">
        <v>20</v>
      </c>
      <c r="N656" t="s">
        <v>21</v>
      </c>
      <c r="O656" s="1">
        <v>45790.760671296295</v>
      </c>
    </row>
    <row r="657" spans="1:15" x14ac:dyDescent="0.25">
      <c r="A657" s="4" t="s">
        <v>22</v>
      </c>
      <c r="B657" t="s">
        <v>18</v>
      </c>
      <c r="C657" t="s">
        <v>16</v>
      </c>
      <c r="D657">
        <v>18.21</v>
      </c>
      <c r="E657">
        <v>9.8419999999999994E-2</v>
      </c>
      <c r="F657">
        <v>18.906500000000001</v>
      </c>
      <c r="G657">
        <v>6.7599999999999993E-2</v>
      </c>
      <c r="H657">
        <v>14.237500000000001</v>
      </c>
      <c r="I657" t="s">
        <v>23</v>
      </c>
      <c r="J657">
        <v>40.4465</v>
      </c>
      <c r="K657">
        <v>0.1447</v>
      </c>
      <c r="L657">
        <v>1</v>
      </c>
      <c r="M657" t="s">
        <v>24</v>
      </c>
      <c r="N657" t="s">
        <v>21</v>
      </c>
      <c r="O657" s="1">
        <v>45790.760520833333</v>
      </c>
    </row>
    <row r="658" spans="1:15" x14ac:dyDescent="0.25">
      <c r="A658" s="4" t="s">
        <v>25</v>
      </c>
      <c r="B658" t="s">
        <v>18</v>
      </c>
      <c r="C658" t="s">
        <v>16</v>
      </c>
      <c r="D658">
        <v>0.08</v>
      </c>
      <c r="E658">
        <v>6.4999999999999997E-4</v>
      </c>
      <c r="F658">
        <v>7.6399999999999996E-2</v>
      </c>
      <c r="G658">
        <v>1.6400000000000001E-2</v>
      </c>
      <c r="H658">
        <v>4.0300000000000002E-2</v>
      </c>
      <c r="I658" t="s">
        <v>26</v>
      </c>
      <c r="J658">
        <v>0.1069</v>
      </c>
      <c r="K658">
        <v>2.29E-2</v>
      </c>
      <c r="L658">
        <v>0</v>
      </c>
      <c r="M658" t="s">
        <v>20</v>
      </c>
      <c r="N658" t="s">
        <v>21</v>
      </c>
      <c r="O658" s="1">
        <v>45790.760775462964</v>
      </c>
    </row>
    <row r="659" spans="1:15" x14ac:dyDescent="0.25">
      <c r="A659" s="4" t="s">
        <v>27</v>
      </c>
      <c r="B659" t="s">
        <v>18</v>
      </c>
      <c r="C659" t="s">
        <v>16</v>
      </c>
      <c r="D659">
        <v>0.13</v>
      </c>
      <c r="E659">
        <v>1.1900000000000001E-3</v>
      </c>
      <c r="F659">
        <v>0.1447</v>
      </c>
      <c r="G659">
        <v>2.69E-2</v>
      </c>
      <c r="H659">
        <v>5.57E-2</v>
      </c>
      <c r="I659" t="s">
        <v>28</v>
      </c>
      <c r="J659">
        <v>0.18690000000000001</v>
      </c>
      <c r="K659">
        <v>3.4799999999999998E-2</v>
      </c>
      <c r="L659">
        <v>0</v>
      </c>
      <c r="M659" t="s">
        <v>28</v>
      </c>
      <c r="N659" t="s">
        <v>21</v>
      </c>
      <c r="O659" s="1">
        <v>45777.737511574072</v>
      </c>
    </row>
    <row r="660" spans="1:15" x14ac:dyDescent="0.25">
      <c r="A660" s="4" t="s">
        <v>29</v>
      </c>
      <c r="B660" t="s">
        <v>18</v>
      </c>
      <c r="C660" t="s">
        <v>16</v>
      </c>
      <c r="D660">
        <v>6.39</v>
      </c>
      <c r="E660">
        <v>6.3920000000000005E-2</v>
      </c>
      <c r="F660">
        <v>7.6395</v>
      </c>
      <c r="G660">
        <v>6.6299999999999998E-2</v>
      </c>
      <c r="H660">
        <v>2.8932000000000002</v>
      </c>
      <c r="I660" t="s">
        <v>30</v>
      </c>
      <c r="J660">
        <v>9.8279999999999994</v>
      </c>
      <c r="K660">
        <v>8.5199999999999998E-2</v>
      </c>
      <c r="L660">
        <v>0.2</v>
      </c>
      <c r="M660" t="s">
        <v>31</v>
      </c>
      <c r="N660" t="s">
        <v>21</v>
      </c>
      <c r="O660" s="1">
        <v>45856.83011574074</v>
      </c>
    </row>
    <row r="661" spans="1:15" x14ac:dyDescent="0.25">
      <c r="A661" s="4" t="s">
        <v>32</v>
      </c>
      <c r="B661" t="s">
        <v>18</v>
      </c>
      <c r="C661" t="s">
        <v>16</v>
      </c>
      <c r="D661">
        <v>0.28999999999999998</v>
      </c>
      <c r="E661">
        <v>2.9099999999999998E-3</v>
      </c>
      <c r="F661">
        <v>0.34799999999999998</v>
      </c>
      <c r="G661">
        <v>3.78E-2</v>
      </c>
      <c r="H661">
        <v>0.12540000000000001</v>
      </c>
      <c r="I661" t="s">
        <v>33</v>
      </c>
      <c r="J661">
        <v>0.44280000000000003</v>
      </c>
      <c r="K661">
        <v>4.8000000000000001E-2</v>
      </c>
      <c r="L661">
        <v>0.01</v>
      </c>
      <c r="M661" t="s">
        <v>34</v>
      </c>
      <c r="N661" t="s">
        <v>21</v>
      </c>
      <c r="O661" s="1">
        <v>45775.967442129629</v>
      </c>
    </row>
    <row r="662" spans="1:15" x14ac:dyDescent="0.25">
      <c r="A662" s="4" t="s">
        <v>35</v>
      </c>
      <c r="F662">
        <v>99.668700000000001</v>
      </c>
      <c r="H662">
        <v>100</v>
      </c>
      <c r="J662">
        <v>99.668700000000001</v>
      </c>
      <c r="L662" t="s">
        <v>36</v>
      </c>
    </row>
    <row r="663" spans="1:15" x14ac:dyDescent="0.25">
      <c r="A663" s="4"/>
    </row>
    <row r="664" spans="1:15" x14ac:dyDescent="0.25">
      <c r="A664" s="4"/>
    </row>
    <row r="665" spans="1:15" x14ac:dyDescent="0.25">
      <c r="A665" s="4"/>
    </row>
    <row r="666" spans="1:15" x14ac:dyDescent="0.25">
      <c r="A666" s="4"/>
    </row>
    <row r="667" spans="1:15" x14ac:dyDescent="0.25">
      <c r="A667" s="4" t="s">
        <v>99</v>
      </c>
    </row>
    <row r="668" spans="1:15" x14ac:dyDescent="0.25">
      <c r="A668" s="4" t="s">
        <v>0</v>
      </c>
      <c r="B668" t="s">
        <v>1</v>
      </c>
      <c r="C668" t="s">
        <v>2</v>
      </c>
      <c r="D668" t="s">
        <v>3</v>
      </c>
      <c r="E668" t="s">
        <v>4</v>
      </c>
      <c r="F668" t="s">
        <v>5</v>
      </c>
      <c r="G668" t="s">
        <v>6</v>
      </c>
      <c r="H668" t="s">
        <v>7</v>
      </c>
      <c r="I668" t="s">
        <v>8</v>
      </c>
      <c r="J668" t="s">
        <v>9</v>
      </c>
      <c r="K668" t="s">
        <v>10</v>
      </c>
      <c r="L668" t="s">
        <v>11</v>
      </c>
      <c r="M668" t="s">
        <v>12</v>
      </c>
      <c r="N668" t="s">
        <v>13</v>
      </c>
      <c r="O668" t="s">
        <v>14</v>
      </c>
    </row>
    <row r="669" spans="1:15" x14ac:dyDescent="0.25">
      <c r="A669" s="4" t="s">
        <v>15</v>
      </c>
      <c r="C669" t="s">
        <v>16</v>
      </c>
      <c r="F669">
        <v>43.1877</v>
      </c>
      <c r="H669">
        <v>57.119700000000002</v>
      </c>
      <c r="L669">
        <v>4</v>
      </c>
    </row>
    <row r="670" spans="1:15" x14ac:dyDescent="0.25">
      <c r="A670" s="4" t="s">
        <v>17</v>
      </c>
      <c r="B670" t="s">
        <v>18</v>
      </c>
      <c r="C670" t="s">
        <v>16</v>
      </c>
      <c r="D670">
        <v>29.63</v>
      </c>
      <c r="E670">
        <v>0.14695</v>
      </c>
      <c r="F670">
        <v>29.367799999999999</v>
      </c>
      <c r="G670">
        <v>7.8799999999999995E-2</v>
      </c>
      <c r="H670">
        <v>25.560500000000001</v>
      </c>
      <c r="I670" t="s">
        <v>19</v>
      </c>
      <c r="J670">
        <v>48.693899999999999</v>
      </c>
      <c r="K670">
        <v>0.13070000000000001</v>
      </c>
      <c r="L670">
        <v>1.79</v>
      </c>
      <c r="M670" t="s">
        <v>20</v>
      </c>
      <c r="N670" t="s">
        <v>21</v>
      </c>
      <c r="O670" s="1">
        <v>45790.760671296295</v>
      </c>
    </row>
    <row r="671" spans="1:15" x14ac:dyDescent="0.25">
      <c r="A671" s="4" t="s">
        <v>22</v>
      </c>
      <c r="B671" t="s">
        <v>18</v>
      </c>
      <c r="C671" t="s">
        <v>16</v>
      </c>
      <c r="D671">
        <v>18.21</v>
      </c>
      <c r="E671">
        <v>9.8400000000000001E-2</v>
      </c>
      <c r="F671">
        <v>18.899999999999999</v>
      </c>
      <c r="G671">
        <v>6.7599999999999993E-2</v>
      </c>
      <c r="H671">
        <v>14.2394</v>
      </c>
      <c r="I671" t="s">
        <v>23</v>
      </c>
      <c r="J671">
        <v>40.432499999999997</v>
      </c>
      <c r="K671">
        <v>0.1447</v>
      </c>
      <c r="L671">
        <v>1</v>
      </c>
      <c r="M671" t="s">
        <v>24</v>
      </c>
      <c r="N671" t="s">
        <v>21</v>
      </c>
      <c r="O671" s="1">
        <v>45790.760520833333</v>
      </c>
    </row>
    <row r="672" spans="1:15" x14ac:dyDescent="0.25">
      <c r="A672" s="4" t="s">
        <v>25</v>
      </c>
      <c r="B672" t="s">
        <v>18</v>
      </c>
      <c r="C672" t="s">
        <v>16</v>
      </c>
      <c r="D672">
        <v>0.09</v>
      </c>
      <c r="E672">
        <v>7.6000000000000004E-4</v>
      </c>
      <c r="F672">
        <v>8.9800000000000005E-2</v>
      </c>
      <c r="G672">
        <v>1.6500000000000001E-2</v>
      </c>
      <c r="H672">
        <v>4.7399999999999998E-2</v>
      </c>
      <c r="I672" t="s">
        <v>26</v>
      </c>
      <c r="J672">
        <v>0.12559999999999999</v>
      </c>
      <c r="K672">
        <v>2.3099999999999999E-2</v>
      </c>
      <c r="L672">
        <v>0</v>
      </c>
      <c r="M672" t="s">
        <v>20</v>
      </c>
      <c r="N672" t="s">
        <v>21</v>
      </c>
      <c r="O672" s="1">
        <v>45790.760775462964</v>
      </c>
    </row>
    <row r="673" spans="1:15" x14ac:dyDescent="0.25">
      <c r="A673" s="4" t="s">
        <v>27</v>
      </c>
      <c r="B673" t="s">
        <v>18</v>
      </c>
      <c r="C673" t="s">
        <v>16</v>
      </c>
      <c r="D673">
        <v>0.1</v>
      </c>
      <c r="E673">
        <v>9.5E-4</v>
      </c>
      <c r="F673">
        <v>0.1158</v>
      </c>
      <c r="G673">
        <v>2.7099999999999999E-2</v>
      </c>
      <c r="H673">
        <v>4.4600000000000001E-2</v>
      </c>
      <c r="I673" t="s">
        <v>28</v>
      </c>
      <c r="J673">
        <v>0.14949999999999999</v>
      </c>
      <c r="K673">
        <v>3.5000000000000003E-2</v>
      </c>
      <c r="L673">
        <v>0</v>
      </c>
      <c r="M673" t="s">
        <v>28</v>
      </c>
      <c r="N673" t="s">
        <v>21</v>
      </c>
      <c r="O673" s="1">
        <v>45777.737511574072</v>
      </c>
    </row>
    <row r="674" spans="1:15" x14ac:dyDescent="0.25">
      <c r="A674" s="4" t="s">
        <v>29</v>
      </c>
      <c r="B674" t="s">
        <v>18</v>
      </c>
      <c r="C674" t="s">
        <v>16</v>
      </c>
      <c r="D674">
        <v>6.39</v>
      </c>
      <c r="E674">
        <v>6.3850000000000004E-2</v>
      </c>
      <c r="F674">
        <v>7.6348000000000003</v>
      </c>
      <c r="G674">
        <v>6.6199999999999995E-2</v>
      </c>
      <c r="H674">
        <v>2.8927999999999998</v>
      </c>
      <c r="I674" t="s">
        <v>30</v>
      </c>
      <c r="J674">
        <v>9.8219999999999992</v>
      </c>
      <c r="K674">
        <v>8.5099999999999995E-2</v>
      </c>
      <c r="L674">
        <v>0.2</v>
      </c>
      <c r="M674" t="s">
        <v>31</v>
      </c>
      <c r="N674" t="s">
        <v>21</v>
      </c>
      <c r="O674" s="1">
        <v>45856.83011574074</v>
      </c>
    </row>
    <row r="675" spans="1:15" x14ac:dyDescent="0.25">
      <c r="A675" s="4" t="s">
        <v>32</v>
      </c>
      <c r="B675" t="s">
        <v>18</v>
      </c>
      <c r="C675" t="s">
        <v>16</v>
      </c>
      <c r="D675">
        <v>0.22</v>
      </c>
      <c r="E675">
        <v>2.2200000000000002E-3</v>
      </c>
      <c r="F675">
        <v>0.2656</v>
      </c>
      <c r="G675">
        <v>3.7400000000000003E-2</v>
      </c>
      <c r="H675">
        <v>9.5699999999999993E-2</v>
      </c>
      <c r="I675" t="s">
        <v>33</v>
      </c>
      <c r="J675">
        <v>0.33789999999999998</v>
      </c>
      <c r="K675">
        <v>4.7600000000000003E-2</v>
      </c>
      <c r="L675">
        <v>0.01</v>
      </c>
      <c r="M675" t="s">
        <v>34</v>
      </c>
      <c r="N675" t="s">
        <v>21</v>
      </c>
      <c r="O675" s="1">
        <v>45775.967442129629</v>
      </c>
    </row>
    <row r="676" spans="1:15" x14ac:dyDescent="0.25">
      <c r="A676" s="4" t="s">
        <v>35</v>
      </c>
      <c r="F676">
        <v>99.561400000000006</v>
      </c>
      <c r="H676">
        <v>100</v>
      </c>
      <c r="J676">
        <v>99.561400000000006</v>
      </c>
      <c r="L676" t="s">
        <v>36</v>
      </c>
    </row>
    <row r="677" spans="1:15" x14ac:dyDescent="0.25">
      <c r="A677" s="4"/>
    </row>
    <row r="678" spans="1:15" x14ac:dyDescent="0.25">
      <c r="A678" s="4"/>
    </row>
    <row r="679" spans="1:15" x14ac:dyDescent="0.25">
      <c r="A679" s="4"/>
    </row>
    <row r="680" spans="1:15" x14ac:dyDescent="0.25">
      <c r="A680" s="4"/>
    </row>
    <row r="681" spans="1:15" x14ac:dyDescent="0.25">
      <c r="A681" s="4" t="s">
        <v>100</v>
      </c>
    </row>
    <row r="682" spans="1:15" x14ac:dyDescent="0.25">
      <c r="A682" s="4" t="s">
        <v>0</v>
      </c>
      <c r="B682" t="s">
        <v>1</v>
      </c>
      <c r="C682" t="s">
        <v>2</v>
      </c>
      <c r="D682" t="s">
        <v>3</v>
      </c>
      <c r="E682" t="s">
        <v>4</v>
      </c>
      <c r="F682" t="s">
        <v>5</v>
      </c>
      <c r="G682" t="s">
        <v>6</v>
      </c>
      <c r="H682" t="s">
        <v>7</v>
      </c>
      <c r="I682" t="s">
        <v>8</v>
      </c>
      <c r="J682" t="s">
        <v>9</v>
      </c>
      <c r="K682" t="s">
        <v>10</v>
      </c>
      <c r="L682" t="s">
        <v>11</v>
      </c>
      <c r="M682" t="s">
        <v>12</v>
      </c>
      <c r="N682" t="s">
        <v>13</v>
      </c>
      <c r="O682" t="s">
        <v>14</v>
      </c>
    </row>
    <row r="683" spans="1:15" x14ac:dyDescent="0.25">
      <c r="A683" s="4" t="s">
        <v>15</v>
      </c>
      <c r="C683" t="s">
        <v>16</v>
      </c>
      <c r="F683">
        <v>43.541899999999998</v>
      </c>
      <c r="H683">
        <v>60.739899999999999</v>
      </c>
      <c r="L683">
        <v>4</v>
      </c>
    </row>
    <row r="684" spans="1:15" x14ac:dyDescent="0.25">
      <c r="A684" s="4" t="s">
        <v>51</v>
      </c>
      <c r="B684" t="s">
        <v>18</v>
      </c>
      <c r="C684" t="s">
        <v>16</v>
      </c>
      <c r="D684">
        <v>1.59</v>
      </c>
      <c r="E684">
        <v>6.28E-3</v>
      </c>
      <c r="F684">
        <v>2.1086</v>
      </c>
      <c r="G684">
        <v>4.1200000000000001E-2</v>
      </c>
      <c r="H684">
        <v>2.0470000000000002</v>
      </c>
      <c r="I684" t="s">
        <v>52</v>
      </c>
      <c r="J684">
        <v>2.8422999999999998</v>
      </c>
      <c r="K684">
        <v>5.5599999999999997E-2</v>
      </c>
      <c r="L684">
        <v>0.13</v>
      </c>
      <c r="M684" t="s">
        <v>24</v>
      </c>
      <c r="N684" t="s">
        <v>21</v>
      </c>
      <c r="O684" s="1">
        <v>45790.760127314818</v>
      </c>
    </row>
    <row r="685" spans="1:15" x14ac:dyDescent="0.25">
      <c r="A685" s="4" t="s">
        <v>17</v>
      </c>
      <c r="B685" t="s">
        <v>18</v>
      </c>
      <c r="C685" t="s">
        <v>16</v>
      </c>
      <c r="D685">
        <v>3.51</v>
      </c>
      <c r="E685">
        <v>1.7399999999999999E-2</v>
      </c>
      <c r="F685">
        <v>4.0208000000000004</v>
      </c>
      <c r="G685">
        <v>3.7900000000000003E-2</v>
      </c>
      <c r="H685">
        <v>3.6911</v>
      </c>
      <c r="I685" t="s">
        <v>19</v>
      </c>
      <c r="J685">
        <v>6.6668000000000003</v>
      </c>
      <c r="K685">
        <v>6.2899999999999998E-2</v>
      </c>
      <c r="L685">
        <v>0.24</v>
      </c>
      <c r="M685" t="s">
        <v>20</v>
      </c>
      <c r="N685" t="s">
        <v>21</v>
      </c>
      <c r="O685" s="1">
        <v>45790.760671296295</v>
      </c>
    </row>
    <row r="686" spans="1:15" x14ac:dyDescent="0.25">
      <c r="A686" s="4" t="s">
        <v>53</v>
      </c>
      <c r="B686" t="s">
        <v>18</v>
      </c>
      <c r="C686" t="s">
        <v>16</v>
      </c>
      <c r="D686">
        <v>6.66</v>
      </c>
      <c r="E686">
        <v>3.7719999999999997E-2</v>
      </c>
      <c r="F686">
        <v>7.21</v>
      </c>
      <c r="G686">
        <v>4.3799999999999999E-2</v>
      </c>
      <c r="H686">
        <v>5.9638</v>
      </c>
      <c r="I686" t="s">
        <v>54</v>
      </c>
      <c r="J686">
        <v>13.6227</v>
      </c>
      <c r="K686">
        <v>8.2799999999999999E-2</v>
      </c>
      <c r="L686">
        <v>0.39</v>
      </c>
      <c r="M686" t="s">
        <v>24</v>
      </c>
      <c r="N686" t="s">
        <v>21</v>
      </c>
      <c r="O686" s="1">
        <v>45855.697569444441</v>
      </c>
    </row>
    <row r="687" spans="1:15" x14ac:dyDescent="0.25">
      <c r="A687" s="4" t="s">
        <v>22</v>
      </c>
      <c r="B687" t="s">
        <v>18</v>
      </c>
      <c r="C687" t="s">
        <v>16</v>
      </c>
      <c r="D687">
        <v>26.07</v>
      </c>
      <c r="E687">
        <v>0.14091000000000001</v>
      </c>
      <c r="F687">
        <v>23.627400000000002</v>
      </c>
      <c r="G687">
        <v>7.0599999999999996E-2</v>
      </c>
      <c r="H687">
        <v>18.775200000000002</v>
      </c>
      <c r="I687" t="s">
        <v>23</v>
      </c>
      <c r="J687">
        <v>50.545699999999997</v>
      </c>
      <c r="K687">
        <v>0.151</v>
      </c>
      <c r="L687">
        <v>1.24</v>
      </c>
      <c r="M687" t="s">
        <v>24</v>
      </c>
      <c r="N687" t="s">
        <v>21</v>
      </c>
      <c r="O687" s="1">
        <v>45790.760520833333</v>
      </c>
    </row>
    <row r="688" spans="1:15" x14ac:dyDescent="0.25">
      <c r="A688" s="4" t="s">
        <v>77</v>
      </c>
      <c r="B688" t="s">
        <v>18</v>
      </c>
      <c r="C688" t="s">
        <v>16</v>
      </c>
      <c r="D688">
        <v>0.13</v>
      </c>
      <c r="E688">
        <v>1.1100000000000001E-3</v>
      </c>
      <c r="F688">
        <v>0.17560000000000001</v>
      </c>
      <c r="G688">
        <v>1.7299999999999999E-2</v>
      </c>
      <c r="H688">
        <v>0.1222</v>
      </c>
      <c r="I688" t="s">
        <v>78</v>
      </c>
      <c r="J688">
        <v>0.4385</v>
      </c>
      <c r="K688">
        <v>4.3099999999999999E-2</v>
      </c>
      <c r="L688">
        <v>0.01</v>
      </c>
      <c r="M688" t="s">
        <v>79</v>
      </c>
      <c r="N688" t="s">
        <v>39</v>
      </c>
    </row>
    <row r="689" spans="1:15" x14ac:dyDescent="0.25">
      <c r="A689" s="4" t="s">
        <v>55</v>
      </c>
      <c r="B689" t="s">
        <v>18</v>
      </c>
      <c r="C689" t="s">
        <v>16</v>
      </c>
      <c r="D689">
        <v>0.19</v>
      </c>
      <c r="E689">
        <v>1.48E-3</v>
      </c>
      <c r="F689">
        <v>0.18210000000000001</v>
      </c>
      <c r="G689">
        <v>1.78E-2</v>
      </c>
      <c r="H689">
        <v>0.10390000000000001</v>
      </c>
      <c r="I689" t="s">
        <v>56</v>
      </c>
      <c r="J689">
        <v>0.21929999999999999</v>
      </c>
      <c r="K689">
        <v>2.1499999999999998E-2</v>
      </c>
      <c r="L689">
        <v>0.01</v>
      </c>
      <c r="M689" t="s">
        <v>57</v>
      </c>
      <c r="N689" t="s">
        <v>21</v>
      </c>
      <c r="O689" s="1">
        <v>45777.738159722219</v>
      </c>
    </row>
    <row r="690" spans="1:15" x14ac:dyDescent="0.25">
      <c r="A690" s="4" t="s">
        <v>25</v>
      </c>
      <c r="B690" t="s">
        <v>18</v>
      </c>
      <c r="C690" t="s">
        <v>16</v>
      </c>
      <c r="D690">
        <v>7.54</v>
      </c>
      <c r="E690">
        <v>6.4699999999999994E-2</v>
      </c>
      <c r="F690">
        <v>7.5026999999999999</v>
      </c>
      <c r="G690">
        <v>4.2700000000000002E-2</v>
      </c>
      <c r="H690">
        <v>4.1778000000000004</v>
      </c>
      <c r="I690" t="s">
        <v>26</v>
      </c>
      <c r="J690">
        <v>10.4976</v>
      </c>
      <c r="K690">
        <v>5.9700000000000003E-2</v>
      </c>
      <c r="L690">
        <v>0.28000000000000003</v>
      </c>
      <c r="M690" t="s">
        <v>20</v>
      </c>
      <c r="N690" t="s">
        <v>21</v>
      </c>
      <c r="O690" s="1">
        <v>45790.760775462964</v>
      </c>
    </row>
    <row r="691" spans="1:15" x14ac:dyDescent="0.25">
      <c r="A691" s="4" t="s">
        <v>58</v>
      </c>
      <c r="B691" t="s">
        <v>18</v>
      </c>
      <c r="C691" t="s">
        <v>16</v>
      </c>
      <c r="D691">
        <v>1.04</v>
      </c>
      <c r="E691">
        <v>9.58E-3</v>
      </c>
      <c r="F691">
        <v>1.1881999999999999</v>
      </c>
      <c r="G691">
        <v>2.7900000000000001E-2</v>
      </c>
      <c r="H691">
        <v>0.55359999999999998</v>
      </c>
      <c r="I691" t="s">
        <v>59</v>
      </c>
      <c r="J691">
        <v>1.9819</v>
      </c>
      <c r="K691">
        <v>4.65E-2</v>
      </c>
      <c r="L691">
        <v>0.04</v>
      </c>
      <c r="M691" t="s">
        <v>59</v>
      </c>
      <c r="N691" t="s">
        <v>21</v>
      </c>
      <c r="O691" s="1">
        <v>45790.761030092595</v>
      </c>
    </row>
    <row r="692" spans="1:15" x14ac:dyDescent="0.25">
      <c r="A692" s="4" t="s">
        <v>27</v>
      </c>
      <c r="B692" t="s">
        <v>18</v>
      </c>
      <c r="C692" t="s">
        <v>16</v>
      </c>
      <c r="D692">
        <v>0.14000000000000001</v>
      </c>
      <c r="E692">
        <v>1.3699999999999999E-3</v>
      </c>
      <c r="F692">
        <v>0.1678</v>
      </c>
      <c r="G692">
        <v>2.8000000000000001E-2</v>
      </c>
      <c r="H692">
        <v>6.8199999999999997E-2</v>
      </c>
      <c r="I692" t="s">
        <v>28</v>
      </c>
      <c r="J692">
        <v>0.2167</v>
      </c>
      <c r="K692">
        <v>3.61E-2</v>
      </c>
      <c r="L692">
        <v>0</v>
      </c>
      <c r="M692" t="s">
        <v>28</v>
      </c>
      <c r="N692" t="s">
        <v>21</v>
      </c>
      <c r="O692" s="1">
        <v>45777.737511574072</v>
      </c>
    </row>
    <row r="693" spans="1:15" x14ac:dyDescent="0.25">
      <c r="A693" s="4" t="s">
        <v>29</v>
      </c>
      <c r="B693" t="s">
        <v>18</v>
      </c>
      <c r="C693" t="s">
        <v>16</v>
      </c>
      <c r="D693">
        <v>7.85</v>
      </c>
      <c r="E693">
        <v>7.8460000000000002E-2</v>
      </c>
      <c r="F693">
        <v>9.4018999999999995</v>
      </c>
      <c r="G693">
        <v>7.22E-2</v>
      </c>
      <c r="H693">
        <v>3.7572999999999999</v>
      </c>
      <c r="I693" t="s">
        <v>30</v>
      </c>
      <c r="J693">
        <v>12.0954</v>
      </c>
      <c r="K693">
        <v>9.2899999999999996E-2</v>
      </c>
      <c r="L693">
        <v>0.25</v>
      </c>
      <c r="M693" t="s">
        <v>31</v>
      </c>
      <c r="N693" t="s">
        <v>21</v>
      </c>
      <c r="O693" s="1">
        <v>45856.83011574074</v>
      </c>
    </row>
    <row r="694" spans="1:15" x14ac:dyDescent="0.25">
      <c r="A694" s="4" t="s">
        <v>35</v>
      </c>
      <c r="F694">
        <v>99.126900000000006</v>
      </c>
      <c r="H694">
        <v>100</v>
      </c>
      <c r="J694">
        <v>99.126900000000006</v>
      </c>
      <c r="L694" t="s">
        <v>80</v>
      </c>
    </row>
    <row r="695" spans="1:15" x14ac:dyDescent="0.25">
      <c r="A695" s="4" t="s">
        <v>100</v>
      </c>
    </row>
    <row r="696" spans="1:15" x14ac:dyDescent="0.25">
      <c r="A696" s="4" t="s">
        <v>0</v>
      </c>
      <c r="B696" t="s">
        <v>1</v>
      </c>
      <c r="C696" t="s">
        <v>2</v>
      </c>
      <c r="D696" t="s">
        <v>3</v>
      </c>
      <c r="E696" t="s">
        <v>4</v>
      </c>
      <c r="F696" t="s">
        <v>5</v>
      </c>
      <c r="G696" t="s">
        <v>6</v>
      </c>
      <c r="H696" t="s">
        <v>7</v>
      </c>
      <c r="I696" t="s">
        <v>8</v>
      </c>
      <c r="J696" t="s">
        <v>9</v>
      </c>
      <c r="K696" t="s">
        <v>10</v>
      </c>
      <c r="L696" t="s">
        <v>11</v>
      </c>
      <c r="M696" t="s">
        <v>12</v>
      </c>
      <c r="N696" t="s">
        <v>13</v>
      </c>
      <c r="O696" t="s">
        <v>14</v>
      </c>
    </row>
    <row r="697" spans="1:15" x14ac:dyDescent="0.25">
      <c r="A697" s="4" t="s">
        <v>15</v>
      </c>
      <c r="C697" t="s">
        <v>16</v>
      </c>
      <c r="F697">
        <v>43.545999999999999</v>
      </c>
      <c r="H697">
        <v>60.792200000000001</v>
      </c>
      <c r="L697">
        <v>4</v>
      </c>
    </row>
    <row r="698" spans="1:15" x14ac:dyDescent="0.25">
      <c r="A698" s="4" t="s">
        <v>51</v>
      </c>
      <c r="B698" t="s">
        <v>18</v>
      </c>
      <c r="C698" t="s">
        <v>16</v>
      </c>
      <c r="D698">
        <v>1.51</v>
      </c>
      <c r="E698">
        <v>5.9899999999999997E-3</v>
      </c>
      <c r="F698">
        <v>2.0114000000000001</v>
      </c>
      <c r="G698">
        <v>4.1000000000000002E-2</v>
      </c>
      <c r="H698">
        <v>1.9540999999999999</v>
      </c>
      <c r="I698" t="s">
        <v>52</v>
      </c>
      <c r="J698">
        <v>2.7111999999999998</v>
      </c>
      <c r="K698">
        <v>5.5300000000000002E-2</v>
      </c>
      <c r="L698">
        <v>0.13</v>
      </c>
      <c r="M698" t="s">
        <v>24</v>
      </c>
      <c r="N698" t="s">
        <v>21</v>
      </c>
      <c r="O698" s="1">
        <v>45790.760127314818</v>
      </c>
    </row>
    <row r="699" spans="1:15" x14ac:dyDescent="0.25">
      <c r="A699" s="4" t="s">
        <v>17</v>
      </c>
      <c r="B699" t="s">
        <v>18</v>
      </c>
      <c r="C699" t="s">
        <v>16</v>
      </c>
      <c r="D699">
        <v>3.48</v>
      </c>
      <c r="E699">
        <v>1.7260000000000001E-2</v>
      </c>
      <c r="F699">
        <v>3.9811000000000001</v>
      </c>
      <c r="G699">
        <v>3.78E-2</v>
      </c>
      <c r="H699">
        <v>3.6574</v>
      </c>
      <c r="I699" t="s">
        <v>19</v>
      </c>
      <c r="J699">
        <v>6.601</v>
      </c>
      <c r="K699">
        <v>6.2600000000000003E-2</v>
      </c>
      <c r="L699">
        <v>0.24</v>
      </c>
      <c r="M699" t="s">
        <v>20</v>
      </c>
      <c r="N699" t="s">
        <v>21</v>
      </c>
      <c r="O699" s="1">
        <v>45790.760671296295</v>
      </c>
    </row>
    <row r="700" spans="1:15" x14ac:dyDescent="0.25">
      <c r="A700" s="4" t="s">
        <v>53</v>
      </c>
      <c r="B700" t="s">
        <v>18</v>
      </c>
      <c r="C700" t="s">
        <v>16</v>
      </c>
      <c r="D700">
        <v>6.68</v>
      </c>
      <c r="E700">
        <v>3.78E-2</v>
      </c>
      <c r="F700">
        <v>7.2107999999999999</v>
      </c>
      <c r="G700">
        <v>4.3700000000000003E-2</v>
      </c>
      <c r="H700">
        <v>5.9690000000000003</v>
      </c>
      <c r="I700" t="s">
        <v>54</v>
      </c>
      <c r="J700">
        <v>13.6243</v>
      </c>
      <c r="K700">
        <v>8.2600000000000007E-2</v>
      </c>
      <c r="L700">
        <v>0.39</v>
      </c>
      <c r="M700" t="s">
        <v>24</v>
      </c>
      <c r="N700" t="s">
        <v>21</v>
      </c>
      <c r="O700" s="1">
        <v>45855.697569444441</v>
      </c>
    </row>
    <row r="701" spans="1:15" x14ac:dyDescent="0.25">
      <c r="A701" s="4" t="s">
        <v>22</v>
      </c>
      <c r="B701" t="s">
        <v>18</v>
      </c>
      <c r="C701" t="s">
        <v>16</v>
      </c>
      <c r="D701">
        <v>26.22</v>
      </c>
      <c r="E701">
        <v>0.14172000000000001</v>
      </c>
      <c r="F701">
        <v>23.731300000000001</v>
      </c>
      <c r="G701">
        <v>7.0599999999999996E-2</v>
      </c>
      <c r="H701">
        <v>18.872299999999999</v>
      </c>
      <c r="I701" t="s">
        <v>23</v>
      </c>
      <c r="J701">
        <v>50.768099999999997</v>
      </c>
      <c r="K701">
        <v>0.15090000000000001</v>
      </c>
      <c r="L701">
        <v>1.24</v>
      </c>
      <c r="M701" t="s">
        <v>24</v>
      </c>
      <c r="N701" t="s">
        <v>21</v>
      </c>
      <c r="O701" s="1">
        <v>45790.760520833333</v>
      </c>
    </row>
    <row r="702" spans="1:15" x14ac:dyDescent="0.25">
      <c r="A702" s="4" t="s">
        <v>77</v>
      </c>
      <c r="B702" t="s">
        <v>18</v>
      </c>
      <c r="C702" t="s">
        <v>16</v>
      </c>
      <c r="D702">
        <v>0.12</v>
      </c>
      <c r="E702">
        <v>1.0200000000000001E-3</v>
      </c>
      <c r="F702">
        <v>0.16270000000000001</v>
      </c>
      <c r="G702">
        <v>1.72E-2</v>
      </c>
      <c r="H702">
        <v>0.1134</v>
      </c>
      <c r="I702" t="s">
        <v>78</v>
      </c>
      <c r="J702">
        <v>0.40629999999999999</v>
      </c>
      <c r="K702">
        <v>4.2900000000000001E-2</v>
      </c>
      <c r="L702">
        <v>0.01</v>
      </c>
      <c r="M702" t="s">
        <v>79</v>
      </c>
      <c r="N702" t="s">
        <v>39</v>
      </c>
    </row>
    <row r="703" spans="1:15" x14ac:dyDescent="0.25">
      <c r="A703" s="4" t="s">
        <v>55</v>
      </c>
      <c r="B703" t="s">
        <v>18</v>
      </c>
      <c r="C703" t="s">
        <v>16</v>
      </c>
      <c r="D703">
        <v>0.17</v>
      </c>
      <c r="E703">
        <v>1.3600000000000001E-3</v>
      </c>
      <c r="F703">
        <v>0.16750000000000001</v>
      </c>
      <c r="G703">
        <v>1.77E-2</v>
      </c>
      <c r="H703">
        <v>9.5699999999999993E-2</v>
      </c>
      <c r="I703" t="s">
        <v>56</v>
      </c>
      <c r="J703">
        <v>0.20180000000000001</v>
      </c>
      <c r="K703">
        <v>2.1299999999999999E-2</v>
      </c>
      <c r="L703">
        <v>0.01</v>
      </c>
      <c r="M703" t="s">
        <v>57</v>
      </c>
      <c r="N703" t="s">
        <v>21</v>
      </c>
      <c r="O703" s="1">
        <v>45777.738159722219</v>
      </c>
    </row>
    <row r="704" spans="1:15" x14ac:dyDescent="0.25">
      <c r="A704" s="4" t="s">
        <v>25</v>
      </c>
      <c r="B704" t="s">
        <v>18</v>
      </c>
      <c r="C704" t="s">
        <v>16</v>
      </c>
      <c r="D704">
        <v>7.59</v>
      </c>
      <c r="E704">
        <v>6.5140000000000003E-2</v>
      </c>
      <c r="F704">
        <v>7.5563000000000002</v>
      </c>
      <c r="G704">
        <v>4.2700000000000002E-2</v>
      </c>
      <c r="H704">
        <v>4.2108999999999996</v>
      </c>
      <c r="I704" t="s">
        <v>26</v>
      </c>
      <c r="J704">
        <v>10.5726</v>
      </c>
      <c r="K704">
        <v>5.9799999999999999E-2</v>
      </c>
      <c r="L704">
        <v>0.28000000000000003</v>
      </c>
      <c r="M704" t="s">
        <v>20</v>
      </c>
      <c r="N704" t="s">
        <v>21</v>
      </c>
      <c r="O704" s="1">
        <v>45790.760775462964</v>
      </c>
    </row>
    <row r="705" spans="1:15" x14ac:dyDescent="0.25">
      <c r="A705" s="4" t="s">
        <v>58</v>
      </c>
      <c r="B705" t="s">
        <v>18</v>
      </c>
      <c r="C705" t="s">
        <v>16</v>
      </c>
      <c r="D705">
        <v>0.99</v>
      </c>
      <c r="E705">
        <v>9.0900000000000009E-3</v>
      </c>
      <c r="F705">
        <v>1.1275999999999999</v>
      </c>
      <c r="G705">
        <v>2.7799999999999998E-2</v>
      </c>
      <c r="H705">
        <v>0.52580000000000005</v>
      </c>
      <c r="I705" t="s">
        <v>59</v>
      </c>
      <c r="J705">
        <v>1.8808</v>
      </c>
      <c r="K705">
        <v>4.6300000000000001E-2</v>
      </c>
      <c r="L705">
        <v>0.03</v>
      </c>
      <c r="M705" t="s">
        <v>59</v>
      </c>
      <c r="N705" t="s">
        <v>21</v>
      </c>
      <c r="O705" s="1">
        <v>45790.761030092595</v>
      </c>
    </row>
    <row r="706" spans="1:15" x14ac:dyDescent="0.25">
      <c r="A706" s="4" t="s">
        <v>27</v>
      </c>
      <c r="B706" t="s">
        <v>18</v>
      </c>
      <c r="C706" t="s">
        <v>16</v>
      </c>
      <c r="D706">
        <v>0.15</v>
      </c>
      <c r="E706">
        <v>1.4300000000000001E-3</v>
      </c>
      <c r="F706">
        <v>0.1757</v>
      </c>
      <c r="G706">
        <v>2.8000000000000001E-2</v>
      </c>
      <c r="H706">
        <v>7.1400000000000005E-2</v>
      </c>
      <c r="I706" t="s">
        <v>28</v>
      </c>
      <c r="J706">
        <v>0.2268</v>
      </c>
      <c r="K706">
        <v>3.6200000000000003E-2</v>
      </c>
      <c r="L706">
        <v>0</v>
      </c>
      <c r="M706" t="s">
        <v>28</v>
      </c>
      <c r="N706" t="s">
        <v>21</v>
      </c>
      <c r="O706" s="1">
        <v>45777.737511574072</v>
      </c>
    </row>
    <row r="707" spans="1:15" x14ac:dyDescent="0.25">
      <c r="A707" s="4" t="s">
        <v>29</v>
      </c>
      <c r="B707" t="s">
        <v>18</v>
      </c>
      <c r="C707" t="s">
        <v>16</v>
      </c>
      <c r="D707">
        <v>7.8</v>
      </c>
      <c r="E707">
        <v>7.7979999999999994E-2</v>
      </c>
      <c r="F707">
        <v>9.3462999999999994</v>
      </c>
      <c r="G707">
        <v>7.1999999999999995E-2</v>
      </c>
      <c r="H707">
        <v>3.7378999999999998</v>
      </c>
      <c r="I707" t="s">
        <v>30</v>
      </c>
      <c r="J707">
        <v>12.0238</v>
      </c>
      <c r="K707">
        <v>9.2700000000000005E-2</v>
      </c>
      <c r="L707">
        <v>0.25</v>
      </c>
      <c r="M707" t="s">
        <v>31</v>
      </c>
      <c r="N707" t="s">
        <v>21</v>
      </c>
      <c r="O707" s="1">
        <v>45856.83011574074</v>
      </c>
    </row>
    <row r="708" spans="1:15" x14ac:dyDescent="0.25">
      <c r="A708" s="4" t="s">
        <v>35</v>
      </c>
      <c r="F708">
        <v>99.0167</v>
      </c>
      <c r="H708">
        <v>100</v>
      </c>
      <c r="J708">
        <v>99.0167</v>
      </c>
      <c r="L708" t="s">
        <v>60</v>
      </c>
    </row>
    <row r="709" spans="1:15" x14ac:dyDescent="0.25">
      <c r="A709" s="4" t="s">
        <v>100</v>
      </c>
    </row>
    <row r="710" spans="1:15" x14ac:dyDescent="0.25">
      <c r="A710" s="4" t="s">
        <v>0</v>
      </c>
      <c r="B710" t="s">
        <v>1</v>
      </c>
      <c r="C710" t="s">
        <v>2</v>
      </c>
      <c r="D710" t="s">
        <v>3</v>
      </c>
      <c r="E710" t="s">
        <v>4</v>
      </c>
      <c r="F710" t="s">
        <v>5</v>
      </c>
      <c r="G710" t="s">
        <v>6</v>
      </c>
      <c r="H710" t="s">
        <v>7</v>
      </c>
      <c r="I710" t="s">
        <v>8</v>
      </c>
      <c r="J710" t="s">
        <v>9</v>
      </c>
      <c r="K710" t="s">
        <v>10</v>
      </c>
      <c r="L710" t="s">
        <v>11</v>
      </c>
      <c r="M710" t="s">
        <v>12</v>
      </c>
      <c r="N710" t="s">
        <v>13</v>
      </c>
      <c r="O710" t="s">
        <v>14</v>
      </c>
    </row>
    <row r="711" spans="1:15" x14ac:dyDescent="0.25">
      <c r="A711" s="4" t="s">
        <v>15</v>
      </c>
      <c r="C711" t="s">
        <v>16</v>
      </c>
      <c r="F711">
        <v>43.283299999999997</v>
      </c>
      <c r="H711">
        <v>60.728200000000001</v>
      </c>
      <c r="L711">
        <v>4</v>
      </c>
    </row>
    <row r="712" spans="1:15" x14ac:dyDescent="0.25">
      <c r="A712" s="4" t="s">
        <v>51</v>
      </c>
      <c r="B712" t="s">
        <v>18</v>
      </c>
      <c r="C712" t="s">
        <v>16</v>
      </c>
      <c r="D712">
        <v>1.59</v>
      </c>
      <c r="E712">
        <v>6.2899999999999996E-3</v>
      </c>
      <c r="F712">
        <v>2.1095999999999999</v>
      </c>
      <c r="G712">
        <v>4.1300000000000003E-2</v>
      </c>
      <c r="H712">
        <v>2.0598000000000001</v>
      </c>
      <c r="I712" t="s">
        <v>52</v>
      </c>
      <c r="J712">
        <v>2.8435999999999999</v>
      </c>
      <c r="K712">
        <v>5.5599999999999997E-2</v>
      </c>
      <c r="L712">
        <v>0.14000000000000001</v>
      </c>
      <c r="M712" t="s">
        <v>24</v>
      </c>
      <c r="N712" t="s">
        <v>21</v>
      </c>
      <c r="O712" s="1">
        <v>45790.760127314818</v>
      </c>
    </row>
    <row r="713" spans="1:15" x14ac:dyDescent="0.25">
      <c r="A713" s="4" t="s">
        <v>17</v>
      </c>
      <c r="B713" t="s">
        <v>18</v>
      </c>
      <c r="C713" t="s">
        <v>16</v>
      </c>
      <c r="D713">
        <v>3.46</v>
      </c>
      <c r="E713">
        <v>1.7139999999999999E-2</v>
      </c>
      <c r="F713">
        <v>3.9596</v>
      </c>
      <c r="G713">
        <v>3.7900000000000003E-2</v>
      </c>
      <c r="H713">
        <v>3.6558999999999999</v>
      </c>
      <c r="I713" t="s">
        <v>19</v>
      </c>
      <c r="J713">
        <v>6.5654000000000003</v>
      </c>
      <c r="K713">
        <v>6.2899999999999998E-2</v>
      </c>
      <c r="L713">
        <v>0.24</v>
      </c>
      <c r="M713" t="s">
        <v>20</v>
      </c>
      <c r="N713" t="s">
        <v>21</v>
      </c>
      <c r="O713" s="1">
        <v>45790.760671296295</v>
      </c>
    </row>
    <row r="714" spans="1:15" x14ac:dyDescent="0.25">
      <c r="A714" s="4" t="s">
        <v>53</v>
      </c>
      <c r="B714" t="s">
        <v>18</v>
      </c>
      <c r="C714" t="s">
        <v>16</v>
      </c>
      <c r="D714">
        <v>6.65</v>
      </c>
      <c r="E714">
        <v>3.7679999999999998E-2</v>
      </c>
      <c r="F714">
        <v>7.1957000000000004</v>
      </c>
      <c r="G714">
        <v>4.3799999999999999E-2</v>
      </c>
      <c r="H714">
        <v>5.9863</v>
      </c>
      <c r="I714" t="s">
        <v>54</v>
      </c>
      <c r="J714">
        <v>13.595700000000001</v>
      </c>
      <c r="K714">
        <v>8.2699999999999996E-2</v>
      </c>
      <c r="L714">
        <v>0.39</v>
      </c>
      <c r="M714" t="s">
        <v>24</v>
      </c>
      <c r="N714" t="s">
        <v>21</v>
      </c>
      <c r="O714" s="1">
        <v>45855.697569444441</v>
      </c>
    </row>
    <row r="715" spans="1:15" x14ac:dyDescent="0.25">
      <c r="A715" s="4" t="s">
        <v>22</v>
      </c>
      <c r="B715" t="s">
        <v>18</v>
      </c>
      <c r="C715" t="s">
        <v>16</v>
      </c>
      <c r="D715">
        <v>25.98</v>
      </c>
      <c r="E715">
        <v>0.14038999999999999</v>
      </c>
      <c r="F715">
        <v>23.533000000000001</v>
      </c>
      <c r="G715">
        <v>7.0400000000000004E-2</v>
      </c>
      <c r="H715">
        <v>18.808399999999999</v>
      </c>
      <c r="I715" t="s">
        <v>23</v>
      </c>
      <c r="J715">
        <v>50.343800000000002</v>
      </c>
      <c r="K715">
        <v>0.15060000000000001</v>
      </c>
      <c r="L715">
        <v>1.24</v>
      </c>
      <c r="M715" t="s">
        <v>24</v>
      </c>
      <c r="N715" t="s">
        <v>21</v>
      </c>
      <c r="O715" s="1">
        <v>45790.760520833333</v>
      </c>
    </row>
    <row r="716" spans="1:15" x14ac:dyDescent="0.25">
      <c r="A716" s="4" t="s">
        <v>77</v>
      </c>
      <c r="B716" t="s">
        <v>18</v>
      </c>
      <c r="C716" t="s">
        <v>16</v>
      </c>
      <c r="D716">
        <v>0.11</v>
      </c>
      <c r="E716">
        <v>9.2000000000000003E-4</v>
      </c>
      <c r="F716">
        <v>0.14610000000000001</v>
      </c>
      <c r="G716">
        <v>1.72E-2</v>
      </c>
      <c r="H716">
        <v>0.1022</v>
      </c>
      <c r="I716" t="s">
        <v>78</v>
      </c>
      <c r="J716">
        <v>0.36470000000000002</v>
      </c>
      <c r="K716">
        <v>4.2799999999999998E-2</v>
      </c>
      <c r="L716">
        <v>0.01</v>
      </c>
      <c r="M716" t="s">
        <v>79</v>
      </c>
      <c r="N716" t="s">
        <v>39</v>
      </c>
    </row>
    <row r="717" spans="1:15" x14ac:dyDescent="0.25">
      <c r="A717" s="4" t="s">
        <v>55</v>
      </c>
      <c r="B717" t="s">
        <v>18</v>
      </c>
      <c r="C717" t="s">
        <v>16</v>
      </c>
      <c r="D717">
        <v>0.2</v>
      </c>
      <c r="E717">
        <v>1.57E-3</v>
      </c>
      <c r="F717">
        <v>0.19350000000000001</v>
      </c>
      <c r="G717">
        <v>1.77E-2</v>
      </c>
      <c r="H717">
        <v>0.1111</v>
      </c>
      <c r="I717" t="s">
        <v>56</v>
      </c>
      <c r="J717">
        <v>0.2331</v>
      </c>
      <c r="K717">
        <v>2.1299999999999999E-2</v>
      </c>
      <c r="L717">
        <v>0.01</v>
      </c>
      <c r="M717" t="s">
        <v>57</v>
      </c>
      <c r="N717" t="s">
        <v>21</v>
      </c>
      <c r="O717" s="1">
        <v>45777.738159722219</v>
      </c>
    </row>
    <row r="718" spans="1:15" x14ac:dyDescent="0.25">
      <c r="A718" s="4" t="s">
        <v>25</v>
      </c>
      <c r="B718" t="s">
        <v>18</v>
      </c>
      <c r="C718" t="s">
        <v>16</v>
      </c>
      <c r="D718">
        <v>7.55</v>
      </c>
      <c r="E718">
        <v>6.4799999999999996E-2</v>
      </c>
      <c r="F718">
        <v>7.5164</v>
      </c>
      <c r="G718">
        <v>4.2700000000000002E-2</v>
      </c>
      <c r="H718">
        <v>4.2096</v>
      </c>
      <c r="I718" t="s">
        <v>26</v>
      </c>
      <c r="J718">
        <v>10.5167</v>
      </c>
      <c r="K718">
        <v>5.9799999999999999E-2</v>
      </c>
      <c r="L718">
        <v>0.28000000000000003</v>
      </c>
      <c r="M718" t="s">
        <v>20</v>
      </c>
      <c r="N718" t="s">
        <v>21</v>
      </c>
      <c r="O718" s="1">
        <v>45790.760775462964</v>
      </c>
    </row>
    <row r="719" spans="1:15" x14ac:dyDescent="0.25">
      <c r="A719" s="4" t="s">
        <v>58</v>
      </c>
      <c r="B719" t="s">
        <v>18</v>
      </c>
      <c r="C719" t="s">
        <v>16</v>
      </c>
      <c r="D719">
        <v>1</v>
      </c>
      <c r="E719">
        <v>9.2200000000000008E-3</v>
      </c>
      <c r="F719">
        <v>1.1434</v>
      </c>
      <c r="G719">
        <v>2.7699999999999999E-2</v>
      </c>
      <c r="H719">
        <v>0.53580000000000005</v>
      </c>
      <c r="I719" t="s">
        <v>59</v>
      </c>
      <c r="J719">
        <v>1.9072</v>
      </c>
      <c r="K719">
        <v>4.6199999999999998E-2</v>
      </c>
      <c r="L719">
        <v>0.04</v>
      </c>
      <c r="M719" t="s">
        <v>59</v>
      </c>
      <c r="N719" t="s">
        <v>21</v>
      </c>
      <c r="O719" s="1">
        <v>45790.761030092595</v>
      </c>
    </row>
    <row r="720" spans="1:15" x14ac:dyDescent="0.25">
      <c r="A720" s="4" t="s">
        <v>27</v>
      </c>
      <c r="B720" t="s">
        <v>18</v>
      </c>
      <c r="C720" t="s">
        <v>16</v>
      </c>
      <c r="D720">
        <v>0.13</v>
      </c>
      <c r="E720">
        <v>1.2099999999999999E-3</v>
      </c>
      <c r="F720">
        <v>0.1487</v>
      </c>
      <c r="G720">
        <v>2.7900000000000001E-2</v>
      </c>
      <c r="H720">
        <v>6.08E-2</v>
      </c>
      <c r="I720" t="s">
        <v>28</v>
      </c>
      <c r="J720">
        <v>0.192</v>
      </c>
      <c r="K720">
        <v>3.5999999999999997E-2</v>
      </c>
      <c r="L720">
        <v>0</v>
      </c>
      <c r="M720" t="s">
        <v>28</v>
      </c>
      <c r="N720" t="s">
        <v>21</v>
      </c>
      <c r="O720" s="1">
        <v>45777.737511574072</v>
      </c>
    </row>
    <row r="721" spans="1:15" x14ac:dyDescent="0.25">
      <c r="A721" s="4" t="s">
        <v>29</v>
      </c>
      <c r="B721" t="s">
        <v>18</v>
      </c>
      <c r="C721" t="s">
        <v>16</v>
      </c>
      <c r="D721">
        <v>7.77</v>
      </c>
      <c r="E721">
        <v>7.7679999999999999E-2</v>
      </c>
      <c r="F721">
        <v>9.3093000000000004</v>
      </c>
      <c r="G721">
        <v>7.2400000000000006E-2</v>
      </c>
      <c r="H721">
        <v>3.7418</v>
      </c>
      <c r="I721" t="s">
        <v>30</v>
      </c>
      <c r="J721">
        <v>11.9762</v>
      </c>
      <c r="K721">
        <v>9.3100000000000002E-2</v>
      </c>
      <c r="L721">
        <v>0.25</v>
      </c>
      <c r="M721" t="s">
        <v>31</v>
      </c>
      <c r="N721" t="s">
        <v>21</v>
      </c>
      <c r="O721" s="1">
        <v>45856.83011574074</v>
      </c>
    </row>
    <row r="722" spans="1:15" x14ac:dyDescent="0.25">
      <c r="A722" s="4" t="s">
        <v>35</v>
      </c>
      <c r="F722">
        <v>98.538499999999999</v>
      </c>
      <c r="H722">
        <v>100</v>
      </c>
      <c r="J722">
        <v>98.538499999999999</v>
      </c>
      <c r="L722" t="s">
        <v>80</v>
      </c>
    </row>
    <row r="723" spans="1:15" x14ac:dyDescent="0.25">
      <c r="A723" s="4" t="s">
        <v>102</v>
      </c>
    </row>
    <row r="724" spans="1:15" x14ac:dyDescent="0.25">
      <c r="A724" s="4" t="s">
        <v>0</v>
      </c>
      <c r="B724" t="s">
        <v>1</v>
      </c>
      <c r="C724" t="s">
        <v>2</v>
      </c>
      <c r="D724" t="s">
        <v>3</v>
      </c>
      <c r="E724" t="s">
        <v>4</v>
      </c>
      <c r="F724" t="s">
        <v>5</v>
      </c>
      <c r="G724" t="s">
        <v>6</v>
      </c>
      <c r="H724" t="s">
        <v>7</v>
      </c>
      <c r="I724" t="s">
        <v>8</v>
      </c>
      <c r="J724" t="s">
        <v>9</v>
      </c>
      <c r="K724" t="s">
        <v>10</v>
      </c>
      <c r="L724" t="s">
        <v>11</v>
      </c>
      <c r="M724" t="s">
        <v>12</v>
      </c>
      <c r="N724" t="s">
        <v>13</v>
      </c>
      <c r="O724" t="s">
        <v>14</v>
      </c>
    </row>
    <row r="725" spans="1:15" x14ac:dyDescent="0.25">
      <c r="A725" s="4" t="s">
        <v>15</v>
      </c>
      <c r="C725" t="s">
        <v>16</v>
      </c>
      <c r="F725">
        <v>43.376199999999997</v>
      </c>
      <c r="H725">
        <v>57.13</v>
      </c>
      <c r="L725">
        <v>4</v>
      </c>
    </row>
    <row r="726" spans="1:15" x14ac:dyDescent="0.25">
      <c r="A726" s="4" t="s">
        <v>17</v>
      </c>
      <c r="B726" t="s">
        <v>18</v>
      </c>
      <c r="C726" t="s">
        <v>16</v>
      </c>
      <c r="D726">
        <v>30.31</v>
      </c>
      <c r="E726">
        <v>0.15035000000000001</v>
      </c>
      <c r="F726">
        <v>29.7577</v>
      </c>
      <c r="G726">
        <v>7.8799999999999995E-2</v>
      </c>
      <c r="H726">
        <v>25.792000000000002</v>
      </c>
      <c r="I726" t="s">
        <v>19</v>
      </c>
      <c r="J726">
        <v>49.340400000000002</v>
      </c>
      <c r="K726">
        <v>0.13059999999999999</v>
      </c>
      <c r="L726">
        <v>1.81</v>
      </c>
      <c r="M726" t="s">
        <v>20</v>
      </c>
      <c r="N726" t="s">
        <v>21</v>
      </c>
      <c r="O726" s="1">
        <v>45790.760671296295</v>
      </c>
    </row>
    <row r="727" spans="1:15" x14ac:dyDescent="0.25">
      <c r="A727" s="4" t="s">
        <v>22</v>
      </c>
      <c r="B727" t="s">
        <v>18</v>
      </c>
      <c r="C727" t="s">
        <v>16</v>
      </c>
      <c r="D727">
        <v>18.3</v>
      </c>
      <c r="E727">
        <v>9.8900000000000002E-2</v>
      </c>
      <c r="F727">
        <v>19.006699999999999</v>
      </c>
      <c r="G727">
        <v>6.7599999999999993E-2</v>
      </c>
      <c r="H727">
        <v>14.2601</v>
      </c>
      <c r="I727" t="s">
        <v>23</v>
      </c>
      <c r="J727">
        <v>40.660699999999999</v>
      </c>
      <c r="K727">
        <v>0.1447</v>
      </c>
      <c r="L727">
        <v>1</v>
      </c>
      <c r="M727" t="s">
        <v>24</v>
      </c>
      <c r="N727" t="s">
        <v>21</v>
      </c>
      <c r="O727" s="1">
        <v>45790.760520833333</v>
      </c>
    </row>
    <row r="728" spans="1:15" x14ac:dyDescent="0.25">
      <c r="A728" s="4" t="s">
        <v>25</v>
      </c>
      <c r="B728" t="s">
        <v>18</v>
      </c>
      <c r="C728" t="s">
        <v>16</v>
      </c>
      <c r="D728">
        <v>0.06</v>
      </c>
      <c r="E728">
        <v>5.1999999999999995E-4</v>
      </c>
      <c r="F728">
        <v>6.1600000000000002E-2</v>
      </c>
      <c r="G728">
        <v>1.6199999999999999E-2</v>
      </c>
      <c r="H728">
        <v>3.2399999999999998E-2</v>
      </c>
      <c r="I728" t="s">
        <v>26</v>
      </c>
      <c r="J728">
        <v>8.6199999999999999E-2</v>
      </c>
      <c r="K728">
        <v>2.2700000000000001E-2</v>
      </c>
      <c r="L728">
        <v>0</v>
      </c>
      <c r="M728" t="s">
        <v>20</v>
      </c>
      <c r="N728" t="s">
        <v>21</v>
      </c>
      <c r="O728" s="1">
        <v>45790.760775462964</v>
      </c>
    </row>
    <row r="729" spans="1:15" x14ac:dyDescent="0.25">
      <c r="A729" s="4" t="s">
        <v>27</v>
      </c>
      <c r="B729" t="s">
        <v>18</v>
      </c>
      <c r="C729" t="s">
        <v>16</v>
      </c>
      <c r="D729">
        <v>0.1</v>
      </c>
      <c r="E729">
        <v>9.5E-4</v>
      </c>
      <c r="F729">
        <v>0.11559999999999999</v>
      </c>
      <c r="G729">
        <v>2.6499999999999999E-2</v>
      </c>
      <c r="H729">
        <v>4.4299999999999999E-2</v>
      </c>
      <c r="I729" t="s">
        <v>28</v>
      </c>
      <c r="J729">
        <v>0.1492</v>
      </c>
      <c r="K729">
        <v>3.4200000000000001E-2</v>
      </c>
      <c r="L729">
        <v>0</v>
      </c>
      <c r="M729" t="s">
        <v>28</v>
      </c>
      <c r="N729" t="s">
        <v>21</v>
      </c>
      <c r="O729" s="1">
        <v>45777.737511574072</v>
      </c>
    </row>
    <row r="730" spans="1:15" x14ac:dyDescent="0.25">
      <c r="A730" s="4" t="s">
        <v>29</v>
      </c>
      <c r="B730" t="s">
        <v>18</v>
      </c>
      <c r="C730" t="s">
        <v>16</v>
      </c>
      <c r="D730">
        <v>5.8</v>
      </c>
      <c r="E730">
        <v>5.8000000000000003E-2</v>
      </c>
      <c r="F730">
        <v>6.9409999999999998</v>
      </c>
      <c r="G730">
        <v>6.3899999999999998E-2</v>
      </c>
      <c r="H730">
        <v>2.6190000000000002</v>
      </c>
      <c r="I730" t="s">
        <v>30</v>
      </c>
      <c r="J730">
        <v>8.9295000000000009</v>
      </c>
      <c r="K730">
        <v>8.2199999999999995E-2</v>
      </c>
      <c r="L730">
        <v>0.18</v>
      </c>
      <c r="M730" t="s">
        <v>31</v>
      </c>
      <c r="N730" t="s">
        <v>21</v>
      </c>
      <c r="O730" s="1">
        <v>45856.83011574074</v>
      </c>
    </row>
    <row r="731" spans="1:15" x14ac:dyDescent="0.25">
      <c r="A731" s="4" t="s">
        <v>32</v>
      </c>
      <c r="B731" t="s">
        <v>18</v>
      </c>
      <c r="C731" t="s">
        <v>16</v>
      </c>
      <c r="D731">
        <v>0.28000000000000003</v>
      </c>
      <c r="E731">
        <v>2.8500000000000001E-3</v>
      </c>
      <c r="F731">
        <v>0.34050000000000002</v>
      </c>
      <c r="G731">
        <v>3.6999999999999998E-2</v>
      </c>
      <c r="H731">
        <v>0.1222</v>
      </c>
      <c r="I731" t="s">
        <v>33</v>
      </c>
      <c r="J731">
        <v>0.43330000000000002</v>
      </c>
      <c r="K731">
        <v>4.7100000000000003E-2</v>
      </c>
      <c r="L731">
        <v>0.01</v>
      </c>
      <c r="M731" t="s">
        <v>34</v>
      </c>
      <c r="N731" t="s">
        <v>21</v>
      </c>
      <c r="O731" s="1">
        <v>45775.967442129629</v>
      </c>
    </row>
    <row r="732" spans="1:15" x14ac:dyDescent="0.25">
      <c r="A732" s="4" t="s">
        <v>35</v>
      </c>
      <c r="F732">
        <v>99.599400000000003</v>
      </c>
      <c r="H732">
        <v>100</v>
      </c>
      <c r="J732">
        <v>99.599400000000003</v>
      </c>
      <c r="L732" t="s">
        <v>36</v>
      </c>
    </row>
    <row r="733" spans="1:15" x14ac:dyDescent="0.25">
      <c r="A733" s="4"/>
    </row>
    <row r="734" spans="1:15" x14ac:dyDescent="0.25">
      <c r="A734" s="4"/>
    </row>
    <row r="735" spans="1:15" x14ac:dyDescent="0.25">
      <c r="A735" s="4"/>
    </row>
    <row r="736" spans="1:15" x14ac:dyDescent="0.25">
      <c r="A736" s="4"/>
    </row>
    <row r="737" spans="1:15" x14ac:dyDescent="0.25">
      <c r="A737" s="4" t="s">
        <v>102</v>
      </c>
    </row>
    <row r="738" spans="1:15" x14ac:dyDescent="0.25">
      <c r="A738" s="4" t="s">
        <v>0</v>
      </c>
      <c r="B738" t="s">
        <v>1</v>
      </c>
      <c r="C738" t="s">
        <v>2</v>
      </c>
      <c r="D738" t="s">
        <v>3</v>
      </c>
      <c r="E738" t="s">
        <v>4</v>
      </c>
      <c r="F738" t="s">
        <v>5</v>
      </c>
      <c r="G738" t="s">
        <v>6</v>
      </c>
      <c r="H738" t="s">
        <v>7</v>
      </c>
      <c r="I738" t="s">
        <v>8</v>
      </c>
      <c r="J738" t="s">
        <v>9</v>
      </c>
      <c r="K738" t="s">
        <v>10</v>
      </c>
      <c r="L738" t="s">
        <v>11</v>
      </c>
      <c r="M738" t="s">
        <v>12</v>
      </c>
      <c r="N738" t="s">
        <v>13</v>
      </c>
      <c r="O738" t="s">
        <v>14</v>
      </c>
    </row>
    <row r="739" spans="1:15" x14ac:dyDescent="0.25">
      <c r="A739" s="4" t="s">
        <v>15</v>
      </c>
      <c r="C739" t="s">
        <v>16</v>
      </c>
      <c r="F739">
        <v>43.316499999999998</v>
      </c>
      <c r="H739">
        <v>57.133400000000002</v>
      </c>
      <c r="L739">
        <v>4</v>
      </c>
    </row>
    <row r="740" spans="1:15" x14ac:dyDescent="0.25">
      <c r="A740" s="4" t="s">
        <v>17</v>
      </c>
      <c r="B740" t="s">
        <v>18</v>
      </c>
      <c r="C740" t="s">
        <v>16</v>
      </c>
      <c r="D740">
        <v>30.37</v>
      </c>
      <c r="E740">
        <v>0.15062999999999999</v>
      </c>
      <c r="F740">
        <v>29.747299999999999</v>
      </c>
      <c r="G740">
        <v>7.8799999999999995E-2</v>
      </c>
      <c r="H740">
        <v>25.82</v>
      </c>
      <c r="I740" t="s">
        <v>19</v>
      </c>
      <c r="J740">
        <v>49.3232</v>
      </c>
      <c r="K740">
        <v>0.13070000000000001</v>
      </c>
      <c r="L740">
        <v>1.81</v>
      </c>
      <c r="M740" t="s">
        <v>20</v>
      </c>
      <c r="N740" t="s">
        <v>21</v>
      </c>
      <c r="O740" s="1">
        <v>45790.760671296295</v>
      </c>
    </row>
    <row r="741" spans="1:15" x14ac:dyDescent="0.25">
      <c r="A741" s="4" t="s">
        <v>22</v>
      </c>
      <c r="B741" t="s">
        <v>18</v>
      </c>
      <c r="C741" t="s">
        <v>16</v>
      </c>
      <c r="D741">
        <v>18.29</v>
      </c>
      <c r="E741">
        <v>9.8839999999999997E-2</v>
      </c>
      <c r="F741">
        <v>18.988299999999999</v>
      </c>
      <c r="G741">
        <v>6.7699999999999996E-2</v>
      </c>
      <c r="H741">
        <v>14.2668</v>
      </c>
      <c r="I741" t="s">
        <v>23</v>
      </c>
      <c r="J741">
        <v>40.621400000000001</v>
      </c>
      <c r="K741">
        <v>0.1449</v>
      </c>
      <c r="L741">
        <v>1</v>
      </c>
      <c r="M741" t="s">
        <v>24</v>
      </c>
      <c r="N741" t="s">
        <v>21</v>
      </c>
      <c r="O741" s="1">
        <v>45790.760520833333</v>
      </c>
    </row>
    <row r="742" spans="1:15" x14ac:dyDescent="0.25">
      <c r="A742" s="4" t="s">
        <v>25</v>
      </c>
      <c r="B742" t="s">
        <v>18</v>
      </c>
      <c r="C742" t="s">
        <v>16</v>
      </c>
      <c r="D742">
        <v>0.08</v>
      </c>
      <c r="E742">
        <v>7.2000000000000005E-4</v>
      </c>
      <c r="F742">
        <v>8.4900000000000003E-2</v>
      </c>
      <c r="G742">
        <v>1.6400000000000001E-2</v>
      </c>
      <c r="H742">
        <v>4.4699999999999997E-2</v>
      </c>
      <c r="I742" t="s">
        <v>26</v>
      </c>
      <c r="J742">
        <v>0.1188</v>
      </c>
      <c r="K742">
        <v>2.29E-2</v>
      </c>
      <c r="L742">
        <v>0</v>
      </c>
      <c r="M742" t="s">
        <v>20</v>
      </c>
      <c r="N742" t="s">
        <v>21</v>
      </c>
      <c r="O742" s="1">
        <v>45790.760775462964</v>
      </c>
    </row>
    <row r="743" spans="1:15" x14ac:dyDescent="0.25">
      <c r="A743" s="4" t="s">
        <v>27</v>
      </c>
      <c r="B743" t="s">
        <v>18</v>
      </c>
      <c r="C743" t="s">
        <v>16</v>
      </c>
      <c r="D743">
        <v>7.0000000000000007E-2</v>
      </c>
      <c r="E743">
        <v>6.8000000000000005E-4</v>
      </c>
      <c r="F743">
        <v>8.3299999999999999E-2</v>
      </c>
      <c r="G743">
        <v>2.64E-2</v>
      </c>
      <c r="H743">
        <v>3.2000000000000001E-2</v>
      </c>
      <c r="I743" t="s">
        <v>28</v>
      </c>
      <c r="J743">
        <v>0.1075</v>
      </c>
      <c r="K743">
        <v>3.4099999999999998E-2</v>
      </c>
      <c r="L743">
        <v>0</v>
      </c>
      <c r="M743" t="s">
        <v>28</v>
      </c>
      <c r="N743" t="s">
        <v>21</v>
      </c>
      <c r="O743" s="1">
        <v>45777.737511574072</v>
      </c>
    </row>
    <row r="744" spans="1:15" x14ac:dyDescent="0.25">
      <c r="A744" s="4" t="s">
        <v>29</v>
      </c>
      <c r="B744" t="s">
        <v>18</v>
      </c>
      <c r="C744" t="s">
        <v>16</v>
      </c>
      <c r="D744">
        <v>5.75</v>
      </c>
      <c r="E744">
        <v>5.7509999999999999E-2</v>
      </c>
      <c r="F744">
        <v>6.8851000000000004</v>
      </c>
      <c r="G744">
        <v>6.3899999999999998E-2</v>
      </c>
      <c r="H744">
        <v>2.6015999999999999</v>
      </c>
      <c r="I744" t="s">
        <v>30</v>
      </c>
      <c r="J744">
        <v>8.8574999999999999</v>
      </c>
      <c r="K744">
        <v>8.2199999999999995E-2</v>
      </c>
      <c r="L744">
        <v>0.18</v>
      </c>
      <c r="M744" t="s">
        <v>31</v>
      </c>
      <c r="N744" t="s">
        <v>21</v>
      </c>
      <c r="O744" s="1">
        <v>45856.83011574074</v>
      </c>
    </row>
    <row r="745" spans="1:15" x14ac:dyDescent="0.25">
      <c r="A745" s="4" t="s">
        <v>32</v>
      </c>
      <c r="B745" t="s">
        <v>18</v>
      </c>
      <c r="C745" t="s">
        <v>16</v>
      </c>
      <c r="D745">
        <v>0.24</v>
      </c>
      <c r="E745">
        <v>2.3600000000000001E-3</v>
      </c>
      <c r="F745">
        <v>0.28260000000000002</v>
      </c>
      <c r="G745">
        <v>3.6999999999999998E-2</v>
      </c>
      <c r="H745">
        <v>0.1016</v>
      </c>
      <c r="I745" t="s">
        <v>33</v>
      </c>
      <c r="J745">
        <v>0.35959999999999998</v>
      </c>
      <c r="K745">
        <v>4.7100000000000003E-2</v>
      </c>
      <c r="L745">
        <v>0.01</v>
      </c>
      <c r="M745" t="s">
        <v>34</v>
      </c>
      <c r="N745" t="s">
        <v>21</v>
      </c>
      <c r="O745" s="1">
        <v>45775.967442129629</v>
      </c>
    </row>
    <row r="746" spans="1:15" x14ac:dyDescent="0.25">
      <c r="A746" s="4" t="s">
        <v>35</v>
      </c>
      <c r="F746">
        <v>99.388000000000005</v>
      </c>
      <c r="H746">
        <v>100</v>
      </c>
      <c r="J746">
        <v>99.388000000000005</v>
      </c>
      <c r="L746" t="s">
        <v>36</v>
      </c>
    </row>
    <row r="747" spans="1:15" x14ac:dyDescent="0.25">
      <c r="A747" s="4"/>
    </row>
    <row r="748" spans="1:15" x14ac:dyDescent="0.25">
      <c r="A748" s="4"/>
    </row>
    <row r="749" spans="1:15" x14ac:dyDescent="0.25">
      <c r="A749" s="4"/>
    </row>
    <row r="750" spans="1:15" x14ac:dyDescent="0.25">
      <c r="A750" s="4"/>
    </row>
    <row r="751" spans="1:15" x14ac:dyDescent="0.25">
      <c r="A751" s="4" t="s">
        <v>102</v>
      </c>
    </row>
    <row r="752" spans="1:15" x14ac:dyDescent="0.25">
      <c r="A752" s="4" t="s">
        <v>0</v>
      </c>
      <c r="B752" t="s">
        <v>1</v>
      </c>
      <c r="C752" t="s">
        <v>2</v>
      </c>
      <c r="D752" t="s">
        <v>3</v>
      </c>
      <c r="E752" t="s">
        <v>4</v>
      </c>
      <c r="F752" t="s">
        <v>5</v>
      </c>
      <c r="G752" t="s">
        <v>6</v>
      </c>
      <c r="H752" t="s">
        <v>7</v>
      </c>
      <c r="I752" t="s">
        <v>8</v>
      </c>
      <c r="J752" t="s">
        <v>9</v>
      </c>
      <c r="K752" t="s">
        <v>10</v>
      </c>
      <c r="L752" t="s">
        <v>11</v>
      </c>
      <c r="M752" t="s">
        <v>12</v>
      </c>
      <c r="N752" t="s">
        <v>13</v>
      </c>
      <c r="O752" t="s">
        <v>14</v>
      </c>
    </row>
    <row r="753" spans="1:15" x14ac:dyDescent="0.25">
      <c r="A753" s="4" t="s">
        <v>15</v>
      </c>
      <c r="C753" t="s">
        <v>16</v>
      </c>
      <c r="F753">
        <v>43.583199999999998</v>
      </c>
      <c r="H753">
        <v>57.150500000000001</v>
      </c>
      <c r="L753">
        <v>4</v>
      </c>
    </row>
    <row r="754" spans="1:15" x14ac:dyDescent="0.25">
      <c r="A754" s="4" t="s">
        <v>17</v>
      </c>
      <c r="B754" t="s">
        <v>18</v>
      </c>
      <c r="C754" t="s">
        <v>16</v>
      </c>
      <c r="D754">
        <v>30.45</v>
      </c>
      <c r="E754">
        <v>0.15104000000000001</v>
      </c>
      <c r="F754">
        <v>29.855499999999999</v>
      </c>
      <c r="G754">
        <v>7.9000000000000001E-2</v>
      </c>
      <c r="H754">
        <v>25.763100000000001</v>
      </c>
      <c r="I754" t="s">
        <v>19</v>
      </c>
      <c r="J754">
        <v>49.502499999999998</v>
      </c>
      <c r="K754">
        <v>0.13100000000000001</v>
      </c>
      <c r="L754">
        <v>1.8</v>
      </c>
      <c r="M754" t="s">
        <v>20</v>
      </c>
      <c r="N754" t="s">
        <v>21</v>
      </c>
      <c r="O754" s="1">
        <v>45790.760671296295</v>
      </c>
    </row>
    <row r="755" spans="1:15" x14ac:dyDescent="0.25">
      <c r="A755" s="4" t="s">
        <v>22</v>
      </c>
      <c r="B755" t="s">
        <v>18</v>
      </c>
      <c r="C755" t="s">
        <v>16</v>
      </c>
      <c r="D755">
        <v>18.45</v>
      </c>
      <c r="E755">
        <v>9.9699999999999997E-2</v>
      </c>
      <c r="F755">
        <v>19.145299999999999</v>
      </c>
      <c r="G755">
        <v>6.7799999999999999E-2</v>
      </c>
      <c r="H755">
        <v>14.301</v>
      </c>
      <c r="I755" t="s">
        <v>23</v>
      </c>
      <c r="J755">
        <v>40.9574</v>
      </c>
      <c r="K755">
        <v>0.14499999999999999</v>
      </c>
      <c r="L755">
        <v>1</v>
      </c>
      <c r="M755" t="s">
        <v>24</v>
      </c>
      <c r="N755" t="s">
        <v>21</v>
      </c>
      <c r="O755" s="1">
        <v>45790.760520833333</v>
      </c>
    </row>
    <row r="756" spans="1:15" x14ac:dyDescent="0.25">
      <c r="A756" s="4" t="s">
        <v>25</v>
      </c>
      <c r="B756" t="s">
        <v>18</v>
      </c>
      <c r="C756" t="s">
        <v>16</v>
      </c>
      <c r="D756">
        <v>0.06</v>
      </c>
      <c r="E756">
        <v>5.1000000000000004E-4</v>
      </c>
      <c r="F756">
        <v>6.0900000000000003E-2</v>
      </c>
      <c r="G756">
        <v>1.6400000000000001E-2</v>
      </c>
      <c r="H756">
        <v>3.1899999999999998E-2</v>
      </c>
      <c r="I756" t="s">
        <v>26</v>
      </c>
      <c r="J756">
        <v>8.5199999999999998E-2</v>
      </c>
      <c r="K756">
        <v>2.3E-2</v>
      </c>
      <c r="L756">
        <v>0</v>
      </c>
      <c r="M756" t="s">
        <v>20</v>
      </c>
      <c r="N756" t="s">
        <v>21</v>
      </c>
      <c r="O756" s="1">
        <v>45790.760775462964</v>
      </c>
    </row>
    <row r="757" spans="1:15" x14ac:dyDescent="0.25">
      <c r="A757" s="4" t="s">
        <v>27</v>
      </c>
      <c r="B757" t="s">
        <v>18</v>
      </c>
      <c r="C757" t="s">
        <v>16</v>
      </c>
      <c r="D757">
        <v>0.09</v>
      </c>
      <c r="E757">
        <v>8.5999999999999998E-4</v>
      </c>
      <c r="F757">
        <v>0.1046</v>
      </c>
      <c r="G757">
        <v>2.63E-2</v>
      </c>
      <c r="H757">
        <v>3.9899999999999998E-2</v>
      </c>
      <c r="I757" t="s">
        <v>28</v>
      </c>
      <c r="J757">
        <v>0.13500000000000001</v>
      </c>
      <c r="K757">
        <v>3.4000000000000002E-2</v>
      </c>
      <c r="L757">
        <v>0</v>
      </c>
      <c r="M757" t="s">
        <v>28</v>
      </c>
      <c r="N757" t="s">
        <v>21</v>
      </c>
      <c r="O757" s="1">
        <v>45777.737511574072</v>
      </c>
    </row>
    <row r="758" spans="1:15" x14ac:dyDescent="0.25">
      <c r="A758" s="4" t="s">
        <v>29</v>
      </c>
      <c r="B758" t="s">
        <v>18</v>
      </c>
      <c r="C758" t="s">
        <v>16</v>
      </c>
      <c r="D758">
        <v>5.78</v>
      </c>
      <c r="E758">
        <v>5.7829999999999999E-2</v>
      </c>
      <c r="F758">
        <v>6.9222999999999999</v>
      </c>
      <c r="G758">
        <v>6.3899999999999998E-2</v>
      </c>
      <c r="H758">
        <v>2.6004</v>
      </c>
      <c r="I758" t="s">
        <v>30</v>
      </c>
      <c r="J758">
        <v>8.9054000000000002</v>
      </c>
      <c r="K758">
        <v>8.2199999999999995E-2</v>
      </c>
      <c r="L758">
        <v>0.18</v>
      </c>
      <c r="M758" t="s">
        <v>31</v>
      </c>
      <c r="N758" t="s">
        <v>21</v>
      </c>
      <c r="O758" s="1">
        <v>45856.83011574074</v>
      </c>
    </row>
    <row r="759" spans="1:15" x14ac:dyDescent="0.25">
      <c r="A759" s="4" t="s">
        <v>32</v>
      </c>
      <c r="B759" t="s">
        <v>18</v>
      </c>
      <c r="C759" t="s">
        <v>16</v>
      </c>
      <c r="D759">
        <v>0.26</v>
      </c>
      <c r="E759">
        <v>2.65E-3</v>
      </c>
      <c r="F759">
        <v>0.31659999999999999</v>
      </c>
      <c r="G759">
        <v>3.73E-2</v>
      </c>
      <c r="H759">
        <v>0.11310000000000001</v>
      </c>
      <c r="I759" t="s">
        <v>33</v>
      </c>
      <c r="J759">
        <v>0.40279999999999999</v>
      </c>
      <c r="K759">
        <v>4.7500000000000001E-2</v>
      </c>
      <c r="L759">
        <v>0.01</v>
      </c>
      <c r="M759" t="s">
        <v>34</v>
      </c>
      <c r="N759" t="s">
        <v>21</v>
      </c>
      <c r="O759" s="1">
        <v>45775.967442129629</v>
      </c>
    </row>
    <row r="760" spans="1:15" x14ac:dyDescent="0.25">
      <c r="A760" s="4" t="s">
        <v>35</v>
      </c>
      <c r="F760">
        <v>99.988399999999999</v>
      </c>
      <c r="H760">
        <v>100</v>
      </c>
      <c r="J760">
        <v>99.988399999999999</v>
      </c>
      <c r="L760" t="s">
        <v>36</v>
      </c>
    </row>
    <row r="761" spans="1:15" x14ac:dyDescent="0.25">
      <c r="A761" s="4"/>
    </row>
    <row r="762" spans="1:15" x14ac:dyDescent="0.25">
      <c r="A762" s="4"/>
    </row>
    <row r="763" spans="1:15" x14ac:dyDescent="0.25">
      <c r="A763" s="4"/>
    </row>
    <row r="764" spans="1:15" x14ac:dyDescent="0.25">
      <c r="A764" s="4"/>
    </row>
    <row r="765" spans="1:15" x14ac:dyDescent="0.25">
      <c r="A765" s="4" t="s">
        <v>101</v>
      </c>
    </row>
    <row r="766" spans="1:15" x14ac:dyDescent="0.25">
      <c r="A766" s="4" t="s">
        <v>0</v>
      </c>
      <c r="B766" t="s">
        <v>1</v>
      </c>
      <c r="C766" t="s">
        <v>2</v>
      </c>
      <c r="D766" t="s">
        <v>3</v>
      </c>
      <c r="E766" t="s">
        <v>4</v>
      </c>
      <c r="F766" t="s">
        <v>5</v>
      </c>
      <c r="G766" t="s">
        <v>6</v>
      </c>
      <c r="H766" t="s">
        <v>7</v>
      </c>
      <c r="I766" t="s">
        <v>8</v>
      </c>
      <c r="J766" t="s">
        <v>9</v>
      </c>
      <c r="K766" t="s">
        <v>10</v>
      </c>
      <c r="L766" t="s">
        <v>11</v>
      </c>
      <c r="M766" t="s">
        <v>12</v>
      </c>
      <c r="N766" t="s">
        <v>13</v>
      </c>
      <c r="O766" t="s">
        <v>14</v>
      </c>
    </row>
    <row r="767" spans="1:15" x14ac:dyDescent="0.25">
      <c r="A767" s="4" t="s">
        <v>15</v>
      </c>
      <c r="C767" t="s">
        <v>16</v>
      </c>
      <c r="F767">
        <v>43.823999999999998</v>
      </c>
      <c r="H767">
        <v>60.823</v>
      </c>
      <c r="L767">
        <v>4</v>
      </c>
    </row>
    <row r="768" spans="1:15" x14ac:dyDescent="0.25">
      <c r="A768" s="4" t="s">
        <v>51</v>
      </c>
      <c r="B768" t="s">
        <v>18</v>
      </c>
      <c r="C768" t="s">
        <v>16</v>
      </c>
      <c r="D768">
        <v>1.32</v>
      </c>
      <c r="E768">
        <v>5.2399999999999999E-3</v>
      </c>
      <c r="F768">
        <v>1.7423</v>
      </c>
      <c r="G768">
        <v>3.9100000000000003E-2</v>
      </c>
      <c r="H768">
        <v>1.6828000000000001</v>
      </c>
      <c r="I768" t="s">
        <v>52</v>
      </c>
      <c r="J768">
        <v>2.3485999999999998</v>
      </c>
      <c r="K768">
        <v>5.2699999999999997E-2</v>
      </c>
      <c r="L768">
        <v>0.11</v>
      </c>
      <c r="M768" t="s">
        <v>24</v>
      </c>
      <c r="N768" t="s">
        <v>21</v>
      </c>
      <c r="O768" s="1">
        <v>45790.760127314818</v>
      </c>
    </row>
    <row r="769" spans="1:15" x14ac:dyDescent="0.25">
      <c r="A769" s="4" t="s">
        <v>17</v>
      </c>
      <c r="B769" t="s">
        <v>18</v>
      </c>
      <c r="C769" t="s">
        <v>16</v>
      </c>
      <c r="D769">
        <v>3.9</v>
      </c>
      <c r="E769">
        <v>1.9369999999999998E-2</v>
      </c>
      <c r="F769">
        <v>4.4082999999999997</v>
      </c>
      <c r="G769">
        <v>3.8899999999999997E-2</v>
      </c>
      <c r="H769">
        <v>4.0262000000000002</v>
      </c>
      <c r="I769" t="s">
        <v>19</v>
      </c>
      <c r="J769">
        <v>7.3091999999999997</v>
      </c>
      <c r="K769">
        <v>6.4500000000000002E-2</v>
      </c>
      <c r="L769">
        <v>0.26</v>
      </c>
      <c r="M769" t="s">
        <v>20</v>
      </c>
      <c r="N769" t="s">
        <v>21</v>
      </c>
      <c r="O769" s="1">
        <v>45790.760671296295</v>
      </c>
    </row>
    <row r="770" spans="1:15" x14ac:dyDescent="0.25">
      <c r="A770" s="4" t="s">
        <v>53</v>
      </c>
      <c r="B770" t="s">
        <v>18</v>
      </c>
      <c r="C770" t="s">
        <v>16</v>
      </c>
      <c r="D770">
        <v>6.63</v>
      </c>
      <c r="E770">
        <v>3.7519999999999998E-2</v>
      </c>
      <c r="F770">
        <v>7.1341000000000001</v>
      </c>
      <c r="G770">
        <v>4.3499999999999997E-2</v>
      </c>
      <c r="H770">
        <v>5.8710000000000004</v>
      </c>
      <c r="I770" t="s">
        <v>54</v>
      </c>
      <c r="J770">
        <v>13.4793</v>
      </c>
      <c r="K770">
        <v>8.2199999999999995E-2</v>
      </c>
      <c r="L770">
        <v>0.39</v>
      </c>
      <c r="M770" t="s">
        <v>24</v>
      </c>
      <c r="N770" t="s">
        <v>21</v>
      </c>
      <c r="O770" s="1">
        <v>45855.697569444441</v>
      </c>
    </row>
    <row r="771" spans="1:15" x14ac:dyDescent="0.25">
      <c r="A771" s="4" t="s">
        <v>22</v>
      </c>
      <c r="B771" t="s">
        <v>18</v>
      </c>
      <c r="C771" t="s">
        <v>16</v>
      </c>
      <c r="D771">
        <v>26.4</v>
      </c>
      <c r="E771">
        <v>0.14268</v>
      </c>
      <c r="F771">
        <v>23.8049</v>
      </c>
      <c r="G771">
        <v>7.0599999999999996E-2</v>
      </c>
      <c r="H771">
        <v>18.8202</v>
      </c>
      <c r="I771" t="s">
        <v>23</v>
      </c>
      <c r="J771">
        <v>50.9255</v>
      </c>
      <c r="K771">
        <v>0.15110000000000001</v>
      </c>
      <c r="L771">
        <v>1.24</v>
      </c>
      <c r="M771" t="s">
        <v>24</v>
      </c>
      <c r="N771" t="s">
        <v>21</v>
      </c>
      <c r="O771" s="1">
        <v>45790.760520833333</v>
      </c>
    </row>
    <row r="772" spans="1:15" x14ac:dyDescent="0.25">
      <c r="A772" s="4" t="s">
        <v>65</v>
      </c>
      <c r="B772" t="s">
        <v>18</v>
      </c>
      <c r="C772" t="s">
        <v>16</v>
      </c>
      <c r="D772">
        <v>7.0000000000000007E-2</v>
      </c>
      <c r="E772">
        <v>5.8E-4</v>
      </c>
      <c r="F772">
        <v>0.1124</v>
      </c>
      <c r="G772">
        <v>1.9300000000000001E-2</v>
      </c>
      <c r="H772">
        <v>8.0600000000000005E-2</v>
      </c>
      <c r="I772" t="s">
        <v>66</v>
      </c>
      <c r="J772">
        <v>0.25750000000000001</v>
      </c>
      <c r="K772">
        <v>4.4299999999999999E-2</v>
      </c>
      <c r="L772">
        <v>0.01</v>
      </c>
      <c r="M772" t="s">
        <v>67</v>
      </c>
      <c r="N772" t="s">
        <v>21</v>
      </c>
      <c r="O772" s="1">
        <v>45775.97420138889</v>
      </c>
    </row>
    <row r="773" spans="1:15" x14ac:dyDescent="0.25">
      <c r="A773" s="4" t="s">
        <v>55</v>
      </c>
      <c r="B773" t="s">
        <v>18</v>
      </c>
      <c r="C773" t="s">
        <v>16</v>
      </c>
      <c r="D773">
        <v>0.42</v>
      </c>
      <c r="E773">
        <v>3.3E-3</v>
      </c>
      <c r="F773">
        <v>0.40550000000000003</v>
      </c>
      <c r="G773">
        <v>1.9400000000000001E-2</v>
      </c>
      <c r="H773">
        <v>0.2303</v>
      </c>
      <c r="I773" t="s">
        <v>56</v>
      </c>
      <c r="J773">
        <v>0.4884</v>
      </c>
      <c r="K773">
        <v>2.3400000000000001E-2</v>
      </c>
      <c r="L773">
        <v>0.02</v>
      </c>
      <c r="M773" t="s">
        <v>57</v>
      </c>
      <c r="N773" t="s">
        <v>21</v>
      </c>
      <c r="O773" s="1">
        <v>45777.738159722219</v>
      </c>
    </row>
    <row r="774" spans="1:15" x14ac:dyDescent="0.25">
      <c r="A774" s="4" t="s">
        <v>25</v>
      </c>
      <c r="B774" t="s">
        <v>18</v>
      </c>
      <c r="C774" t="s">
        <v>16</v>
      </c>
      <c r="D774">
        <v>7.84</v>
      </c>
      <c r="E774">
        <v>6.726E-2</v>
      </c>
      <c r="F774">
        <v>7.8094000000000001</v>
      </c>
      <c r="G774">
        <v>4.3299999999999998E-2</v>
      </c>
      <c r="H774">
        <v>4.3265000000000002</v>
      </c>
      <c r="I774" t="s">
        <v>26</v>
      </c>
      <c r="J774">
        <v>10.9267</v>
      </c>
      <c r="K774">
        <v>6.0699999999999997E-2</v>
      </c>
      <c r="L774">
        <v>0.28000000000000003</v>
      </c>
      <c r="M774" t="s">
        <v>20</v>
      </c>
      <c r="N774" t="s">
        <v>21</v>
      </c>
      <c r="O774" s="1">
        <v>45790.760775462964</v>
      </c>
    </row>
    <row r="775" spans="1:15" x14ac:dyDescent="0.25">
      <c r="A775" s="4" t="s">
        <v>58</v>
      </c>
      <c r="B775" t="s">
        <v>18</v>
      </c>
      <c r="C775" t="s">
        <v>16</v>
      </c>
      <c r="D775">
        <v>1.37</v>
      </c>
      <c r="E775">
        <v>1.259E-2</v>
      </c>
      <c r="F775">
        <v>1.5660000000000001</v>
      </c>
      <c r="G775">
        <v>2.9899999999999999E-2</v>
      </c>
      <c r="H775">
        <v>0.72599999999999998</v>
      </c>
      <c r="I775" t="s">
        <v>59</v>
      </c>
      <c r="J775">
        <v>2.6122000000000001</v>
      </c>
      <c r="K775">
        <v>4.99E-2</v>
      </c>
      <c r="L775">
        <v>0.05</v>
      </c>
      <c r="M775" t="s">
        <v>59</v>
      </c>
      <c r="N775" t="s">
        <v>21</v>
      </c>
      <c r="O775" s="1">
        <v>45790.761030092595</v>
      </c>
    </row>
    <row r="776" spans="1:15" x14ac:dyDescent="0.25">
      <c r="A776" s="4" t="s">
        <v>27</v>
      </c>
      <c r="B776" t="s">
        <v>18</v>
      </c>
      <c r="C776" t="s">
        <v>16</v>
      </c>
      <c r="D776">
        <v>0.11</v>
      </c>
      <c r="E776">
        <v>1.08E-3</v>
      </c>
      <c r="F776">
        <v>0.13300000000000001</v>
      </c>
      <c r="G776">
        <v>2.76E-2</v>
      </c>
      <c r="H776">
        <v>5.3699999999999998E-2</v>
      </c>
      <c r="I776" t="s">
        <v>28</v>
      </c>
      <c r="J776">
        <v>0.17169999999999999</v>
      </c>
      <c r="K776">
        <v>3.5700000000000003E-2</v>
      </c>
      <c r="L776">
        <v>0</v>
      </c>
      <c r="M776" t="s">
        <v>28</v>
      </c>
      <c r="N776" t="s">
        <v>21</v>
      </c>
      <c r="O776" s="1">
        <v>45777.737511574072</v>
      </c>
    </row>
    <row r="777" spans="1:15" x14ac:dyDescent="0.25">
      <c r="A777" s="4" t="s">
        <v>29</v>
      </c>
      <c r="B777" t="s">
        <v>18</v>
      </c>
      <c r="C777" t="s">
        <v>16</v>
      </c>
      <c r="D777">
        <v>7.04</v>
      </c>
      <c r="E777">
        <v>7.0360000000000006E-2</v>
      </c>
      <c r="F777">
        <v>8.4497999999999998</v>
      </c>
      <c r="G777">
        <v>6.9400000000000003E-2</v>
      </c>
      <c r="H777">
        <v>3.3597000000000001</v>
      </c>
      <c r="I777" t="s">
        <v>30</v>
      </c>
      <c r="J777">
        <v>10.8705</v>
      </c>
      <c r="K777">
        <v>8.9300000000000004E-2</v>
      </c>
      <c r="L777">
        <v>0.22</v>
      </c>
      <c r="M777" t="s">
        <v>31</v>
      </c>
      <c r="N777" t="s">
        <v>21</v>
      </c>
      <c r="O777" s="1">
        <v>45856.83011574074</v>
      </c>
    </row>
    <row r="778" spans="1:15" x14ac:dyDescent="0.25">
      <c r="A778" s="4" t="s">
        <v>35</v>
      </c>
      <c r="F778">
        <v>99.389600000000002</v>
      </c>
      <c r="H778">
        <v>100</v>
      </c>
      <c r="J778">
        <v>99.389600000000002</v>
      </c>
      <c r="L778" t="s">
        <v>60</v>
      </c>
    </row>
    <row r="779" spans="1:15" x14ac:dyDescent="0.25">
      <c r="A779" s="4" t="s">
        <v>101</v>
      </c>
    </row>
    <row r="780" spans="1:15" x14ac:dyDescent="0.25">
      <c r="A780" s="4" t="s">
        <v>0</v>
      </c>
      <c r="B780" t="s">
        <v>1</v>
      </c>
      <c r="C780" t="s">
        <v>2</v>
      </c>
      <c r="D780" t="s">
        <v>3</v>
      </c>
      <c r="E780" t="s">
        <v>4</v>
      </c>
      <c r="F780" t="s">
        <v>5</v>
      </c>
      <c r="G780" t="s">
        <v>6</v>
      </c>
      <c r="H780" t="s">
        <v>7</v>
      </c>
      <c r="I780" t="s">
        <v>8</v>
      </c>
      <c r="J780" t="s">
        <v>9</v>
      </c>
      <c r="K780" t="s">
        <v>10</v>
      </c>
      <c r="L780" t="s">
        <v>11</v>
      </c>
      <c r="M780" t="s">
        <v>12</v>
      </c>
      <c r="N780" t="s">
        <v>13</v>
      </c>
      <c r="O780" t="s">
        <v>14</v>
      </c>
    </row>
    <row r="781" spans="1:15" x14ac:dyDescent="0.25">
      <c r="A781" s="4" t="s">
        <v>15</v>
      </c>
      <c r="C781" t="s">
        <v>16</v>
      </c>
      <c r="F781">
        <v>43.6629</v>
      </c>
      <c r="H781">
        <v>60.836100000000002</v>
      </c>
      <c r="L781">
        <v>4</v>
      </c>
    </row>
    <row r="782" spans="1:15" x14ac:dyDescent="0.25">
      <c r="A782" s="4" t="s">
        <v>51</v>
      </c>
      <c r="B782" t="s">
        <v>18</v>
      </c>
      <c r="C782" t="s">
        <v>16</v>
      </c>
      <c r="D782">
        <v>1.3</v>
      </c>
      <c r="E782">
        <v>5.1399999999999996E-3</v>
      </c>
      <c r="F782">
        <v>1.7069000000000001</v>
      </c>
      <c r="G782">
        <v>3.9100000000000003E-2</v>
      </c>
      <c r="H782">
        <v>1.6551</v>
      </c>
      <c r="I782" t="s">
        <v>52</v>
      </c>
      <c r="J782">
        <v>2.3008999999999999</v>
      </c>
      <c r="K782">
        <v>5.2600000000000001E-2</v>
      </c>
      <c r="L782">
        <v>0.11</v>
      </c>
      <c r="M782" t="s">
        <v>24</v>
      </c>
      <c r="N782" t="s">
        <v>21</v>
      </c>
      <c r="O782" s="1">
        <v>45790.760127314818</v>
      </c>
    </row>
    <row r="783" spans="1:15" x14ac:dyDescent="0.25">
      <c r="A783" s="4" t="s">
        <v>17</v>
      </c>
      <c r="B783" t="s">
        <v>18</v>
      </c>
      <c r="C783" t="s">
        <v>16</v>
      </c>
      <c r="D783">
        <v>3.91</v>
      </c>
      <c r="E783">
        <v>1.9380000000000001E-2</v>
      </c>
      <c r="F783">
        <v>4.4080000000000004</v>
      </c>
      <c r="G783">
        <v>3.8899999999999997E-2</v>
      </c>
      <c r="H783">
        <v>4.0416999999999996</v>
      </c>
      <c r="I783" t="s">
        <v>19</v>
      </c>
      <c r="J783">
        <v>7.3087999999999997</v>
      </c>
      <c r="K783">
        <v>6.4500000000000002E-2</v>
      </c>
      <c r="L783">
        <v>0.27</v>
      </c>
      <c r="M783" t="s">
        <v>20</v>
      </c>
      <c r="N783" t="s">
        <v>21</v>
      </c>
      <c r="O783" s="1">
        <v>45790.760671296295</v>
      </c>
    </row>
    <row r="784" spans="1:15" x14ac:dyDescent="0.25">
      <c r="A784" s="4" t="s">
        <v>53</v>
      </c>
      <c r="B784" t="s">
        <v>18</v>
      </c>
      <c r="C784" t="s">
        <v>16</v>
      </c>
      <c r="D784">
        <v>6.57</v>
      </c>
      <c r="E784">
        <v>3.721E-2</v>
      </c>
      <c r="F784">
        <v>7.0731999999999999</v>
      </c>
      <c r="G784">
        <v>4.3400000000000001E-2</v>
      </c>
      <c r="H784">
        <v>5.8437000000000001</v>
      </c>
      <c r="I784" t="s">
        <v>54</v>
      </c>
      <c r="J784">
        <v>13.3643</v>
      </c>
      <c r="K784">
        <v>8.2000000000000003E-2</v>
      </c>
      <c r="L784">
        <v>0.38</v>
      </c>
      <c r="M784" t="s">
        <v>24</v>
      </c>
      <c r="N784" t="s">
        <v>21</v>
      </c>
      <c r="O784" s="1">
        <v>45855.697569444441</v>
      </c>
    </row>
    <row r="785" spans="1:15" x14ac:dyDescent="0.25">
      <c r="A785" s="4" t="s">
        <v>22</v>
      </c>
      <c r="B785" t="s">
        <v>18</v>
      </c>
      <c r="C785" t="s">
        <v>16</v>
      </c>
      <c r="D785">
        <v>26.36</v>
      </c>
      <c r="E785">
        <v>0.14247000000000001</v>
      </c>
      <c r="F785">
        <v>23.755600000000001</v>
      </c>
      <c r="G785">
        <v>7.0599999999999996E-2</v>
      </c>
      <c r="H785">
        <v>18.854600000000001</v>
      </c>
      <c r="I785" t="s">
        <v>23</v>
      </c>
      <c r="J785">
        <v>50.820099999999996</v>
      </c>
      <c r="K785">
        <v>0.15110000000000001</v>
      </c>
      <c r="L785">
        <v>1.24</v>
      </c>
      <c r="M785" t="s">
        <v>24</v>
      </c>
      <c r="N785" t="s">
        <v>21</v>
      </c>
      <c r="O785" s="1">
        <v>45790.760520833333</v>
      </c>
    </row>
    <row r="786" spans="1:15" x14ac:dyDescent="0.25">
      <c r="A786" s="4" t="s">
        <v>65</v>
      </c>
      <c r="B786" t="s">
        <v>18</v>
      </c>
      <c r="C786" t="s">
        <v>16</v>
      </c>
      <c r="D786">
        <v>7.0000000000000007E-2</v>
      </c>
      <c r="E786">
        <v>5.5000000000000003E-4</v>
      </c>
      <c r="F786">
        <v>0.10780000000000001</v>
      </c>
      <c r="G786">
        <v>1.9199999999999998E-2</v>
      </c>
      <c r="H786">
        <v>7.7600000000000002E-2</v>
      </c>
      <c r="I786" t="s">
        <v>66</v>
      </c>
      <c r="J786">
        <v>0.247</v>
      </c>
      <c r="K786">
        <v>4.3900000000000002E-2</v>
      </c>
      <c r="L786">
        <v>0.01</v>
      </c>
      <c r="M786" t="s">
        <v>67</v>
      </c>
      <c r="N786" t="s">
        <v>21</v>
      </c>
      <c r="O786" s="1">
        <v>45775.97420138889</v>
      </c>
    </row>
    <row r="787" spans="1:15" x14ac:dyDescent="0.25">
      <c r="A787" s="4" t="s">
        <v>55</v>
      </c>
      <c r="B787" t="s">
        <v>18</v>
      </c>
      <c r="C787" t="s">
        <v>16</v>
      </c>
      <c r="D787">
        <v>0.42</v>
      </c>
      <c r="E787">
        <v>3.3600000000000001E-3</v>
      </c>
      <c r="F787">
        <v>0.41299999999999998</v>
      </c>
      <c r="G787">
        <v>1.9199999999999998E-2</v>
      </c>
      <c r="H787">
        <v>0.23549999999999999</v>
      </c>
      <c r="I787" t="s">
        <v>56</v>
      </c>
      <c r="J787">
        <v>0.4975</v>
      </c>
      <c r="K787">
        <v>2.3199999999999998E-2</v>
      </c>
      <c r="L787">
        <v>0.02</v>
      </c>
      <c r="M787" t="s">
        <v>57</v>
      </c>
      <c r="N787" t="s">
        <v>21</v>
      </c>
      <c r="O787" s="1">
        <v>45777.738159722219</v>
      </c>
    </row>
    <row r="788" spans="1:15" x14ac:dyDescent="0.25">
      <c r="A788" s="4" t="s">
        <v>25</v>
      </c>
      <c r="B788" t="s">
        <v>18</v>
      </c>
      <c r="C788" t="s">
        <v>16</v>
      </c>
      <c r="D788">
        <v>7.82</v>
      </c>
      <c r="E788">
        <v>6.7089999999999997E-2</v>
      </c>
      <c r="F788">
        <v>7.7915999999999999</v>
      </c>
      <c r="G788">
        <v>4.3400000000000001E-2</v>
      </c>
      <c r="H788">
        <v>4.3334999999999999</v>
      </c>
      <c r="I788" t="s">
        <v>26</v>
      </c>
      <c r="J788">
        <v>10.9018</v>
      </c>
      <c r="K788">
        <v>6.0699999999999997E-2</v>
      </c>
      <c r="L788">
        <v>0.28000000000000003</v>
      </c>
      <c r="M788" t="s">
        <v>20</v>
      </c>
      <c r="N788" t="s">
        <v>21</v>
      </c>
      <c r="O788" s="1">
        <v>45790.760775462964</v>
      </c>
    </row>
    <row r="789" spans="1:15" x14ac:dyDescent="0.25">
      <c r="A789" s="4" t="s">
        <v>58</v>
      </c>
      <c r="B789" t="s">
        <v>18</v>
      </c>
      <c r="C789" t="s">
        <v>16</v>
      </c>
      <c r="D789">
        <v>1.36</v>
      </c>
      <c r="E789">
        <v>1.252E-2</v>
      </c>
      <c r="F789">
        <v>1.5571999999999999</v>
      </c>
      <c r="G789">
        <v>3.0099999999999998E-2</v>
      </c>
      <c r="H789">
        <v>0.72470000000000001</v>
      </c>
      <c r="I789" t="s">
        <v>59</v>
      </c>
      <c r="J789">
        <v>2.5975000000000001</v>
      </c>
      <c r="K789">
        <v>5.0099999999999999E-2</v>
      </c>
      <c r="L789">
        <v>0.05</v>
      </c>
      <c r="M789" t="s">
        <v>59</v>
      </c>
      <c r="N789" t="s">
        <v>21</v>
      </c>
      <c r="O789" s="1">
        <v>45790.761030092595</v>
      </c>
    </row>
    <row r="790" spans="1:15" x14ac:dyDescent="0.25">
      <c r="A790" s="4" t="s">
        <v>27</v>
      </c>
      <c r="B790" t="s">
        <v>18</v>
      </c>
      <c r="C790" t="s">
        <v>16</v>
      </c>
      <c r="D790">
        <v>0.09</v>
      </c>
      <c r="E790">
        <v>8.4000000000000003E-4</v>
      </c>
      <c r="F790">
        <v>0.10340000000000001</v>
      </c>
      <c r="G790">
        <v>2.7799999999999998E-2</v>
      </c>
      <c r="H790">
        <v>4.2000000000000003E-2</v>
      </c>
      <c r="I790" t="s">
        <v>28</v>
      </c>
      <c r="J790">
        <v>0.13350000000000001</v>
      </c>
      <c r="K790">
        <v>3.5799999999999998E-2</v>
      </c>
      <c r="L790">
        <v>0</v>
      </c>
      <c r="M790" t="s">
        <v>28</v>
      </c>
      <c r="N790" t="s">
        <v>21</v>
      </c>
      <c r="O790" s="1">
        <v>45777.737511574072</v>
      </c>
    </row>
    <row r="791" spans="1:15" x14ac:dyDescent="0.25">
      <c r="A791" s="4" t="s">
        <v>29</v>
      </c>
      <c r="B791" t="s">
        <v>18</v>
      </c>
      <c r="C791" t="s">
        <v>16</v>
      </c>
      <c r="D791">
        <v>7</v>
      </c>
      <c r="E791">
        <v>7.0000000000000007E-2</v>
      </c>
      <c r="F791">
        <v>8.4068000000000005</v>
      </c>
      <c r="G791">
        <v>6.9500000000000006E-2</v>
      </c>
      <c r="H791">
        <v>3.3555999999999999</v>
      </c>
      <c r="I791" t="s">
        <v>30</v>
      </c>
      <c r="J791">
        <v>10.815200000000001</v>
      </c>
      <c r="K791">
        <v>8.9399999999999993E-2</v>
      </c>
      <c r="L791">
        <v>0.22</v>
      </c>
      <c r="M791" t="s">
        <v>31</v>
      </c>
      <c r="N791" t="s">
        <v>21</v>
      </c>
      <c r="O791" s="1">
        <v>45856.83011574074</v>
      </c>
    </row>
    <row r="792" spans="1:15" x14ac:dyDescent="0.25">
      <c r="A792" s="4" t="s">
        <v>35</v>
      </c>
      <c r="F792">
        <v>98.986599999999996</v>
      </c>
      <c r="H792">
        <v>100</v>
      </c>
      <c r="J792">
        <v>98.986599999999996</v>
      </c>
      <c r="L792" t="s">
        <v>60</v>
      </c>
    </row>
    <row r="793" spans="1:15" x14ac:dyDescent="0.25">
      <c r="A793" s="4" t="s">
        <v>101</v>
      </c>
    </row>
    <row r="794" spans="1:15" x14ac:dyDescent="0.25">
      <c r="A794" t="s">
        <v>0</v>
      </c>
      <c r="B794" t="s">
        <v>1</v>
      </c>
      <c r="C794" t="s">
        <v>2</v>
      </c>
      <c r="D794" t="s">
        <v>3</v>
      </c>
      <c r="E794" t="s">
        <v>4</v>
      </c>
      <c r="F794" t="s">
        <v>5</v>
      </c>
      <c r="G794" t="s">
        <v>6</v>
      </c>
      <c r="H794" t="s">
        <v>7</v>
      </c>
      <c r="I794" t="s">
        <v>8</v>
      </c>
      <c r="J794" t="s">
        <v>9</v>
      </c>
      <c r="K794" t="s">
        <v>10</v>
      </c>
      <c r="L794" t="s">
        <v>11</v>
      </c>
      <c r="M794" t="s">
        <v>12</v>
      </c>
      <c r="N794" t="s">
        <v>13</v>
      </c>
      <c r="O794" t="s">
        <v>14</v>
      </c>
    </row>
    <row r="795" spans="1:15" x14ac:dyDescent="0.25">
      <c r="A795" t="s">
        <v>15</v>
      </c>
      <c r="C795" t="s">
        <v>16</v>
      </c>
      <c r="F795">
        <v>43.6235</v>
      </c>
      <c r="H795">
        <v>60.814500000000002</v>
      </c>
      <c r="L795">
        <v>4</v>
      </c>
    </row>
    <row r="796" spans="1:15" x14ac:dyDescent="0.25">
      <c r="A796" t="s">
        <v>51</v>
      </c>
      <c r="B796" t="s">
        <v>18</v>
      </c>
      <c r="C796" t="s">
        <v>16</v>
      </c>
      <c r="D796">
        <v>1.34</v>
      </c>
      <c r="E796">
        <v>5.3E-3</v>
      </c>
      <c r="F796">
        <v>1.7595000000000001</v>
      </c>
      <c r="G796">
        <v>3.9300000000000002E-2</v>
      </c>
      <c r="H796">
        <v>1.7070000000000001</v>
      </c>
      <c r="I796" t="s">
        <v>52</v>
      </c>
      <c r="J796">
        <v>2.3717000000000001</v>
      </c>
      <c r="K796">
        <v>5.2900000000000003E-2</v>
      </c>
      <c r="L796">
        <v>0.11</v>
      </c>
      <c r="M796" t="s">
        <v>24</v>
      </c>
      <c r="N796" t="s">
        <v>21</v>
      </c>
      <c r="O796" s="1">
        <v>45790.760127314818</v>
      </c>
    </row>
    <row r="797" spans="1:15" x14ac:dyDescent="0.25">
      <c r="A797" t="s">
        <v>17</v>
      </c>
      <c r="B797" t="s">
        <v>18</v>
      </c>
      <c r="C797" t="s">
        <v>16</v>
      </c>
      <c r="D797">
        <v>3.95</v>
      </c>
      <c r="E797">
        <v>1.9599999999999999E-2</v>
      </c>
      <c r="F797">
        <v>4.4569000000000001</v>
      </c>
      <c r="G797">
        <v>3.9E-2</v>
      </c>
      <c r="H797">
        <v>4.0888</v>
      </c>
      <c r="I797" t="s">
        <v>19</v>
      </c>
      <c r="J797">
        <v>7.3898999999999999</v>
      </c>
      <c r="K797">
        <v>6.4699999999999994E-2</v>
      </c>
      <c r="L797">
        <v>0.27</v>
      </c>
      <c r="M797" t="s">
        <v>20</v>
      </c>
      <c r="N797" t="s">
        <v>21</v>
      </c>
      <c r="O797" s="1">
        <v>45790.760671296295</v>
      </c>
    </row>
    <row r="798" spans="1:15" x14ac:dyDescent="0.25">
      <c r="A798" t="s">
        <v>53</v>
      </c>
      <c r="B798" t="s">
        <v>18</v>
      </c>
      <c r="C798" t="s">
        <v>16</v>
      </c>
      <c r="D798">
        <v>6.54</v>
      </c>
      <c r="E798">
        <v>3.705E-2</v>
      </c>
      <c r="F798">
        <v>7.0498000000000003</v>
      </c>
      <c r="G798">
        <v>4.3499999999999997E-2</v>
      </c>
      <c r="H798">
        <v>5.8274999999999997</v>
      </c>
      <c r="I798" t="s">
        <v>54</v>
      </c>
      <c r="J798">
        <v>13.3201</v>
      </c>
      <c r="K798">
        <v>8.2100000000000006E-2</v>
      </c>
      <c r="L798">
        <v>0.38</v>
      </c>
      <c r="M798" t="s">
        <v>24</v>
      </c>
      <c r="N798" t="s">
        <v>21</v>
      </c>
      <c r="O798" s="1">
        <v>45855.697569444441</v>
      </c>
    </row>
    <row r="799" spans="1:15" x14ac:dyDescent="0.25">
      <c r="A799" t="s">
        <v>22</v>
      </c>
      <c r="B799" t="s">
        <v>18</v>
      </c>
      <c r="C799" t="s">
        <v>16</v>
      </c>
      <c r="D799">
        <v>26.31</v>
      </c>
      <c r="E799">
        <v>0.14219999999999999</v>
      </c>
      <c r="F799">
        <v>23.7212</v>
      </c>
      <c r="G799">
        <v>7.0599999999999996E-2</v>
      </c>
      <c r="H799">
        <v>18.837599999999998</v>
      </c>
      <c r="I799" t="s">
        <v>23</v>
      </c>
      <c r="J799">
        <v>50.746299999999998</v>
      </c>
      <c r="K799">
        <v>0.15110000000000001</v>
      </c>
      <c r="L799">
        <v>1.24</v>
      </c>
      <c r="M799" t="s">
        <v>24</v>
      </c>
      <c r="N799" t="s">
        <v>21</v>
      </c>
      <c r="O799" s="1">
        <v>45790.760520833333</v>
      </c>
    </row>
    <row r="800" spans="1:15" x14ac:dyDescent="0.25">
      <c r="A800" t="s">
        <v>65</v>
      </c>
      <c r="B800" t="s">
        <v>18</v>
      </c>
      <c r="C800" t="s">
        <v>16</v>
      </c>
      <c r="D800">
        <v>7.0000000000000007E-2</v>
      </c>
      <c r="E800">
        <v>5.2999999999999998E-4</v>
      </c>
      <c r="F800">
        <v>0.1037</v>
      </c>
      <c r="G800">
        <v>1.9300000000000001E-2</v>
      </c>
      <c r="H800">
        <v>7.4700000000000003E-2</v>
      </c>
      <c r="I800" t="s">
        <v>66</v>
      </c>
      <c r="J800">
        <v>0.23760000000000001</v>
      </c>
      <c r="K800">
        <v>4.4200000000000003E-2</v>
      </c>
      <c r="L800">
        <v>0</v>
      </c>
      <c r="M800" t="s">
        <v>67</v>
      </c>
      <c r="N800" t="s">
        <v>21</v>
      </c>
      <c r="O800" s="1">
        <v>45775.97420138889</v>
      </c>
    </row>
    <row r="801" spans="1:15" x14ac:dyDescent="0.25">
      <c r="A801" t="s">
        <v>55</v>
      </c>
      <c r="B801" t="s">
        <v>18</v>
      </c>
      <c r="C801" t="s">
        <v>16</v>
      </c>
      <c r="D801">
        <v>0.42</v>
      </c>
      <c r="E801">
        <v>3.3300000000000001E-3</v>
      </c>
      <c r="F801">
        <v>0.40920000000000001</v>
      </c>
      <c r="G801">
        <v>1.9300000000000001E-2</v>
      </c>
      <c r="H801">
        <v>0.2334</v>
      </c>
      <c r="I801" t="s">
        <v>56</v>
      </c>
      <c r="J801">
        <v>0.4929</v>
      </c>
      <c r="K801">
        <v>2.3199999999999998E-2</v>
      </c>
      <c r="L801">
        <v>0.02</v>
      </c>
      <c r="M801" t="s">
        <v>57</v>
      </c>
      <c r="N801" t="s">
        <v>21</v>
      </c>
      <c r="O801" s="1">
        <v>45777.738159722219</v>
      </c>
    </row>
    <row r="802" spans="1:15" x14ac:dyDescent="0.25">
      <c r="A802" t="s">
        <v>25</v>
      </c>
      <c r="B802" t="s">
        <v>18</v>
      </c>
      <c r="C802" t="s">
        <v>16</v>
      </c>
      <c r="D802">
        <v>7.76</v>
      </c>
      <c r="E802">
        <v>6.6600000000000006E-2</v>
      </c>
      <c r="F802">
        <v>7.7344999999999997</v>
      </c>
      <c r="G802">
        <v>4.3400000000000001E-2</v>
      </c>
      <c r="H802">
        <v>4.3041</v>
      </c>
      <c r="I802" t="s">
        <v>26</v>
      </c>
      <c r="J802">
        <v>10.821999999999999</v>
      </c>
      <c r="K802">
        <v>6.0699999999999997E-2</v>
      </c>
      <c r="L802">
        <v>0.28000000000000003</v>
      </c>
      <c r="M802" t="s">
        <v>20</v>
      </c>
      <c r="N802" t="s">
        <v>21</v>
      </c>
      <c r="O802" s="1">
        <v>45790.760775462964</v>
      </c>
    </row>
    <row r="803" spans="1:15" x14ac:dyDescent="0.25">
      <c r="A803" t="s">
        <v>58</v>
      </c>
      <c r="B803" t="s">
        <v>18</v>
      </c>
      <c r="C803" t="s">
        <v>16</v>
      </c>
      <c r="D803">
        <v>1.38</v>
      </c>
      <c r="E803">
        <v>1.2699999999999999E-2</v>
      </c>
      <c r="F803">
        <v>1.5803</v>
      </c>
      <c r="G803">
        <v>3.0200000000000001E-2</v>
      </c>
      <c r="H803">
        <v>0.7359</v>
      </c>
      <c r="I803" t="s">
        <v>59</v>
      </c>
      <c r="J803">
        <v>2.6360000000000001</v>
      </c>
      <c r="K803">
        <v>5.04E-2</v>
      </c>
      <c r="L803">
        <v>0.05</v>
      </c>
      <c r="M803" t="s">
        <v>59</v>
      </c>
      <c r="N803" t="s">
        <v>21</v>
      </c>
      <c r="O803" s="1">
        <v>45790.761030092595</v>
      </c>
    </row>
    <row r="804" spans="1:15" x14ac:dyDescent="0.25">
      <c r="A804" t="s">
        <v>27</v>
      </c>
      <c r="B804" t="s">
        <v>18</v>
      </c>
      <c r="C804" t="s">
        <v>16</v>
      </c>
      <c r="D804">
        <v>0.1</v>
      </c>
      <c r="E804">
        <v>9.2000000000000003E-4</v>
      </c>
      <c r="F804">
        <v>0.1128</v>
      </c>
      <c r="G804">
        <v>2.7799999999999998E-2</v>
      </c>
      <c r="H804">
        <v>4.58E-2</v>
      </c>
      <c r="I804" t="s">
        <v>28</v>
      </c>
      <c r="J804">
        <v>0.14560000000000001</v>
      </c>
      <c r="K804">
        <v>3.5900000000000001E-2</v>
      </c>
      <c r="L804">
        <v>0</v>
      </c>
      <c r="M804" t="s">
        <v>28</v>
      </c>
      <c r="N804" t="s">
        <v>21</v>
      </c>
      <c r="O804" s="1">
        <v>45777.737511574072</v>
      </c>
    </row>
    <row r="805" spans="1:15" x14ac:dyDescent="0.25">
      <c r="A805" t="s">
        <v>29</v>
      </c>
      <c r="B805" t="s">
        <v>18</v>
      </c>
      <c r="C805" t="s">
        <v>16</v>
      </c>
      <c r="D805">
        <v>6.94</v>
      </c>
      <c r="E805">
        <v>6.9440000000000002E-2</v>
      </c>
      <c r="F805">
        <v>8.34</v>
      </c>
      <c r="G805">
        <v>6.9099999999999995E-2</v>
      </c>
      <c r="H805">
        <v>3.3308</v>
      </c>
      <c r="I805" t="s">
        <v>30</v>
      </c>
      <c r="J805">
        <v>10.729200000000001</v>
      </c>
      <c r="K805">
        <v>8.8900000000000007E-2</v>
      </c>
      <c r="L805">
        <v>0.22</v>
      </c>
      <c r="M805" t="s">
        <v>31</v>
      </c>
      <c r="N805" t="s">
        <v>21</v>
      </c>
      <c r="O805" s="1">
        <v>45856.83011574074</v>
      </c>
    </row>
    <row r="806" spans="1:15" x14ac:dyDescent="0.25">
      <c r="A806" t="s">
        <v>35</v>
      </c>
      <c r="F806">
        <v>98.891300000000001</v>
      </c>
      <c r="H806">
        <v>100</v>
      </c>
      <c r="J806">
        <v>98.891300000000001</v>
      </c>
      <c r="L806" t="s">
        <v>60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F7B78-78E1-447F-8C24-204B7149F92C}">
  <dimension ref="A1:A2"/>
  <sheetViews>
    <sheetView workbookViewId="0">
      <selection activeCell="H14" sqref="H14"/>
    </sheetView>
  </sheetViews>
  <sheetFormatPr defaultRowHeight="15" x14ac:dyDescent="0.25"/>
  <sheetData>
    <row r="1" spans="1:1" x14ac:dyDescent="0.25">
      <c r="A1" t="s">
        <v>339</v>
      </c>
    </row>
    <row r="2" spans="1:1" x14ac:dyDescent="0.25">
      <c r="A2" t="s">
        <v>340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3BE914-AFC1-43C3-AB44-A4C0D3561B4A}">
  <dimension ref="A1:B4"/>
  <sheetViews>
    <sheetView workbookViewId="0">
      <selection activeCell="B2" sqref="B2"/>
    </sheetView>
  </sheetViews>
  <sheetFormatPr defaultRowHeight="15" x14ac:dyDescent="0.25"/>
  <cols>
    <col min="1" max="1" width="14.140625" customWidth="1"/>
  </cols>
  <sheetData>
    <row r="1" spans="1:2" x14ac:dyDescent="0.25">
      <c r="A1" t="s">
        <v>184</v>
      </c>
      <c r="B1" t="s">
        <v>188</v>
      </c>
    </row>
    <row r="2" spans="1:2" x14ac:dyDescent="0.25">
      <c r="A2" t="s">
        <v>185</v>
      </c>
    </row>
    <row r="3" spans="1:2" x14ac:dyDescent="0.25">
      <c r="A3" t="s">
        <v>186</v>
      </c>
    </row>
    <row r="4" spans="1:2" x14ac:dyDescent="0.25">
      <c r="A4" t="s">
        <v>187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8EAD2-CCEC-409D-B51C-542F8D24EF96}">
  <dimension ref="A1:H43"/>
  <sheetViews>
    <sheetView workbookViewId="0">
      <selection sqref="A1:A1048576"/>
    </sheetView>
  </sheetViews>
  <sheetFormatPr defaultRowHeight="15" x14ac:dyDescent="0.25"/>
  <cols>
    <col min="1" max="1" width="38.42578125" customWidth="1"/>
    <col min="3" max="3" width="15.85546875" customWidth="1"/>
    <col min="4" max="4" width="12.42578125" customWidth="1"/>
    <col min="5" max="5" width="19.42578125" customWidth="1"/>
    <col min="6" max="6" width="10.7109375" customWidth="1"/>
    <col min="7" max="7" width="14.42578125" customWidth="1"/>
    <col min="8" max="8" width="21.28515625" customWidth="1"/>
  </cols>
  <sheetData>
    <row r="1" spans="1:8" x14ac:dyDescent="0.25">
      <c r="A1" t="s">
        <v>104</v>
      </c>
      <c r="B1" t="s">
        <v>109</v>
      </c>
      <c r="C1" t="s">
        <v>170</v>
      </c>
      <c r="D1" t="s">
        <v>111</v>
      </c>
      <c r="E1" t="s">
        <v>105</v>
      </c>
      <c r="F1" t="s">
        <v>106</v>
      </c>
      <c r="G1" t="s">
        <v>107</v>
      </c>
      <c r="H1" t="s">
        <v>108</v>
      </c>
    </row>
    <row r="2" spans="1:8" x14ac:dyDescent="0.25">
      <c r="A2" s="4" t="s">
        <v>99</v>
      </c>
      <c r="B2" s="4" t="s">
        <v>110</v>
      </c>
      <c r="C2" s="4"/>
      <c r="D2" s="4">
        <v>12</v>
      </c>
      <c r="E2" s="4"/>
      <c r="F2" s="4">
        <v>1</v>
      </c>
      <c r="G2" s="4">
        <f>F2*D2</f>
        <v>12</v>
      </c>
      <c r="H2" s="4" t="s">
        <v>112</v>
      </c>
    </row>
    <row r="3" spans="1:8" x14ac:dyDescent="0.25">
      <c r="A3" s="4" t="s">
        <v>99</v>
      </c>
      <c r="B3" s="4" t="s">
        <v>110</v>
      </c>
      <c r="C3" s="4"/>
      <c r="D3" s="4">
        <v>12</v>
      </c>
      <c r="E3" s="4"/>
      <c r="F3" s="4">
        <v>1</v>
      </c>
      <c r="G3" s="4">
        <f t="shared" ref="G3:G29" si="0">F3*D3</f>
        <v>12</v>
      </c>
      <c r="H3" s="4" t="s">
        <v>112</v>
      </c>
    </row>
    <row r="4" spans="1:8" x14ac:dyDescent="0.25">
      <c r="A4" s="4" t="s">
        <v>99</v>
      </c>
      <c r="B4" s="4" t="s">
        <v>110</v>
      </c>
      <c r="C4" s="4"/>
      <c r="D4" s="4">
        <v>12</v>
      </c>
      <c r="E4" s="4"/>
      <c r="F4" s="4">
        <v>1</v>
      </c>
      <c r="G4" s="4">
        <f t="shared" si="0"/>
        <v>12</v>
      </c>
      <c r="H4" s="4" t="s">
        <v>112</v>
      </c>
    </row>
    <row r="5" spans="1:8" x14ac:dyDescent="0.25">
      <c r="A5" s="4" t="s">
        <v>100</v>
      </c>
      <c r="B5" s="4" t="s">
        <v>110</v>
      </c>
      <c r="C5" s="4"/>
      <c r="D5" s="4">
        <v>12</v>
      </c>
      <c r="E5" s="4"/>
      <c r="F5" s="4">
        <v>1</v>
      </c>
      <c r="G5" s="4">
        <f t="shared" si="0"/>
        <v>12</v>
      </c>
      <c r="H5" s="4" t="s">
        <v>112</v>
      </c>
    </row>
    <row r="6" spans="1:8" x14ac:dyDescent="0.25">
      <c r="A6" s="4" t="s">
        <v>100</v>
      </c>
      <c r="B6" s="4" t="s">
        <v>110</v>
      </c>
      <c r="C6" s="4"/>
      <c r="D6" s="4">
        <v>12</v>
      </c>
      <c r="E6" s="4"/>
      <c r="F6" s="4">
        <v>1</v>
      </c>
      <c r="G6" s="4">
        <f t="shared" si="0"/>
        <v>12</v>
      </c>
      <c r="H6" s="4" t="s">
        <v>112</v>
      </c>
    </row>
    <row r="7" spans="1:8" x14ac:dyDescent="0.25">
      <c r="A7" s="4" t="s">
        <v>100</v>
      </c>
      <c r="B7" s="4" t="s">
        <v>110</v>
      </c>
      <c r="C7" s="4"/>
      <c r="D7" s="4">
        <v>12</v>
      </c>
      <c r="E7" s="4"/>
      <c r="F7" s="4">
        <v>1</v>
      </c>
      <c r="G7" s="4">
        <f t="shared" si="0"/>
        <v>12</v>
      </c>
      <c r="H7" s="4" t="s">
        <v>112</v>
      </c>
    </row>
    <row r="8" spans="1:8" x14ac:dyDescent="0.25">
      <c r="A8" s="4" t="s">
        <v>102</v>
      </c>
      <c r="B8" s="4" t="s">
        <v>110</v>
      </c>
      <c r="C8" s="4"/>
      <c r="D8" s="4">
        <v>12</v>
      </c>
      <c r="E8" s="4"/>
      <c r="F8" s="4">
        <v>1</v>
      </c>
      <c r="G8" s="4">
        <f t="shared" si="0"/>
        <v>12</v>
      </c>
      <c r="H8" s="4" t="s">
        <v>112</v>
      </c>
    </row>
    <row r="9" spans="1:8" x14ac:dyDescent="0.25">
      <c r="A9" s="4" t="s">
        <v>102</v>
      </c>
      <c r="B9" s="4" t="s">
        <v>110</v>
      </c>
      <c r="C9" s="4"/>
      <c r="D9" s="4">
        <v>12</v>
      </c>
      <c r="E9" s="4"/>
      <c r="F9" s="4">
        <v>1</v>
      </c>
      <c r="G9" s="4">
        <f t="shared" si="0"/>
        <v>12</v>
      </c>
      <c r="H9" s="4" t="s">
        <v>112</v>
      </c>
    </row>
    <row r="10" spans="1:8" x14ac:dyDescent="0.25">
      <c r="A10" s="4" t="s">
        <v>102</v>
      </c>
      <c r="B10" s="4" t="s">
        <v>110</v>
      </c>
      <c r="C10" s="4"/>
      <c r="D10" s="4">
        <v>12</v>
      </c>
      <c r="E10" s="4"/>
      <c r="F10" s="4">
        <v>1</v>
      </c>
      <c r="G10" s="4">
        <f t="shared" si="0"/>
        <v>12</v>
      </c>
      <c r="H10" s="4" t="s">
        <v>112</v>
      </c>
    </row>
    <row r="11" spans="1:8" x14ac:dyDescent="0.25">
      <c r="A11" s="4" t="s">
        <v>101</v>
      </c>
      <c r="B11" s="4" t="s">
        <v>110</v>
      </c>
      <c r="C11" s="4"/>
      <c r="D11" s="4">
        <v>12</v>
      </c>
      <c r="E11" s="4"/>
      <c r="F11" s="4">
        <v>1</v>
      </c>
      <c r="G11" s="4">
        <f t="shared" si="0"/>
        <v>12</v>
      </c>
      <c r="H11" s="4" t="s">
        <v>112</v>
      </c>
    </row>
    <row r="12" spans="1:8" x14ac:dyDescent="0.25">
      <c r="A12" s="4" t="s">
        <v>101</v>
      </c>
      <c r="B12" s="4" t="s">
        <v>110</v>
      </c>
      <c r="C12" s="4"/>
      <c r="D12" s="4">
        <v>12</v>
      </c>
      <c r="E12" s="4"/>
      <c r="F12" s="4">
        <v>1</v>
      </c>
      <c r="G12" s="4">
        <f t="shared" si="0"/>
        <v>12</v>
      </c>
      <c r="H12" s="4" t="s">
        <v>112</v>
      </c>
    </row>
    <row r="13" spans="1:8" x14ac:dyDescent="0.25">
      <c r="A13" s="4" t="s">
        <v>101</v>
      </c>
      <c r="B13" s="4" t="s">
        <v>110</v>
      </c>
      <c r="C13" s="4"/>
      <c r="D13" s="4">
        <v>12</v>
      </c>
      <c r="E13" s="4"/>
      <c r="F13" s="4">
        <v>1</v>
      </c>
      <c r="G13" s="4">
        <f t="shared" si="0"/>
        <v>12</v>
      </c>
      <c r="H13" s="4" t="s">
        <v>112</v>
      </c>
    </row>
    <row r="14" spans="1:8" x14ac:dyDescent="0.25">
      <c r="A14" t="s">
        <v>202</v>
      </c>
      <c r="C14">
        <v>1.5</v>
      </c>
      <c r="D14" s="4">
        <v>12</v>
      </c>
      <c r="G14">
        <f t="shared" si="0"/>
        <v>0</v>
      </c>
    </row>
    <row r="15" spans="1:8" x14ac:dyDescent="0.25">
      <c r="A15" t="s">
        <v>201</v>
      </c>
      <c r="C15">
        <v>1</v>
      </c>
      <c r="D15" s="4">
        <v>12</v>
      </c>
      <c r="G15">
        <f t="shared" si="0"/>
        <v>0</v>
      </c>
    </row>
    <row r="16" spans="1:8" x14ac:dyDescent="0.25">
      <c r="A16" s="6" t="s">
        <v>203</v>
      </c>
      <c r="C16">
        <v>1</v>
      </c>
      <c r="D16" s="4">
        <v>12</v>
      </c>
      <c r="F16" s="4">
        <v>14</v>
      </c>
      <c r="G16">
        <f t="shared" si="0"/>
        <v>168</v>
      </c>
    </row>
    <row r="17" spans="1:8" x14ac:dyDescent="0.25">
      <c r="A17" s="8" t="s">
        <v>204</v>
      </c>
      <c r="C17">
        <v>1.5</v>
      </c>
      <c r="D17" s="4">
        <v>12</v>
      </c>
      <c r="F17" s="4">
        <v>23</v>
      </c>
      <c r="G17">
        <f>F17*D17</f>
        <v>276</v>
      </c>
    </row>
    <row r="18" spans="1:8" x14ac:dyDescent="0.25">
      <c r="A18" s="6" t="s">
        <v>216</v>
      </c>
      <c r="C18">
        <v>1</v>
      </c>
      <c r="D18" s="4">
        <v>12</v>
      </c>
      <c r="F18" s="4">
        <v>11</v>
      </c>
      <c r="G18">
        <f t="shared" si="0"/>
        <v>132</v>
      </c>
    </row>
    <row r="19" spans="1:8" x14ac:dyDescent="0.25">
      <c r="A19" s="7" t="s">
        <v>205</v>
      </c>
      <c r="C19">
        <v>2</v>
      </c>
      <c r="D19" s="4">
        <v>12</v>
      </c>
      <c r="F19" s="4"/>
      <c r="G19">
        <f t="shared" si="0"/>
        <v>0</v>
      </c>
    </row>
    <row r="20" spans="1:8" x14ac:dyDescent="0.25">
      <c r="A20" s="6" t="s">
        <v>206</v>
      </c>
      <c r="C20">
        <v>1.5</v>
      </c>
      <c r="D20" s="4">
        <v>12</v>
      </c>
      <c r="F20" s="4"/>
      <c r="G20">
        <f t="shared" si="0"/>
        <v>0</v>
      </c>
    </row>
    <row r="21" spans="1:8" x14ac:dyDescent="0.25">
      <c r="A21" s="6" t="s">
        <v>207</v>
      </c>
      <c r="C21">
        <v>1.5</v>
      </c>
      <c r="D21" s="4">
        <v>12</v>
      </c>
      <c r="F21" s="4">
        <v>19</v>
      </c>
      <c r="G21">
        <f t="shared" si="0"/>
        <v>228</v>
      </c>
    </row>
    <row r="22" spans="1:8" x14ac:dyDescent="0.25">
      <c r="A22" s="6" t="s">
        <v>208</v>
      </c>
      <c r="C22">
        <v>1.5</v>
      </c>
      <c r="D22" s="4">
        <v>12</v>
      </c>
      <c r="F22" s="4">
        <v>17</v>
      </c>
      <c r="G22">
        <f t="shared" si="0"/>
        <v>204</v>
      </c>
    </row>
    <row r="23" spans="1:8" x14ac:dyDescent="0.25">
      <c r="A23" s="6" t="s">
        <v>209</v>
      </c>
      <c r="C23">
        <v>1.5</v>
      </c>
      <c r="D23" s="4">
        <v>12</v>
      </c>
      <c r="F23" s="4">
        <v>20</v>
      </c>
      <c r="G23">
        <f t="shared" si="0"/>
        <v>240</v>
      </c>
    </row>
    <row r="24" spans="1:8" x14ac:dyDescent="0.25">
      <c r="A24" s="6" t="s">
        <v>210</v>
      </c>
      <c r="D24" s="4">
        <v>12</v>
      </c>
      <c r="F24" s="4">
        <v>15</v>
      </c>
      <c r="G24">
        <f t="shared" si="0"/>
        <v>180</v>
      </c>
      <c r="H24">
        <f>2*G24/60</f>
        <v>6</v>
      </c>
    </row>
    <row r="25" spans="1:8" x14ac:dyDescent="0.25">
      <c r="A25" s="6" t="s">
        <v>211</v>
      </c>
      <c r="D25" s="4">
        <v>12</v>
      </c>
      <c r="F25" s="4">
        <v>12</v>
      </c>
      <c r="G25">
        <f t="shared" si="0"/>
        <v>144</v>
      </c>
      <c r="H25">
        <f t="shared" ref="H25:H29" si="1">2*G25/60</f>
        <v>4.8</v>
      </c>
    </row>
    <row r="26" spans="1:8" x14ac:dyDescent="0.25">
      <c r="A26" s="6" t="s">
        <v>212</v>
      </c>
      <c r="D26" s="4">
        <v>12</v>
      </c>
      <c r="F26" s="4">
        <v>20</v>
      </c>
      <c r="G26">
        <f t="shared" si="0"/>
        <v>240</v>
      </c>
      <c r="H26">
        <f t="shared" si="1"/>
        <v>8</v>
      </c>
    </row>
    <row r="27" spans="1:8" x14ac:dyDescent="0.25">
      <c r="A27" s="8" t="s">
        <v>213</v>
      </c>
      <c r="D27" s="4">
        <v>12</v>
      </c>
      <c r="G27">
        <f t="shared" si="0"/>
        <v>0</v>
      </c>
      <c r="H27">
        <f t="shared" si="1"/>
        <v>0</v>
      </c>
    </row>
    <row r="28" spans="1:8" x14ac:dyDescent="0.25">
      <c r="A28" s="6" t="s">
        <v>214</v>
      </c>
      <c r="D28" s="4">
        <v>12</v>
      </c>
      <c r="G28">
        <f t="shared" si="0"/>
        <v>0</v>
      </c>
      <c r="H28">
        <f t="shared" si="1"/>
        <v>0</v>
      </c>
    </row>
    <row r="29" spans="1:8" x14ac:dyDescent="0.25">
      <c r="A29" s="6" t="s">
        <v>215</v>
      </c>
      <c r="D29" s="4">
        <v>12</v>
      </c>
      <c r="G29">
        <f t="shared" si="0"/>
        <v>0</v>
      </c>
      <c r="H29">
        <f t="shared" si="1"/>
        <v>0</v>
      </c>
    </row>
    <row r="30" spans="1:8" x14ac:dyDescent="0.25">
      <c r="A30" s="4" t="s">
        <v>99</v>
      </c>
      <c r="B30" s="4" t="s">
        <v>110</v>
      </c>
      <c r="C30" s="4"/>
      <c r="D30" s="4">
        <v>12</v>
      </c>
      <c r="E30" s="4"/>
      <c r="F30" s="4">
        <v>1</v>
      </c>
      <c r="G30" s="4">
        <f>F30*D30</f>
        <v>12</v>
      </c>
      <c r="H30" s="4" t="s">
        <v>112</v>
      </c>
    </row>
    <row r="31" spans="1:8" x14ac:dyDescent="0.25">
      <c r="A31" s="4" t="s">
        <v>99</v>
      </c>
      <c r="B31" s="4" t="s">
        <v>110</v>
      </c>
      <c r="C31" s="4"/>
      <c r="D31" s="4">
        <v>12</v>
      </c>
      <c r="E31" s="4"/>
      <c r="F31" s="4">
        <v>1</v>
      </c>
      <c r="G31" s="4">
        <f t="shared" ref="G31:G41" si="2">F31*D31</f>
        <v>12</v>
      </c>
      <c r="H31" s="4" t="s">
        <v>112</v>
      </c>
    </row>
    <row r="32" spans="1:8" x14ac:dyDescent="0.25">
      <c r="A32" s="4" t="s">
        <v>99</v>
      </c>
      <c r="B32" s="4" t="s">
        <v>110</v>
      </c>
      <c r="C32" s="4"/>
      <c r="D32" s="4">
        <v>12</v>
      </c>
      <c r="E32" s="4"/>
      <c r="F32" s="4">
        <v>1</v>
      </c>
      <c r="G32" s="4">
        <f t="shared" si="2"/>
        <v>12</v>
      </c>
      <c r="H32" s="4" t="s">
        <v>112</v>
      </c>
    </row>
    <row r="33" spans="1:8" x14ac:dyDescent="0.25">
      <c r="A33" s="4" t="s">
        <v>100</v>
      </c>
      <c r="B33" s="4" t="s">
        <v>110</v>
      </c>
      <c r="C33" s="4"/>
      <c r="D33" s="4">
        <v>12</v>
      </c>
      <c r="E33" s="4"/>
      <c r="F33" s="4">
        <v>1</v>
      </c>
      <c r="G33" s="4">
        <f t="shared" si="2"/>
        <v>12</v>
      </c>
      <c r="H33" s="4" t="s">
        <v>112</v>
      </c>
    </row>
    <row r="34" spans="1:8" x14ac:dyDescent="0.25">
      <c r="A34" s="4" t="s">
        <v>100</v>
      </c>
      <c r="B34" s="4" t="s">
        <v>110</v>
      </c>
      <c r="C34" s="4"/>
      <c r="D34" s="4">
        <v>12</v>
      </c>
      <c r="E34" s="4"/>
      <c r="F34" s="4">
        <v>1</v>
      </c>
      <c r="G34" s="4">
        <f t="shared" si="2"/>
        <v>12</v>
      </c>
      <c r="H34" s="4" t="s">
        <v>112</v>
      </c>
    </row>
    <row r="35" spans="1:8" x14ac:dyDescent="0.25">
      <c r="A35" s="4" t="s">
        <v>100</v>
      </c>
      <c r="B35" s="4" t="s">
        <v>110</v>
      </c>
      <c r="C35" s="4"/>
      <c r="D35" s="4">
        <v>12</v>
      </c>
      <c r="E35" s="4"/>
      <c r="F35" s="4">
        <v>1</v>
      </c>
      <c r="G35" s="4">
        <f t="shared" si="2"/>
        <v>12</v>
      </c>
      <c r="H35" s="4" t="s">
        <v>112</v>
      </c>
    </row>
    <row r="36" spans="1:8" x14ac:dyDescent="0.25">
      <c r="A36" s="4" t="s">
        <v>102</v>
      </c>
      <c r="B36" s="4" t="s">
        <v>110</v>
      </c>
      <c r="C36" s="4"/>
      <c r="D36" s="4">
        <v>12</v>
      </c>
      <c r="E36" s="4"/>
      <c r="F36" s="4">
        <v>1</v>
      </c>
      <c r="G36" s="4">
        <f t="shared" si="2"/>
        <v>12</v>
      </c>
      <c r="H36" s="4" t="s">
        <v>112</v>
      </c>
    </row>
    <row r="37" spans="1:8" x14ac:dyDescent="0.25">
      <c r="A37" s="4" t="s">
        <v>102</v>
      </c>
      <c r="B37" s="4" t="s">
        <v>110</v>
      </c>
      <c r="C37" s="4"/>
      <c r="D37" s="4">
        <v>12</v>
      </c>
      <c r="E37" s="4"/>
      <c r="F37" s="4">
        <v>1</v>
      </c>
      <c r="G37" s="4">
        <f t="shared" si="2"/>
        <v>12</v>
      </c>
      <c r="H37" s="4" t="s">
        <v>112</v>
      </c>
    </row>
    <row r="38" spans="1:8" x14ac:dyDescent="0.25">
      <c r="A38" s="4" t="s">
        <v>102</v>
      </c>
      <c r="B38" s="4" t="s">
        <v>110</v>
      </c>
      <c r="C38" s="4"/>
      <c r="D38" s="4">
        <v>12</v>
      </c>
      <c r="E38" s="4"/>
      <c r="F38" s="4">
        <v>1</v>
      </c>
      <c r="G38" s="4">
        <f t="shared" si="2"/>
        <v>12</v>
      </c>
      <c r="H38" s="4" t="s">
        <v>112</v>
      </c>
    </row>
    <row r="39" spans="1:8" x14ac:dyDescent="0.25">
      <c r="A39" s="4" t="s">
        <v>101</v>
      </c>
      <c r="B39" s="4" t="s">
        <v>110</v>
      </c>
      <c r="C39" s="4"/>
      <c r="D39" s="4">
        <v>12</v>
      </c>
      <c r="E39" s="4"/>
      <c r="F39" s="4">
        <v>1</v>
      </c>
      <c r="G39" s="4">
        <f t="shared" si="2"/>
        <v>12</v>
      </c>
      <c r="H39" s="4" t="s">
        <v>112</v>
      </c>
    </row>
    <row r="40" spans="1:8" x14ac:dyDescent="0.25">
      <c r="A40" s="4" t="s">
        <v>101</v>
      </c>
      <c r="B40" s="4" t="s">
        <v>110</v>
      </c>
      <c r="C40" s="4"/>
      <c r="D40" s="4">
        <v>12</v>
      </c>
      <c r="E40" s="4"/>
      <c r="F40" s="4">
        <v>1</v>
      </c>
      <c r="G40" s="4">
        <f t="shared" si="2"/>
        <v>12</v>
      </c>
      <c r="H40" s="4" t="s">
        <v>112</v>
      </c>
    </row>
    <row r="41" spans="1:8" x14ac:dyDescent="0.25">
      <c r="A41" s="4" t="s">
        <v>101</v>
      </c>
      <c r="B41" s="4" t="s">
        <v>110</v>
      </c>
      <c r="C41" s="4"/>
      <c r="D41" s="4">
        <v>12</v>
      </c>
      <c r="E41" s="4"/>
      <c r="F41" s="4">
        <v>1</v>
      </c>
      <c r="G41" s="4">
        <f t="shared" si="2"/>
        <v>12</v>
      </c>
      <c r="H41" s="4" t="s">
        <v>112</v>
      </c>
    </row>
    <row r="43" spans="1:8" x14ac:dyDescent="0.25">
      <c r="H43" s="4">
        <f>294/60</f>
        <v>4.9000000000000004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28E2B-D50C-400A-B1FA-2BB8663F6D2C}">
  <dimension ref="A1:K51"/>
  <sheetViews>
    <sheetView workbookViewId="0">
      <selection activeCell="J52" sqref="J52"/>
    </sheetView>
  </sheetViews>
  <sheetFormatPr defaultRowHeight="15" x14ac:dyDescent="0.25"/>
  <cols>
    <col min="1" max="1" width="42.28515625" customWidth="1"/>
    <col min="3" max="3" width="18.7109375" customWidth="1"/>
    <col min="4" max="4" width="21" customWidth="1"/>
    <col min="7" max="8" width="13.5703125" customWidth="1"/>
    <col min="9" max="10" width="17.140625" customWidth="1"/>
    <col min="11" max="11" width="62.85546875" customWidth="1"/>
  </cols>
  <sheetData>
    <row r="1" spans="1:11" x14ac:dyDescent="0.25">
      <c r="A1" t="s">
        <v>103</v>
      </c>
      <c r="B1" t="s">
        <v>109</v>
      </c>
      <c r="C1" t="s">
        <v>225</v>
      </c>
      <c r="D1" t="s">
        <v>111</v>
      </c>
      <c r="E1" t="s">
        <v>105</v>
      </c>
      <c r="F1" t="s">
        <v>106</v>
      </c>
      <c r="G1" t="s">
        <v>107</v>
      </c>
      <c r="H1" t="s">
        <v>217</v>
      </c>
      <c r="I1" t="s">
        <v>218</v>
      </c>
      <c r="J1" t="s">
        <v>223</v>
      </c>
      <c r="K1" t="s">
        <v>108</v>
      </c>
    </row>
    <row r="2" spans="1:11" x14ac:dyDescent="0.25">
      <c r="A2" t="s">
        <v>246</v>
      </c>
      <c r="C2">
        <v>5</v>
      </c>
      <c r="D2">
        <v>60</v>
      </c>
      <c r="F2">
        <v>3</v>
      </c>
      <c r="G2">
        <f t="shared" ref="G2" si="0">D2*F2</f>
        <v>180</v>
      </c>
      <c r="H2">
        <v>0.79600000000000004</v>
      </c>
      <c r="I2">
        <f t="shared" ref="I2" si="1">(G2+G2*0.6+H2)+2*F2+10</f>
        <v>304.79599999999999</v>
      </c>
      <c r="J2">
        <f t="shared" ref="J2:J50" si="2">I2/60</f>
        <v>5.079933333333333</v>
      </c>
    </row>
    <row r="3" spans="1:11" x14ac:dyDescent="0.25">
      <c r="A3" t="s">
        <v>221</v>
      </c>
      <c r="C3">
        <v>5</v>
      </c>
      <c r="D3">
        <v>60</v>
      </c>
      <c r="F3">
        <v>3</v>
      </c>
      <c r="G3">
        <f>D3*F3</f>
        <v>180</v>
      </c>
      <c r="H3">
        <v>0.79600000000000004</v>
      </c>
      <c r="I3">
        <f t="shared" ref="I3:I6" si="3">(G3+G3*0.6+H3)+2*F3+10</f>
        <v>304.79599999999999</v>
      </c>
      <c r="J3">
        <f t="shared" si="2"/>
        <v>5.079933333333333</v>
      </c>
    </row>
    <row r="4" spans="1:11" x14ac:dyDescent="0.25">
      <c r="A4" t="s">
        <v>220</v>
      </c>
      <c r="C4">
        <v>17</v>
      </c>
      <c r="D4">
        <v>60</v>
      </c>
      <c r="F4">
        <v>3</v>
      </c>
      <c r="G4">
        <f>D4*F4</f>
        <v>180</v>
      </c>
      <c r="H4">
        <v>0.79600000000000004</v>
      </c>
      <c r="I4">
        <f>(G4+G4*0.6+H4)+2*F4+10</f>
        <v>304.79599999999999</v>
      </c>
      <c r="J4">
        <f>I4/60</f>
        <v>5.079933333333333</v>
      </c>
      <c r="K4" t="s">
        <v>219</v>
      </c>
    </row>
    <row r="5" spans="1:11" x14ac:dyDescent="0.25">
      <c r="A5" t="s">
        <v>270</v>
      </c>
      <c r="C5">
        <v>7</v>
      </c>
      <c r="D5">
        <v>60</v>
      </c>
      <c r="F5">
        <v>4</v>
      </c>
      <c r="G5">
        <f t="shared" ref="G5" si="4">D5*F5</f>
        <v>240</v>
      </c>
      <c r="H5">
        <v>0.79600000000000004</v>
      </c>
      <c r="I5">
        <f t="shared" ref="I5" si="5">(G5+G5*0.6+H5)+2*F5+10</f>
        <v>402.79599999999999</v>
      </c>
      <c r="J5">
        <f t="shared" si="2"/>
        <v>6.7132666666666667</v>
      </c>
    </row>
    <row r="6" spans="1:11" x14ac:dyDescent="0.25">
      <c r="A6" t="s">
        <v>222</v>
      </c>
      <c r="C6">
        <v>25</v>
      </c>
      <c r="D6">
        <v>60</v>
      </c>
      <c r="F6">
        <v>29</v>
      </c>
      <c r="G6">
        <f t="shared" ref="G6:G34" si="6">D6*F6</f>
        <v>1740</v>
      </c>
      <c r="H6">
        <v>0.79600000000000004</v>
      </c>
      <c r="I6">
        <f t="shared" si="3"/>
        <v>2852.7959999999998</v>
      </c>
      <c r="J6">
        <f t="shared" si="2"/>
        <v>47.546599999999998</v>
      </c>
    </row>
    <row r="7" spans="1:11" x14ac:dyDescent="0.25">
      <c r="A7" t="s">
        <v>226</v>
      </c>
      <c r="C7">
        <v>30</v>
      </c>
      <c r="D7">
        <v>60</v>
      </c>
      <c r="F7">
        <v>35</v>
      </c>
      <c r="G7">
        <f t="shared" si="6"/>
        <v>2100</v>
      </c>
      <c r="H7">
        <v>0.79600000000000004</v>
      </c>
      <c r="I7">
        <f t="shared" ref="I7:I10" si="7">(G7+G7*0.6+H7)+2*F7+10</f>
        <v>3440.7959999999998</v>
      </c>
      <c r="J7">
        <f t="shared" si="2"/>
        <v>57.346599999999995</v>
      </c>
    </row>
    <row r="8" spans="1:11" x14ac:dyDescent="0.25">
      <c r="A8" t="s">
        <v>224</v>
      </c>
      <c r="C8">
        <v>30</v>
      </c>
      <c r="D8">
        <v>60</v>
      </c>
      <c r="F8">
        <v>26</v>
      </c>
      <c r="G8">
        <f>D8*F8</f>
        <v>1560</v>
      </c>
      <c r="H8">
        <v>0.79600000000000004</v>
      </c>
      <c r="I8">
        <f>(G8+G8*0.6+H8)+2*F8+10</f>
        <v>2558.7959999999998</v>
      </c>
      <c r="J8">
        <f>I8/60</f>
        <v>42.646599999999999</v>
      </c>
    </row>
    <row r="9" spans="1:11" x14ac:dyDescent="0.25">
      <c r="A9" t="s">
        <v>227</v>
      </c>
      <c r="C9">
        <v>15</v>
      </c>
      <c r="D9">
        <v>60</v>
      </c>
      <c r="F9">
        <v>18</v>
      </c>
      <c r="G9">
        <f t="shared" si="6"/>
        <v>1080</v>
      </c>
      <c r="H9">
        <v>0.79600000000000004</v>
      </c>
      <c r="I9">
        <f t="shared" si="7"/>
        <v>1774.796</v>
      </c>
      <c r="J9">
        <f t="shared" si="2"/>
        <v>29.579933333333333</v>
      </c>
    </row>
    <row r="10" spans="1:11" x14ac:dyDescent="0.25">
      <c r="A10" t="s">
        <v>228</v>
      </c>
      <c r="C10">
        <v>15</v>
      </c>
      <c r="D10">
        <v>60</v>
      </c>
      <c r="F10">
        <v>18</v>
      </c>
      <c r="G10">
        <f t="shared" si="6"/>
        <v>1080</v>
      </c>
      <c r="H10">
        <v>0.79600000000000004</v>
      </c>
      <c r="I10">
        <f t="shared" si="7"/>
        <v>1774.796</v>
      </c>
      <c r="J10">
        <f t="shared" si="2"/>
        <v>29.579933333333333</v>
      </c>
    </row>
    <row r="11" spans="1:11" x14ac:dyDescent="0.25">
      <c r="A11" t="s">
        <v>229</v>
      </c>
      <c r="C11">
        <v>15</v>
      </c>
      <c r="D11">
        <v>60</v>
      </c>
      <c r="F11">
        <v>16</v>
      </c>
      <c r="G11">
        <f t="shared" si="6"/>
        <v>960</v>
      </c>
      <c r="H11">
        <v>0.79600000000000004</v>
      </c>
      <c r="I11">
        <f t="shared" ref="I11:I33" si="8">(G11+G11*0.6+H11)+2*F11+10</f>
        <v>1578.796</v>
      </c>
      <c r="J11">
        <f t="shared" si="2"/>
        <v>26.313266666666667</v>
      </c>
    </row>
    <row r="12" spans="1:11" x14ac:dyDescent="0.25">
      <c r="A12" t="s">
        <v>230</v>
      </c>
      <c r="C12">
        <v>15</v>
      </c>
      <c r="D12">
        <v>60</v>
      </c>
      <c r="F12">
        <v>20</v>
      </c>
      <c r="G12">
        <f t="shared" si="6"/>
        <v>1200</v>
      </c>
      <c r="H12">
        <v>0.79600000000000004</v>
      </c>
      <c r="I12">
        <f t="shared" si="8"/>
        <v>1970.796</v>
      </c>
      <c r="J12">
        <f t="shared" si="2"/>
        <v>32.846600000000002</v>
      </c>
    </row>
    <row r="13" spans="1:11" x14ac:dyDescent="0.25">
      <c r="A13" t="s">
        <v>231</v>
      </c>
      <c r="C13">
        <v>15</v>
      </c>
      <c r="D13">
        <v>60</v>
      </c>
      <c r="F13">
        <v>19</v>
      </c>
      <c r="G13">
        <f t="shared" si="6"/>
        <v>1140</v>
      </c>
      <c r="H13">
        <v>0.79600000000000004</v>
      </c>
      <c r="I13">
        <f t="shared" si="8"/>
        <v>1872.796</v>
      </c>
      <c r="J13">
        <f t="shared" si="2"/>
        <v>31.213266666666666</v>
      </c>
    </row>
    <row r="14" spans="1:11" x14ac:dyDescent="0.25">
      <c r="A14" t="s">
        <v>232</v>
      </c>
      <c r="C14">
        <v>15</v>
      </c>
      <c r="D14">
        <v>60</v>
      </c>
      <c r="F14">
        <v>21</v>
      </c>
      <c r="G14">
        <f t="shared" si="6"/>
        <v>1260</v>
      </c>
      <c r="H14">
        <v>0.79600000000000004</v>
      </c>
      <c r="I14">
        <f t="shared" si="8"/>
        <v>2068.7960000000003</v>
      </c>
      <c r="J14">
        <f t="shared" si="2"/>
        <v>34.479933333333335</v>
      </c>
    </row>
    <row r="15" spans="1:11" x14ac:dyDescent="0.25">
      <c r="A15" t="s">
        <v>234</v>
      </c>
      <c r="C15">
        <v>5</v>
      </c>
      <c r="D15">
        <v>60</v>
      </c>
      <c r="F15">
        <v>3</v>
      </c>
      <c r="G15">
        <f>D15*F15</f>
        <v>180</v>
      </c>
      <c r="H15">
        <v>0.79600000000000004</v>
      </c>
      <c r="I15">
        <f>(G15+G15*0.6+H15)+2*F15+10</f>
        <v>304.79599999999999</v>
      </c>
      <c r="J15">
        <f>I15/60</f>
        <v>5.079933333333333</v>
      </c>
    </row>
    <row r="16" spans="1:11" x14ac:dyDescent="0.25">
      <c r="A16" t="s">
        <v>235</v>
      </c>
      <c r="C16">
        <v>5</v>
      </c>
      <c r="D16">
        <v>60</v>
      </c>
      <c r="F16">
        <v>3</v>
      </c>
      <c r="G16">
        <f>D16*F16</f>
        <v>180</v>
      </c>
      <c r="H16">
        <v>0.79600000000000004</v>
      </c>
      <c r="I16">
        <f t="shared" ref="I16" si="9">(G16+G16*0.6+H16)+2*F16+10</f>
        <v>304.79599999999999</v>
      </c>
      <c r="J16">
        <f t="shared" si="2"/>
        <v>5.079933333333333</v>
      </c>
    </row>
    <row r="17" spans="1:10" x14ac:dyDescent="0.25">
      <c r="A17" t="s">
        <v>233</v>
      </c>
      <c r="C17">
        <v>10</v>
      </c>
      <c r="D17">
        <v>60</v>
      </c>
      <c r="F17">
        <v>22</v>
      </c>
      <c r="G17">
        <f t="shared" si="6"/>
        <v>1320</v>
      </c>
      <c r="H17">
        <v>0.79600000000000004</v>
      </c>
      <c r="I17">
        <f t="shared" si="8"/>
        <v>2166.7959999999998</v>
      </c>
      <c r="J17">
        <f t="shared" si="2"/>
        <v>36.113266666666661</v>
      </c>
    </row>
    <row r="18" spans="1:10" x14ac:dyDescent="0.25">
      <c r="A18" t="s">
        <v>236</v>
      </c>
      <c r="C18">
        <v>15</v>
      </c>
      <c r="D18">
        <v>60</v>
      </c>
      <c r="F18">
        <v>23</v>
      </c>
      <c r="G18">
        <f t="shared" si="6"/>
        <v>1380</v>
      </c>
      <c r="H18">
        <v>0.79600000000000004</v>
      </c>
      <c r="I18">
        <f t="shared" si="8"/>
        <v>2264.7959999999998</v>
      </c>
      <c r="J18">
        <f t="shared" si="2"/>
        <v>37.746599999999994</v>
      </c>
    </row>
    <row r="19" spans="1:10" x14ac:dyDescent="0.25">
      <c r="A19" t="s">
        <v>237</v>
      </c>
      <c r="C19">
        <v>6</v>
      </c>
      <c r="D19">
        <v>60</v>
      </c>
      <c r="F19">
        <v>22</v>
      </c>
      <c r="G19">
        <f t="shared" si="6"/>
        <v>1320</v>
      </c>
      <c r="H19">
        <v>0.79600000000000004</v>
      </c>
      <c r="I19">
        <f t="shared" si="8"/>
        <v>2166.7959999999998</v>
      </c>
      <c r="J19">
        <f t="shared" si="2"/>
        <v>36.113266666666661</v>
      </c>
    </row>
    <row r="20" spans="1:10" x14ac:dyDescent="0.25">
      <c r="A20" t="s">
        <v>238</v>
      </c>
      <c r="C20">
        <v>6</v>
      </c>
      <c r="D20">
        <v>60</v>
      </c>
      <c r="F20">
        <v>7</v>
      </c>
      <c r="G20">
        <f t="shared" si="6"/>
        <v>420</v>
      </c>
      <c r="H20">
        <v>0.79600000000000004</v>
      </c>
      <c r="I20">
        <f t="shared" si="8"/>
        <v>696.79600000000005</v>
      </c>
      <c r="J20">
        <f t="shared" si="2"/>
        <v>11.613266666666668</v>
      </c>
    </row>
    <row r="21" spans="1:10" x14ac:dyDescent="0.25">
      <c r="A21" t="s">
        <v>239</v>
      </c>
      <c r="C21">
        <v>7</v>
      </c>
      <c r="D21">
        <v>60</v>
      </c>
      <c r="F21">
        <v>15</v>
      </c>
      <c r="G21">
        <f t="shared" si="6"/>
        <v>900</v>
      </c>
      <c r="H21">
        <v>0.79600000000000004</v>
      </c>
      <c r="I21">
        <f t="shared" si="8"/>
        <v>1480.796</v>
      </c>
      <c r="J21">
        <f t="shared" si="2"/>
        <v>24.679933333333334</v>
      </c>
    </row>
    <row r="22" spans="1:10" x14ac:dyDescent="0.25">
      <c r="A22" t="s">
        <v>240</v>
      </c>
      <c r="C22">
        <v>10</v>
      </c>
      <c r="D22">
        <v>60</v>
      </c>
      <c r="F22">
        <v>20</v>
      </c>
      <c r="G22">
        <f t="shared" si="6"/>
        <v>1200</v>
      </c>
      <c r="H22">
        <v>0.79600000000000004</v>
      </c>
      <c r="I22">
        <f t="shared" si="8"/>
        <v>1970.796</v>
      </c>
      <c r="J22">
        <f t="shared" si="2"/>
        <v>32.846600000000002</v>
      </c>
    </row>
    <row r="23" spans="1:10" x14ac:dyDescent="0.25">
      <c r="A23" t="s">
        <v>241</v>
      </c>
      <c r="C23">
        <v>10</v>
      </c>
      <c r="D23">
        <v>60</v>
      </c>
      <c r="F23">
        <v>20</v>
      </c>
      <c r="G23">
        <f t="shared" si="6"/>
        <v>1200</v>
      </c>
      <c r="H23">
        <v>0.79600000000000004</v>
      </c>
      <c r="I23">
        <f t="shared" si="8"/>
        <v>1970.796</v>
      </c>
      <c r="J23">
        <f t="shared" si="2"/>
        <v>32.846600000000002</v>
      </c>
    </row>
    <row r="24" spans="1:10" x14ac:dyDescent="0.25">
      <c r="A24" t="s">
        <v>242</v>
      </c>
      <c r="C24">
        <v>5</v>
      </c>
      <c r="D24">
        <v>60</v>
      </c>
      <c r="F24">
        <v>11</v>
      </c>
      <c r="G24">
        <f t="shared" si="6"/>
        <v>660</v>
      </c>
      <c r="H24">
        <v>0.79600000000000004</v>
      </c>
      <c r="I24">
        <f t="shared" si="8"/>
        <v>1088.796</v>
      </c>
      <c r="J24">
        <f t="shared" si="2"/>
        <v>18.146599999999999</v>
      </c>
    </row>
    <row r="25" spans="1:10" x14ac:dyDescent="0.25">
      <c r="A25" t="s">
        <v>243</v>
      </c>
      <c r="C25">
        <v>10</v>
      </c>
      <c r="D25">
        <v>60</v>
      </c>
      <c r="F25">
        <v>16</v>
      </c>
      <c r="G25">
        <f t="shared" si="6"/>
        <v>960</v>
      </c>
      <c r="H25">
        <v>0.79600000000000004</v>
      </c>
      <c r="I25">
        <f t="shared" si="8"/>
        <v>1578.796</v>
      </c>
      <c r="J25">
        <f t="shared" si="2"/>
        <v>26.313266666666667</v>
      </c>
    </row>
    <row r="26" spans="1:10" x14ac:dyDescent="0.25">
      <c r="A26" t="s">
        <v>244</v>
      </c>
      <c r="C26">
        <v>25</v>
      </c>
      <c r="D26">
        <v>60</v>
      </c>
      <c r="F26">
        <v>22</v>
      </c>
      <c r="G26">
        <f t="shared" si="6"/>
        <v>1320</v>
      </c>
      <c r="H26">
        <v>0.79600000000000004</v>
      </c>
      <c r="I26">
        <f t="shared" si="8"/>
        <v>2166.7959999999998</v>
      </c>
      <c r="J26">
        <f t="shared" si="2"/>
        <v>36.113266666666661</v>
      </c>
    </row>
    <row r="27" spans="1:10" x14ac:dyDescent="0.25">
      <c r="A27" t="s">
        <v>245</v>
      </c>
      <c r="C27">
        <v>7</v>
      </c>
      <c r="D27">
        <v>60</v>
      </c>
      <c r="F27">
        <v>14</v>
      </c>
      <c r="G27">
        <f t="shared" si="6"/>
        <v>840</v>
      </c>
      <c r="H27">
        <v>0.79600000000000004</v>
      </c>
      <c r="I27">
        <f t="shared" si="8"/>
        <v>1382.796</v>
      </c>
      <c r="J27">
        <f t="shared" si="2"/>
        <v>23.046600000000002</v>
      </c>
    </row>
    <row r="28" spans="1:10" x14ac:dyDescent="0.25">
      <c r="A28" t="s">
        <v>264</v>
      </c>
      <c r="C28">
        <v>15</v>
      </c>
      <c r="D28">
        <v>60</v>
      </c>
      <c r="F28">
        <v>3</v>
      </c>
      <c r="G28">
        <f>D28*F28</f>
        <v>180</v>
      </c>
      <c r="H28">
        <v>0.79600000000000004</v>
      </c>
      <c r="I28">
        <f>(G28+G28*0.6+H28)+2*F28+10</f>
        <v>304.79599999999999</v>
      </c>
      <c r="J28">
        <f>I28/60</f>
        <v>5.079933333333333</v>
      </c>
    </row>
    <row r="29" spans="1:10" x14ac:dyDescent="0.25">
      <c r="A29" t="s">
        <v>265</v>
      </c>
      <c r="C29">
        <v>5</v>
      </c>
      <c r="D29">
        <v>60</v>
      </c>
      <c r="F29">
        <v>3</v>
      </c>
      <c r="G29">
        <f>D29*F29</f>
        <v>180</v>
      </c>
      <c r="H29">
        <v>0.79600000000000004</v>
      </c>
      <c r="I29">
        <f t="shared" ref="I29" si="10">(G29+G29*0.6+H29)+2*F29+10</f>
        <v>304.79599999999999</v>
      </c>
      <c r="J29">
        <f t="shared" si="2"/>
        <v>5.079933333333333</v>
      </c>
    </row>
    <row r="30" spans="1:10" x14ac:dyDescent="0.25">
      <c r="A30" t="s">
        <v>247</v>
      </c>
      <c r="C30">
        <v>5</v>
      </c>
      <c r="D30">
        <v>60</v>
      </c>
      <c r="F30">
        <v>3</v>
      </c>
      <c r="G30">
        <f t="shared" si="6"/>
        <v>180</v>
      </c>
      <c r="H30">
        <v>0.79600000000000004</v>
      </c>
      <c r="I30">
        <f t="shared" si="8"/>
        <v>304.79599999999999</v>
      </c>
      <c r="J30">
        <f t="shared" si="2"/>
        <v>5.079933333333333</v>
      </c>
    </row>
    <row r="31" spans="1:10" x14ac:dyDescent="0.25">
      <c r="A31" t="s">
        <v>248</v>
      </c>
      <c r="C31">
        <v>8</v>
      </c>
      <c r="D31">
        <v>60</v>
      </c>
      <c r="F31">
        <v>16</v>
      </c>
      <c r="G31">
        <f t="shared" si="6"/>
        <v>960</v>
      </c>
      <c r="H31">
        <v>0.79600000000000004</v>
      </c>
      <c r="I31">
        <f t="shared" si="8"/>
        <v>1578.796</v>
      </c>
      <c r="J31">
        <f t="shared" si="2"/>
        <v>26.313266666666667</v>
      </c>
    </row>
    <row r="32" spans="1:10" x14ac:dyDescent="0.25">
      <c r="A32" t="s">
        <v>249</v>
      </c>
      <c r="C32">
        <v>7</v>
      </c>
      <c r="D32">
        <v>60</v>
      </c>
      <c r="F32">
        <v>17</v>
      </c>
      <c r="G32">
        <f t="shared" si="6"/>
        <v>1020</v>
      </c>
      <c r="H32">
        <v>0.79600000000000004</v>
      </c>
      <c r="I32">
        <f t="shared" si="8"/>
        <v>1676.796</v>
      </c>
      <c r="J32">
        <f t="shared" si="2"/>
        <v>27.9466</v>
      </c>
    </row>
    <row r="33" spans="1:10" x14ac:dyDescent="0.25">
      <c r="A33" t="s">
        <v>250</v>
      </c>
      <c r="C33">
        <v>15</v>
      </c>
      <c r="D33">
        <v>60</v>
      </c>
      <c r="F33">
        <v>15</v>
      </c>
      <c r="G33">
        <f t="shared" si="6"/>
        <v>900</v>
      </c>
      <c r="H33">
        <v>0.79600000000000004</v>
      </c>
      <c r="I33">
        <f t="shared" si="8"/>
        <v>1480.796</v>
      </c>
      <c r="J33">
        <f t="shared" si="2"/>
        <v>24.679933333333334</v>
      </c>
    </row>
    <row r="34" spans="1:10" x14ac:dyDescent="0.25">
      <c r="A34" t="s">
        <v>251</v>
      </c>
      <c r="C34">
        <v>20</v>
      </c>
      <c r="D34">
        <v>60</v>
      </c>
      <c r="F34">
        <v>23</v>
      </c>
      <c r="G34">
        <f t="shared" si="6"/>
        <v>1380</v>
      </c>
      <c r="H34">
        <v>0.79600000000000004</v>
      </c>
      <c r="I34">
        <f t="shared" ref="I34" si="11">(G34+G34*0.6+H34)+2*F34+10</f>
        <v>2264.7959999999998</v>
      </c>
      <c r="J34">
        <f t="shared" si="2"/>
        <v>37.746599999999994</v>
      </c>
    </row>
    <row r="35" spans="1:10" x14ac:dyDescent="0.25">
      <c r="A35" t="s">
        <v>253</v>
      </c>
      <c r="C35">
        <v>10</v>
      </c>
      <c r="D35">
        <v>60</v>
      </c>
      <c r="F35">
        <v>18</v>
      </c>
      <c r="G35">
        <f t="shared" ref="G35:G37" si="12">D35*F35</f>
        <v>1080</v>
      </c>
      <c r="H35">
        <v>1.796</v>
      </c>
      <c r="I35">
        <f t="shared" ref="I35:I37" si="13">(G35+G35*0.6+H35)+2*F35+10</f>
        <v>1775.796</v>
      </c>
      <c r="J35">
        <f t="shared" si="2"/>
        <v>29.596600000000002</v>
      </c>
    </row>
    <row r="36" spans="1:10" x14ac:dyDescent="0.25">
      <c r="A36" t="s">
        <v>252</v>
      </c>
      <c r="C36">
        <v>10</v>
      </c>
      <c r="D36">
        <v>60</v>
      </c>
      <c r="F36">
        <v>20</v>
      </c>
      <c r="G36">
        <f t="shared" si="12"/>
        <v>1200</v>
      </c>
      <c r="H36">
        <v>3.7959999999999998</v>
      </c>
      <c r="I36">
        <f t="shared" si="13"/>
        <v>1973.796</v>
      </c>
      <c r="J36">
        <f t="shared" si="2"/>
        <v>32.896599999999999</v>
      </c>
    </row>
    <row r="37" spans="1:10" x14ac:dyDescent="0.25">
      <c r="A37" t="s">
        <v>254</v>
      </c>
      <c r="C37">
        <v>15</v>
      </c>
      <c r="D37">
        <v>60</v>
      </c>
      <c r="F37">
        <v>17</v>
      </c>
      <c r="G37">
        <f t="shared" si="12"/>
        <v>1020</v>
      </c>
      <c r="H37">
        <v>4.7960000000000003</v>
      </c>
      <c r="I37">
        <f t="shared" si="13"/>
        <v>1680.796</v>
      </c>
      <c r="J37">
        <f t="shared" si="2"/>
        <v>28.013266666666667</v>
      </c>
    </row>
    <row r="38" spans="1:10" x14ac:dyDescent="0.25">
      <c r="A38" t="s">
        <v>255</v>
      </c>
      <c r="C38">
        <v>20</v>
      </c>
      <c r="D38">
        <v>60</v>
      </c>
      <c r="F38">
        <v>17</v>
      </c>
      <c r="G38">
        <f t="shared" ref="G38" si="14">D38*F38</f>
        <v>1020</v>
      </c>
      <c r="H38">
        <v>5.7960000000000003</v>
      </c>
      <c r="I38">
        <f t="shared" ref="I38" si="15">(G38+G38*0.6+H38)+2*F38+10</f>
        <v>1681.796</v>
      </c>
      <c r="J38">
        <f t="shared" si="2"/>
        <v>28.029933333333336</v>
      </c>
    </row>
    <row r="39" spans="1:10" x14ac:dyDescent="0.25">
      <c r="A39" t="s">
        <v>256</v>
      </c>
      <c r="C39">
        <v>15</v>
      </c>
      <c r="D39">
        <v>60</v>
      </c>
      <c r="F39">
        <v>15</v>
      </c>
      <c r="G39">
        <f t="shared" ref="G39:G42" si="16">D39*F39</f>
        <v>900</v>
      </c>
      <c r="H39">
        <v>6.7960000000000003</v>
      </c>
      <c r="I39">
        <f t="shared" ref="I39:I42" si="17">(G39+G39*0.6+H39)+2*F39+10</f>
        <v>1486.796</v>
      </c>
      <c r="J39">
        <f t="shared" si="2"/>
        <v>24.779933333333336</v>
      </c>
    </row>
    <row r="40" spans="1:10" x14ac:dyDescent="0.25">
      <c r="A40" t="s">
        <v>257</v>
      </c>
      <c r="C40">
        <v>15</v>
      </c>
      <c r="D40">
        <v>60</v>
      </c>
      <c r="F40">
        <v>17</v>
      </c>
      <c r="G40">
        <f t="shared" si="16"/>
        <v>1020</v>
      </c>
      <c r="H40">
        <v>7.7960000000000003</v>
      </c>
      <c r="I40">
        <f t="shared" si="17"/>
        <v>1683.796</v>
      </c>
      <c r="J40">
        <f t="shared" si="2"/>
        <v>28.063266666666667</v>
      </c>
    </row>
    <row r="41" spans="1:10" x14ac:dyDescent="0.25">
      <c r="A41" t="s">
        <v>258</v>
      </c>
      <c r="C41">
        <v>15</v>
      </c>
      <c r="D41">
        <v>60</v>
      </c>
      <c r="F41">
        <v>15</v>
      </c>
      <c r="G41">
        <f t="shared" si="16"/>
        <v>900</v>
      </c>
      <c r="H41">
        <v>8.7959999999999994</v>
      </c>
      <c r="I41">
        <f t="shared" si="17"/>
        <v>1488.796</v>
      </c>
      <c r="J41">
        <f t="shared" si="2"/>
        <v>24.813266666666667</v>
      </c>
    </row>
    <row r="42" spans="1:10" x14ac:dyDescent="0.25">
      <c r="A42" t="s">
        <v>259</v>
      </c>
      <c r="C42">
        <v>20</v>
      </c>
      <c r="D42">
        <v>60</v>
      </c>
      <c r="F42">
        <v>15</v>
      </c>
      <c r="G42">
        <f t="shared" si="16"/>
        <v>900</v>
      </c>
      <c r="H42">
        <v>9.7959999999999994</v>
      </c>
      <c r="I42">
        <f t="shared" si="17"/>
        <v>1489.796</v>
      </c>
      <c r="J42">
        <f t="shared" si="2"/>
        <v>24.829933333333333</v>
      </c>
    </row>
    <row r="43" spans="1:10" x14ac:dyDescent="0.25">
      <c r="A43" t="s">
        <v>260</v>
      </c>
      <c r="C43">
        <v>20</v>
      </c>
      <c r="D43">
        <v>60</v>
      </c>
      <c r="F43">
        <v>22</v>
      </c>
      <c r="G43">
        <f t="shared" ref="G43:G44" si="18">D43*F43</f>
        <v>1320</v>
      </c>
      <c r="H43">
        <v>9.7959999999999994</v>
      </c>
      <c r="I43">
        <f t="shared" ref="I43:I44" si="19">(G43+G43*0.6+H43)+2*F43+10</f>
        <v>2175.7959999999998</v>
      </c>
      <c r="J43">
        <f t="shared" si="2"/>
        <v>36.263266666666667</v>
      </c>
    </row>
    <row r="44" spans="1:10" x14ac:dyDescent="0.25">
      <c r="A44" t="s">
        <v>261</v>
      </c>
      <c r="C44">
        <v>20</v>
      </c>
      <c r="D44">
        <v>60</v>
      </c>
      <c r="F44">
        <v>15</v>
      </c>
      <c r="G44">
        <f t="shared" si="18"/>
        <v>900</v>
      </c>
      <c r="H44">
        <v>9.7959999999999994</v>
      </c>
      <c r="I44">
        <f t="shared" si="19"/>
        <v>1489.796</v>
      </c>
      <c r="J44">
        <f t="shared" si="2"/>
        <v>24.829933333333333</v>
      </c>
    </row>
    <row r="45" spans="1:10" x14ac:dyDescent="0.25">
      <c r="A45" t="s">
        <v>262</v>
      </c>
      <c r="C45">
        <v>8</v>
      </c>
      <c r="D45">
        <v>60</v>
      </c>
      <c r="F45">
        <v>24</v>
      </c>
      <c r="G45">
        <f t="shared" ref="G45" si="20">D45*F45</f>
        <v>1440</v>
      </c>
      <c r="H45">
        <v>10.795999999999999</v>
      </c>
      <c r="I45">
        <f t="shared" ref="I45" si="21">(G45+G45*0.6+H45)+2*F45+10</f>
        <v>2372.7959999999998</v>
      </c>
      <c r="J45">
        <f t="shared" si="2"/>
        <v>39.546599999999998</v>
      </c>
    </row>
    <row r="46" spans="1:10" x14ac:dyDescent="0.25">
      <c r="A46" t="s">
        <v>263</v>
      </c>
      <c r="C46">
        <v>8</v>
      </c>
      <c r="D46">
        <v>60</v>
      </c>
      <c r="F46">
        <v>19</v>
      </c>
      <c r="G46">
        <f t="shared" ref="G46" si="22">D46*F46</f>
        <v>1140</v>
      </c>
      <c r="H46">
        <v>11.795999999999999</v>
      </c>
      <c r="I46">
        <f t="shared" ref="I46" si="23">(G46+G46*0.6+H46)+2*F46+10</f>
        <v>1883.796</v>
      </c>
      <c r="J46">
        <f t="shared" si="2"/>
        <v>31.396599999999999</v>
      </c>
    </row>
    <row r="47" spans="1:10" x14ac:dyDescent="0.25">
      <c r="A47" t="s">
        <v>267</v>
      </c>
      <c r="C47">
        <v>5</v>
      </c>
      <c r="D47">
        <v>60</v>
      </c>
      <c r="F47">
        <v>3</v>
      </c>
      <c r="G47">
        <f>D47*F47</f>
        <v>180</v>
      </c>
      <c r="H47">
        <v>0.79600000000000004</v>
      </c>
      <c r="I47">
        <f>(G47+G47*0.6+H47)+2*F47+10</f>
        <v>304.79599999999999</v>
      </c>
      <c r="J47">
        <f>I47/60</f>
        <v>5.079933333333333</v>
      </c>
    </row>
    <row r="48" spans="1:10" x14ac:dyDescent="0.25">
      <c r="A48" t="s">
        <v>268</v>
      </c>
      <c r="C48">
        <v>7</v>
      </c>
      <c r="D48">
        <v>60</v>
      </c>
      <c r="F48">
        <v>3</v>
      </c>
      <c r="G48">
        <f>D48*F48</f>
        <v>180</v>
      </c>
      <c r="H48">
        <v>0.79600000000000004</v>
      </c>
      <c r="I48">
        <f t="shared" ref="I48:I49" si="24">(G48+G48*0.6+H48)+2*F48+10</f>
        <v>304.79599999999999</v>
      </c>
      <c r="J48">
        <f t="shared" si="2"/>
        <v>5.079933333333333</v>
      </c>
    </row>
    <row r="49" spans="1:10" x14ac:dyDescent="0.25">
      <c r="A49" t="s">
        <v>266</v>
      </c>
      <c r="C49">
        <v>5</v>
      </c>
      <c r="D49">
        <v>60</v>
      </c>
      <c r="F49">
        <v>3</v>
      </c>
      <c r="G49">
        <f t="shared" ref="G49" si="25">D49*F49</f>
        <v>180</v>
      </c>
      <c r="H49">
        <v>0.79600000000000004</v>
      </c>
      <c r="I49">
        <f t="shared" si="24"/>
        <v>304.79599999999999</v>
      </c>
      <c r="J49">
        <f t="shared" si="2"/>
        <v>5.079933333333333</v>
      </c>
    </row>
    <row r="50" spans="1:10" x14ac:dyDescent="0.25">
      <c r="A50" t="s">
        <v>269</v>
      </c>
      <c r="C50">
        <v>7</v>
      </c>
      <c r="D50">
        <v>60</v>
      </c>
      <c r="F50">
        <v>6</v>
      </c>
      <c r="G50">
        <f t="shared" ref="G50" si="26">D50*F50</f>
        <v>360</v>
      </c>
      <c r="H50">
        <v>0.79600000000000004</v>
      </c>
      <c r="I50">
        <f t="shared" ref="I50" si="27">(G50+G50*0.6+H50)+2*F50+10</f>
        <v>598.79600000000005</v>
      </c>
      <c r="J50">
        <f t="shared" si="2"/>
        <v>9.9799333333333333</v>
      </c>
    </row>
    <row r="51" spans="1:10" x14ac:dyDescent="0.25">
      <c r="J51">
        <f>SUM(J2:J50)/60</f>
        <v>19.824167777777781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B75F5-1C29-49C4-BF3F-B70CF2994736}">
  <dimension ref="A1:Z495"/>
  <sheetViews>
    <sheetView topLeftCell="A463" zoomScale="60" zoomScaleNormal="60" workbookViewId="0">
      <selection activeCell="A495" sqref="A495:XFD495"/>
    </sheetView>
  </sheetViews>
  <sheetFormatPr defaultRowHeight="15" x14ac:dyDescent="0.25"/>
  <cols>
    <col min="1" max="1" width="53.42578125" customWidth="1"/>
    <col min="2" max="2" width="27.7109375" customWidth="1"/>
  </cols>
  <sheetData>
    <row r="1" spans="1:19" x14ac:dyDescent="0.25">
      <c r="A1" t="s">
        <v>189</v>
      </c>
    </row>
    <row r="2" spans="1:19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</row>
    <row r="3" spans="1:19" x14ac:dyDescent="0.25">
      <c r="A3" t="s">
        <v>15</v>
      </c>
      <c r="C3" t="s">
        <v>16</v>
      </c>
      <c r="F3">
        <v>43.480200000000004</v>
      </c>
      <c r="H3">
        <v>57.150100000000002</v>
      </c>
      <c r="L3">
        <v>4</v>
      </c>
      <c r="Q3" t="s">
        <v>41</v>
      </c>
      <c r="S3" t="s">
        <v>42</v>
      </c>
    </row>
    <row r="4" spans="1:19" x14ac:dyDescent="0.25">
      <c r="A4" t="s">
        <v>17</v>
      </c>
      <c r="B4" t="s">
        <v>18</v>
      </c>
      <c r="C4" t="s">
        <v>16</v>
      </c>
      <c r="D4">
        <v>29.74</v>
      </c>
      <c r="E4">
        <v>0.14751</v>
      </c>
      <c r="F4">
        <v>29.4757</v>
      </c>
      <c r="G4">
        <v>7.8899999999999998E-2</v>
      </c>
      <c r="H4">
        <v>25.4954</v>
      </c>
      <c r="I4" t="s">
        <v>19</v>
      </c>
      <c r="J4">
        <v>48.872799999999998</v>
      </c>
      <c r="K4">
        <v>0.1308</v>
      </c>
      <c r="L4">
        <v>1.78</v>
      </c>
      <c r="M4" t="s">
        <v>20</v>
      </c>
      <c r="N4" t="s">
        <v>21</v>
      </c>
      <c r="O4" s="1">
        <v>45790.760671296295</v>
      </c>
      <c r="Q4">
        <v>48.652406315789484</v>
      </c>
      <c r="R4">
        <f>100*J4/Q4</f>
        <v>100.45299647211691</v>
      </c>
      <c r="S4">
        <f>K4*100/J4</f>
        <v>0.26763353030724657</v>
      </c>
    </row>
    <row r="5" spans="1:19" x14ac:dyDescent="0.25">
      <c r="A5" t="s">
        <v>22</v>
      </c>
      <c r="B5" t="s">
        <v>18</v>
      </c>
      <c r="C5" t="s">
        <v>16</v>
      </c>
      <c r="D5">
        <v>18.420000000000002</v>
      </c>
      <c r="E5">
        <v>9.9519999999999997E-2</v>
      </c>
      <c r="F5">
        <v>19.099299999999999</v>
      </c>
      <c r="G5">
        <v>6.7799999999999999E-2</v>
      </c>
      <c r="H5">
        <v>14.3003</v>
      </c>
      <c r="I5" t="s">
        <v>23</v>
      </c>
      <c r="J5">
        <v>40.858800000000002</v>
      </c>
      <c r="K5">
        <v>0.14510000000000001</v>
      </c>
      <c r="L5">
        <v>1</v>
      </c>
      <c r="M5" t="s">
        <v>24</v>
      </c>
      <c r="N5" t="s">
        <v>21</v>
      </c>
      <c r="O5" s="1">
        <v>45790.760520833333</v>
      </c>
      <c r="Q5">
        <v>40.465835789473722</v>
      </c>
      <c r="R5">
        <f t="shared" ref="R5:R9" si="0">100*J5/Q5</f>
        <v>100.97110118414631</v>
      </c>
      <c r="S5">
        <f t="shared" ref="S5:S9" si="1">K5*100/J5</f>
        <v>0.35512545645001814</v>
      </c>
    </row>
    <row r="6" spans="1:19" x14ac:dyDescent="0.25">
      <c r="A6" t="s">
        <v>25</v>
      </c>
      <c r="B6" t="s">
        <v>18</v>
      </c>
      <c r="C6" t="s">
        <v>16</v>
      </c>
      <c r="D6">
        <v>0.05</v>
      </c>
      <c r="E6">
        <v>4.4999999999999999E-4</v>
      </c>
      <c r="F6">
        <v>5.3499999999999999E-2</v>
      </c>
      <c r="G6">
        <v>1.6500000000000001E-2</v>
      </c>
      <c r="H6">
        <v>2.81E-2</v>
      </c>
      <c r="I6" t="s">
        <v>26</v>
      </c>
      <c r="J6">
        <v>7.4899999999999994E-2</v>
      </c>
      <c r="K6">
        <v>2.3099999999999999E-2</v>
      </c>
      <c r="L6">
        <v>0</v>
      </c>
      <c r="M6" t="s">
        <v>20</v>
      </c>
      <c r="N6" t="s">
        <v>21</v>
      </c>
      <c r="O6" s="1">
        <v>45790.760775462964</v>
      </c>
      <c r="Q6">
        <v>9.850519480519479E-2</v>
      </c>
      <c r="R6">
        <f t="shared" si="0"/>
        <v>76.036599032287839</v>
      </c>
      <c r="S6">
        <f t="shared" si="1"/>
        <v>30.841121495327105</v>
      </c>
    </row>
    <row r="7" spans="1:19" x14ac:dyDescent="0.25">
      <c r="A7" t="s">
        <v>27</v>
      </c>
      <c r="B7" t="s">
        <v>18</v>
      </c>
      <c r="C7" t="s">
        <v>16</v>
      </c>
      <c r="D7">
        <v>7.0000000000000007E-2</v>
      </c>
      <c r="E7">
        <v>6.8999999999999997E-4</v>
      </c>
      <c r="F7">
        <v>8.3699999999999997E-2</v>
      </c>
      <c r="G7">
        <v>2.6800000000000001E-2</v>
      </c>
      <c r="H7">
        <v>3.2000000000000001E-2</v>
      </c>
      <c r="I7" t="s">
        <v>28</v>
      </c>
      <c r="J7">
        <v>0.1081</v>
      </c>
      <c r="K7">
        <v>3.4700000000000002E-2</v>
      </c>
      <c r="L7">
        <v>0</v>
      </c>
      <c r="M7" t="s">
        <v>28</v>
      </c>
      <c r="N7" t="s">
        <v>21</v>
      </c>
      <c r="O7" s="1">
        <v>45777.737511574072</v>
      </c>
      <c r="Q7">
        <v>0.14698461538461538</v>
      </c>
      <c r="R7">
        <f t="shared" si="0"/>
        <v>73.545111994975926</v>
      </c>
      <c r="S7">
        <f t="shared" si="1"/>
        <v>32.099907493061984</v>
      </c>
    </row>
    <row r="8" spans="1:19" x14ac:dyDescent="0.25">
      <c r="A8" t="s">
        <v>29</v>
      </c>
      <c r="B8" t="s">
        <v>18</v>
      </c>
      <c r="C8" t="s">
        <v>16</v>
      </c>
      <c r="D8">
        <v>6.42</v>
      </c>
      <c r="E8">
        <v>6.4229999999999995E-2</v>
      </c>
      <c r="F8">
        <v>7.6798999999999999</v>
      </c>
      <c r="G8">
        <v>6.6500000000000004E-2</v>
      </c>
      <c r="H8">
        <v>2.8917999999999999</v>
      </c>
      <c r="I8" t="s">
        <v>30</v>
      </c>
      <c r="J8">
        <v>9.8800000000000008</v>
      </c>
      <c r="K8">
        <v>8.5599999999999996E-2</v>
      </c>
      <c r="L8">
        <v>0.2</v>
      </c>
      <c r="M8" t="s">
        <v>31</v>
      </c>
      <c r="N8" t="s">
        <v>21</v>
      </c>
      <c r="O8" s="1">
        <v>45856.83011574074</v>
      </c>
      <c r="Q8">
        <v>9.7511221052631569</v>
      </c>
      <c r="R8">
        <f t="shared" si="0"/>
        <v>101.32167245313524</v>
      </c>
      <c r="S8">
        <f t="shared" si="1"/>
        <v>0.86639676113360309</v>
      </c>
    </row>
    <row r="9" spans="1:19" x14ac:dyDescent="0.25">
      <c r="A9" t="s">
        <v>32</v>
      </c>
      <c r="B9" t="s">
        <v>18</v>
      </c>
      <c r="C9" t="s">
        <v>16</v>
      </c>
      <c r="D9">
        <v>0.24</v>
      </c>
      <c r="E9">
        <v>2.3900000000000002E-3</v>
      </c>
      <c r="F9">
        <v>0.28539999999999999</v>
      </c>
      <c r="G9">
        <v>3.7499999999999999E-2</v>
      </c>
      <c r="H9">
        <v>0.1022</v>
      </c>
      <c r="I9" t="s">
        <v>33</v>
      </c>
      <c r="J9">
        <v>0.36320000000000002</v>
      </c>
      <c r="K9">
        <v>4.7699999999999999E-2</v>
      </c>
      <c r="L9">
        <v>0.01</v>
      </c>
      <c r="M9" t="s">
        <v>34</v>
      </c>
      <c r="N9" t="s">
        <v>21</v>
      </c>
      <c r="O9" s="1">
        <v>45775.967442129629</v>
      </c>
      <c r="Q9">
        <v>0.37617500000000004</v>
      </c>
      <c r="R9">
        <f t="shared" si="0"/>
        <v>96.550807469927548</v>
      </c>
      <c r="S9">
        <f t="shared" si="1"/>
        <v>13.133259911894271</v>
      </c>
    </row>
    <row r="10" spans="1:19" x14ac:dyDescent="0.25">
      <c r="A10" t="s">
        <v>35</v>
      </c>
      <c r="F10">
        <v>100.15770000000001</v>
      </c>
      <c r="H10">
        <v>100</v>
      </c>
      <c r="J10">
        <v>100.15770000000001</v>
      </c>
      <c r="L10" t="s">
        <v>36</v>
      </c>
    </row>
    <row r="12" spans="1:19" x14ac:dyDescent="0.25">
      <c r="A12" t="s">
        <v>190</v>
      </c>
    </row>
    <row r="13" spans="1:19" x14ac:dyDescent="0.25">
      <c r="A13" t="s">
        <v>0</v>
      </c>
      <c r="B13" t="s">
        <v>1</v>
      </c>
      <c r="C13" t="s">
        <v>2</v>
      </c>
      <c r="D13" t="s">
        <v>3</v>
      </c>
      <c r="E13" t="s">
        <v>4</v>
      </c>
      <c r="F13" t="s">
        <v>5</v>
      </c>
      <c r="G13" t="s">
        <v>6</v>
      </c>
      <c r="H13" t="s">
        <v>7</v>
      </c>
      <c r="I13" t="s">
        <v>8</v>
      </c>
      <c r="J13" t="s">
        <v>9</v>
      </c>
      <c r="K13" t="s">
        <v>10</v>
      </c>
      <c r="L13" t="s">
        <v>11</v>
      </c>
      <c r="M13" t="s">
        <v>12</v>
      </c>
      <c r="N13" t="s">
        <v>13</v>
      </c>
      <c r="O13" t="s">
        <v>14</v>
      </c>
    </row>
    <row r="14" spans="1:19" x14ac:dyDescent="0.25">
      <c r="A14" t="s">
        <v>15</v>
      </c>
      <c r="C14" t="s">
        <v>16</v>
      </c>
      <c r="F14">
        <v>43.204500000000003</v>
      </c>
      <c r="H14">
        <v>57.107500000000002</v>
      </c>
      <c r="L14">
        <v>4</v>
      </c>
      <c r="Q14" t="s">
        <v>41</v>
      </c>
      <c r="S14" t="s">
        <v>42</v>
      </c>
    </row>
    <row r="15" spans="1:19" x14ac:dyDescent="0.25">
      <c r="A15" t="s">
        <v>17</v>
      </c>
      <c r="B15" t="s">
        <v>18</v>
      </c>
      <c r="C15" t="s">
        <v>16</v>
      </c>
      <c r="D15">
        <v>29.58</v>
      </c>
      <c r="E15">
        <v>0.14671000000000001</v>
      </c>
      <c r="F15">
        <v>29.376300000000001</v>
      </c>
      <c r="G15">
        <v>7.9000000000000001E-2</v>
      </c>
      <c r="H15">
        <v>25.552499999999998</v>
      </c>
      <c r="I15" t="s">
        <v>19</v>
      </c>
      <c r="J15">
        <v>48.707900000000002</v>
      </c>
      <c r="K15">
        <v>0.13089999999999999</v>
      </c>
      <c r="L15">
        <v>1.79</v>
      </c>
      <c r="M15" t="s">
        <v>20</v>
      </c>
      <c r="N15" t="s">
        <v>21</v>
      </c>
      <c r="O15" s="1">
        <v>45790.760671296295</v>
      </c>
      <c r="Q15">
        <v>48.652406315789484</v>
      </c>
      <c r="R15">
        <f>100*J15/Q15</f>
        <v>100.11406154065705</v>
      </c>
      <c r="S15">
        <f>K15*100/J15</f>
        <v>0.26874490585716071</v>
      </c>
    </row>
    <row r="16" spans="1:19" x14ac:dyDescent="0.25">
      <c r="A16" t="s">
        <v>22</v>
      </c>
      <c r="B16" t="s">
        <v>18</v>
      </c>
      <c r="C16" t="s">
        <v>16</v>
      </c>
      <c r="D16">
        <v>18.18</v>
      </c>
      <c r="E16">
        <v>9.826E-2</v>
      </c>
      <c r="F16">
        <v>18.879000000000001</v>
      </c>
      <c r="G16">
        <v>6.7599999999999993E-2</v>
      </c>
      <c r="H16">
        <v>14.2149</v>
      </c>
      <c r="I16" t="s">
        <v>23</v>
      </c>
      <c r="J16">
        <v>40.387500000000003</v>
      </c>
      <c r="K16">
        <v>0.1447</v>
      </c>
      <c r="L16">
        <v>1</v>
      </c>
      <c r="M16" t="s">
        <v>24</v>
      </c>
      <c r="N16" t="s">
        <v>21</v>
      </c>
      <c r="O16" s="1">
        <v>45790.760520833333</v>
      </c>
      <c r="Q16">
        <v>40.465835789473722</v>
      </c>
      <c r="R16">
        <f t="shared" ref="R16:R20" si="2">100*J16/Q16</f>
        <v>99.806414996884612</v>
      </c>
      <c r="S16">
        <f t="shared" ref="S16:S20" si="3">K16*100/J16</f>
        <v>0.3582791705354379</v>
      </c>
    </row>
    <row r="17" spans="1:19" x14ac:dyDescent="0.25">
      <c r="A17" t="s">
        <v>25</v>
      </c>
      <c r="B17" t="s">
        <v>18</v>
      </c>
      <c r="C17" t="s">
        <v>16</v>
      </c>
      <c r="D17">
        <v>0.06</v>
      </c>
      <c r="E17">
        <v>5.4000000000000001E-4</v>
      </c>
      <c r="F17">
        <v>6.3500000000000001E-2</v>
      </c>
      <c r="G17">
        <v>1.6500000000000001E-2</v>
      </c>
      <c r="H17">
        <v>3.3500000000000002E-2</v>
      </c>
      <c r="I17" t="s">
        <v>26</v>
      </c>
      <c r="J17">
        <v>8.8900000000000007E-2</v>
      </c>
      <c r="K17">
        <v>2.3E-2</v>
      </c>
      <c r="L17">
        <v>0</v>
      </c>
      <c r="M17" t="s">
        <v>20</v>
      </c>
      <c r="N17" t="s">
        <v>21</v>
      </c>
      <c r="O17" s="1">
        <v>45790.760775462964</v>
      </c>
      <c r="Q17">
        <v>9.850519480519479E-2</v>
      </c>
      <c r="R17">
        <f t="shared" si="2"/>
        <v>90.249047449537912</v>
      </c>
      <c r="S17">
        <f t="shared" si="3"/>
        <v>25.871766029246341</v>
      </c>
    </row>
    <row r="18" spans="1:19" x14ac:dyDescent="0.25">
      <c r="A18" t="s">
        <v>27</v>
      </c>
      <c r="B18" t="s">
        <v>18</v>
      </c>
      <c r="C18" t="s">
        <v>16</v>
      </c>
      <c r="D18">
        <v>0.15</v>
      </c>
      <c r="E18">
        <v>1.4300000000000001E-3</v>
      </c>
      <c r="F18">
        <v>0.17499999999999999</v>
      </c>
      <c r="G18">
        <v>2.6800000000000001E-2</v>
      </c>
      <c r="H18">
        <v>6.7400000000000002E-2</v>
      </c>
      <c r="I18" t="s">
        <v>28</v>
      </c>
      <c r="J18">
        <v>0.22600000000000001</v>
      </c>
      <c r="K18">
        <v>3.4599999999999999E-2</v>
      </c>
      <c r="L18">
        <v>0</v>
      </c>
      <c r="M18" t="s">
        <v>28</v>
      </c>
      <c r="N18" t="s">
        <v>21</v>
      </c>
      <c r="O18" s="1">
        <v>45777.737511574072</v>
      </c>
      <c r="Q18">
        <v>0.14698461538461538</v>
      </c>
      <c r="R18">
        <f t="shared" si="2"/>
        <v>153.75758844463053</v>
      </c>
      <c r="S18">
        <f t="shared" si="3"/>
        <v>15.309734513274336</v>
      </c>
    </row>
    <row r="19" spans="1:19" x14ac:dyDescent="0.25">
      <c r="A19" t="s">
        <v>29</v>
      </c>
      <c r="B19" t="s">
        <v>18</v>
      </c>
      <c r="C19" t="s">
        <v>16</v>
      </c>
      <c r="D19">
        <v>6.45</v>
      </c>
      <c r="E19">
        <v>6.4530000000000004E-2</v>
      </c>
      <c r="F19">
        <v>7.7134</v>
      </c>
      <c r="G19">
        <v>6.6400000000000001E-2</v>
      </c>
      <c r="H19">
        <v>2.9207999999999998</v>
      </c>
      <c r="I19" t="s">
        <v>30</v>
      </c>
      <c r="J19">
        <v>9.9231999999999996</v>
      </c>
      <c r="K19">
        <v>8.5400000000000004E-2</v>
      </c>
      <c r="L19">
        <v>0.2</v>
      </c>
      <c r="M19" t="s">
        <v>31</v>
      </c>
      <c r="N19" t="s">
        <v>21</v>
      </c>
      <c r="O19" s="1">
        <v>45856.83011574074</v>
      </c>
      <c r="Q19">
        <v>9.7511221052631569</v>
      </c>
      <c r="R19">
        <f t="shared" si="2"/>
        <v>101.76469838936755</v>
      </c>
      <c r="S19">
        <f t="shared" si="3"/>
        <v>0.86060948081264121</v>
      </c>
    </row>
    <row r="20" spans="1:19" x14ac:dyDescent="0.25">
      <c r="A20" t="s">
        <v>32</v>
      </c>
      <c r="B20" t="s">
        <v>18</v>
      </c>
      <c r="C20" t="s">
        <v>16</v>
      </c>
      <c r="D20">
        <v>0.24</v>
      </c>
      <c r="E20">
        <v>2.3999999999999998E-3</v>
      </c>
      <c r="F20">
        <v>0.28710000000000002</v>
      </c>
      <c r="G20">
        <v>3.7400000000000003E-2</v>
      </c>
      <c r="H20">
        <v>0.10340000000000001</v>
      </c>
      <c r="I20" t="s">
        <v>33</v>
      </c>
      <c r="J20">
        <v>0.36530000000000001</v>
      </c>
      <c r="K20">
        <v>4.7600000000000003E-2</v>
      </c>
      <c r="L20">
        <v>0.01</v>
      </c>
      <c r="M20" t="s">
        <v>34</v>
      </c>
      <c r="N20" t="s">
        <v>21</v>
      </c>
      <c r="O20" s="1">
        <v>45775.967442129629</v>
      </c>
      <c r="Q20">
        <v>0.37617500000000004</v>
      </c>
      <c r="R20">
        <f t="shared" si="2"/>
        <v>97.109058284043329</v>
      </c>
      <c r="S20">
        <f t="shared" si="3"/>
        <v>13.03038598412264</v>
      </c>
    </row>
    <row r="21" spans="1:19" x14ac:dyDescent="0.25">
      <c r="A21" t="s">
        <v>35</v>
      </c>
      <c r="F21">
        <v>99.698700000000002</v>
      </c>
      <c r="H21">
        <v>100</v>
      </c>
      <c r="J21">
        <v>99.698700000000002</v>
      </c>
      <c r="L21" t="s">
        <v>36</v>
      </c>
    </row>
    <row r="22" spans="1:19" x14ac:dyDescent="0.25">
      <c r="A22" t="s">
        <v>35</v>
      </c>
      <c r="F22">
        <v>100.45310000000001</v>
      </c>
      <c r="H22">
        <v>100</v>
      </c>
      <c r="J22">
        <v>100.45310000000001</v>
      </c>
      <c r="L22" t="s">
        <v>40</v>
      </c>
    </row>
    <row r="24" spans="1:19" x14ac:dyDescent="0.25">
      <c r="A24" t="s">
        <v>191</v>
      </c>
    </row>
    <row r="25" spans="1:19" x14ac:dyDescent="0.25">
      <c r="A25" t="s">
        <v>0</v>
      </c>
      <c r="B25" t="s">
        <v>1</v>
      </c>
      <c r="C25" t="s">
        <v>2</v>
      </c>
      <c r="D25" t="s">
        <v>3</v>
      </c>
      <c r="E25" t="s">
        <v>4</v>
      </c>
      <c r="F25" t="s">
        <v>5</v>
      </c>
      <c r="G25" t="s">
        <v>6</v>
      </c>
      <c r="H25" t="s">
        <v>7</v>
      </c>
      <c r="I25" t="s">
        <v>8</v>
      </c>
      <c r="J25" t="s">
        <v>9</v>
      </c>
      <c r="K25" t="s">
        <v>10</v>
      </c>
      <c r="L25" t="s">
        <v>11</v>
      </c>
      <c r="M25" t="s">
        <v>12</v>
      </c>
      <c r="N25" t="s">
        <v>13</v>
      </c>
      <c r="O25" t="s">
        <v>14</v>
      </c>
    </row>
    <row r="26" spans="1:19" x14ac:dyDescent="0.25">
      <c r="A26" t="s">
        <v>15</v>
      </c>
      <c r="C26" t="s">
        <v>16</v>
      </c>
      <c r="F26">
        <v>43.485900000000001</v>
      </c>
      <c r="H26">
        <v>57.118899999999996</v>
      </c>
      <c r="L26">
        <v>4</v>
      </c>
      <c r="Q26" t="s">
        <v>41</v>
      </c>
      <c r="S26" t="s">
        <v>42</v>
      </c>
    </row>
    <row r="27" spans="1:19" x14ac:dyDescent="0.25">
      <c r="A27" t="s">
        <v>17</v>
      </c>
      <c r="B27" t="s">
        <v>18</v>
      </c>
      <c r="C27" t="s">
        <v>16</v>
      </c>
      <c r="D27">
        <v>29.75</v>
      </c>
      <c r="E27">
        <v>0.14759</v>
      </c>
      <c r="F27">
        <v>29.545500000000001</v>
      </c>
      <c r="G27">
        <v>7.9100000000000004E-2</v>
      </c>
      <c r="H27">
        <v>25.538499999999999</v>
      </c>
      <c r="I27" t="s">
        <v>19</v>
      </c>
      <c r="J27">
        <v>48.988599999999998</v>
      </c>
      <c r="K27">
        <v>0.13120000000000001</v>
      </c>
      <c r="L27">
        <v>1.79</v>
      </c>
      <c r="M27" t="s">
        <v>20</v>
      </c>
      <c r="N27" t="s">
        <v>21</v>
      </c>
      <c r="O27" s="1">
        <v>45790.760671296295</v>
      </c>
      <c r="Q27">
        <v>48.652406315789484</v>
      </c>
      <c r="R27">
        <f>100*J27/Q27</f>
        <v>100.69101142095289</v>
      </c>
      <c r="S27">
        <f>K27*100/J27</f>
        <v>0.26781741058123731</v>
      </c>
    </row>
    <row r="28" spans="1:19" x14ac:dyDescent="0.25">
      <c r="A28" t="s">
        <v>22</v>
      </c>
      <c r="B28" t="s">
        <v>18</v>
      </c>
      <c r="C28" t="s">
        <v>16</v>
      </c>
      <c r="D28">
        <v>18.329999999999998</v>
      </c>
      <c r="E28">
        <v>9.9049999999999999E-2</v>
      </c>
      <c r="F28">
        <v>19.0288</v>
      </c>
      <c r="G28">
        <v>6.7799999999999999E-2</v>
      </c>
      <c r="H28">
        <v>14.2379</v>
      </c>
      <c r="I28" t="s">
        <v>23</v>
      </c>
      <c r="J28">
        <v>40.707999999999998</v>
      </c>
      <c r="K28">
        <v>0.14499999999999999</v>
      </c>
      <c r="L28">
        <v>1</v>
      </c>
      <c r="M28" t="s">
        <v>24</v>
      </c>
      <c r="N28" t="s">
        <v>21</v>
      </c>
      <c r="O28" s="1">
        <v>45790.760520833333</v>
      </c>
      <c r="Q28">
        <v>40.465835789473722</v>
      </c>
      <c r="R28">
        <f t="shared" ref="R28:R32" si="4">100*J28/Q28</f>
        <v>100.59844114374938</v>
      </c>
      <c r="S28">
        <f t="shared" ref="S28:S32" si="5">K28*100/J28</f>
        <v>0.35619534243883261</v>
      </c>
    </row>
    <row r="29" spans="1:19" x14ac:dyDescent="0.25">
      <c r="A29" t="s">
        <v>25</v>
      </c>
      <c r="B29" t="s">
        <v>18</v>
      </c>
      <c r="C29" t="s">
        <v>16</v>
      </c>
      <c r="D29">
        <v>7.0000000000000007E-2</v>
      </c>
      <c r="E29">
        <v>5.9000000000000003E-4</v>
      </c>
      <c r="F29">
        <v>6.9599999999999995E-2</v>
      </c>
      <c r="G29">
        <v>1.6500000000000001E-2</v>
      </c>
      <c r="H29">
        <v>3.6499999999999998E-2</v>
      </c>
      <c r="I29" t="s">
        <v>26</v>
      </c>
      <c r="J29">
        <v>9.7299999999999998E-2</v>
      </c>
      <c r="K29">
        <v>2.3099999999999999E-2</v>
      </c>
      <c r="L29">
        <v>0</v>
      </c>
      <c r="M29" t="s">
        <v>20</v>
      </c>
      <c r="N29" t="s">
        <v>21</v>
      </c>
      <c r="O29" s="1">
        <v>45790.760775462964</v>
      </c>
      <c r="Q29">
        <v>9.850519480519479E-2</v>
      </c>
      <c r="R29">
        <f t="shared" si="4"/>
        <v>98.776516499887961</v>
      </c>
      <c r="S29">
        <f t="shared" si="5"/>
        <v>23.741007194244606</v>
      </c>
    </row>
    <row r="30" spans="1:19" x14ac:dyDescent="0.25">
      <c r="A30" t="s">
        <v>27</v>
      </c>
      <c r="B30" t="s">
        <v>18</v>
      </c>
      <c r="C30" t="s">
        <v>16</v>
      </c>
      <c r="D30">
        <v>0.08</v>
      </c>
      <c r="E30">
        <v>7.7999999999999999E-4</v>
      </c>
      <c r="F30">
        <v>9.5500000000000002E-2</v>
      </c>
      <c r="G30">
        <v>2.69E-2</v>
      </c>
      <c r="H30">
        <v>3.6499999999999998E-2</v>
      </c>
      <c r="I30" t="s">
        <v>28</v>
      </c>
      <c r="J30">
        <v>0.1234</v>
      </c>
      <c r="K30">
        <v>3.4700000000000002E-2</v>
      </c>
      <c r="L30">
        <v>0</v>
      </c>
      <c r="M30" t="s">
        <v>28</v>
      </c>
      <c r="N30" t="s">
        <v>21</v>
      </c>
      <c r="O30" s="1">
        <v>45777.737511574072</v>
      </c>
      <c r="Q30">
        <v>0.14698461538461538</v>
      </c>
      <c r="R30">
        <f t="shared" si="4"/>
        <v>83.954364664015074</v>
      </c>
      <c r="S30">
        <f t="shared" si="5"/>
        <v>28.119935170178284</v>
      </c>
    </row>
    <row r="31" spans="1:19" x14ac:dyDescent="0.25">
      <c r="A31" t="s">
        <v>29</v>
      </c>
      <c r="B31" t="s">
        <v>18</v>
      </c>
      <c r="C31" t="s">
        <v>16</v>
      </c>
      <c r="D31">
        <v>6.47</v>
      </c>
      <c r="E31">
        <v>6.4680000000000001E-2</v>
      </c>
      <c r="F31">
        <v>7.7301000000000002</v>
      </c>
      <c r="G31">
        <v>6.6500000000000004E-2</v>
      </c>
      <c r="H31">
        <v>2.9087999999999998</v>
      </c>
      <c r="I31" t="s">
        <v>30</v>
      </c>
      <c r="J31">
        <v>9.9446999999999992</v>
      </c>
      <c r="K31">
        <v>8.5500000000000007E-2</v>
      </c>
      <c r="L31">
        <v>0.2</v>
      </c>
      <c r="M31" t="s">
        <v>31</v>
      </c>
      <c r="N31" t="s">
        <v>21</v>
      </c>
      <c r="O31" s="1">
        <v>45856.83011574074</v>
      </c>
      <c r="Q31">
        <v>9.7511221052631569</v>
      </c>
      <c r="R31">
        <f t="shared" si="4"/>
        <v>101.98518583448318</v>
      </c>
      <c r="S31">
        <f t="shared" si="5"/>
        <v>0.85975444206461749</v>
      </c>
    </row>
    <row r="32" spans="1:19" x14ac:dyDescent="0.25">
      <c r="A32" t="s">
        <v>32</v>
      </c>
      <c r="B32" t="s">
        <v>18</v>
      </c>
      <c r="C32" t="s">
        <v>16</v>
      </c>
      <c r="D32">
        <v>0.28999999999999998</v>
      </c>
      <c r="E32">
        <v>2.8700000000000002E-3</v>
      </c>
      <c r="F32">
        <v>0.34329999999999999</v>
      </c>
      <c r="G32">
        <v>3.7999999999999999E-2</v>
      </c>
      <c r="H32">
        <v>0.1229</v>
      </c>
      <c r="I32" t="s">
        <v>33</v>
      </c>
      <c r="J32">
        <v>0.43690000000000001</v>
      </c>
      <c r="K32">
        <v>4.8300000000000003E-2</v>
      </c>
      <c r="L32">
        <v>0.01</v>
      </c>
      <c r="M32" t="s">
        <v>34</v>
      </c>
      <c r="N32" t="s">
        <v>21</v>
      </c>
      <c r="O32" s="1">
        <v>45775.967442129629</v>
      </c>
      <c r="Q32">
        <v>0.37617500000000004</v>
      </c>
      <c r="R32">
        <f t="shared" si="4"/>
        <v>116.14275270818102</v>
      </c>
      <c r="S32">
        <f t="shared" si="5"/>
        <v>11.055161364156557</v>
      </c>
    </row>
    <row r="33" spans="1:21" x14ac:dyDescent="0.25">
      <c r="A33" t="s">
        <v>35</v>
      </c>
      <c r="F33">
        <v>100.2987</v>
      </c>
      <c r="H33">
        <v>100</v>
      </c>
      <c r="J33">
        <v>100.2987</v>
      </c>
      <c r="L33" t="s">
        <v>36</v>
      </c>
    </row>
    <row r="35" spans="1:21" x14ac:dyDescent="0.25">
      <c r="A35" t="s">
        <v>192</v>
      </c>
    </row>
    <row r="36" spans="1:21" x14ac:dyDescent="0.25">
      <c r="A36" t="s">
        <v>0</v>
      </c>
      <c r="B36" t="s">
        <v>1</v>
      </c>
      <c r="C36" t="s">
        <v>2</v>
      </c>
      <c r="D36" t="s">
        <v>3</v>
      </c>
      <c r="E36" t="s">
        <v>4</v>
      </c>
      <c r="F36" t="s">
        <v>5</v>
      </c>
      <c r="G36" t="s">
        <v>6</v>
      </c>
      <c r="H36" t="s">
        <v>7</v>
      </c>
      <c r="I36" t="s">
        <v>8</v>
      </c>
      <c r="J36" t="s">
        <v>9</v>
      </c>
      <c r="K36" t="s">
        <v>10</v>
      </c>
      <c r="L36" t="s">
        <v>11</v>
      </c>
      <c r="M36" t="s">
        <v>12</v>
      </c>
      <c r="N36" t="s">
        <v>13</v>
      </c>
      <c r="O36" t="s">
        <v>14</v>
      </c>
    </row>
    <row r="37" spans="1:21" x14ac:dyDescent="0.25">
      <c r="A37" t="s">
        <v>15</v>
      </c>
      <c r="C37" t="s">
        <v>16</v>
      </c>
      <c r="F37">
        <v>43.612400000000001</v>
      </c>
      <c r="H37">
        <v>60.750300000000003</v>
      </c>
      <c r="L37">
        <v>4</v>
      </c>
      <c r="Q37" t="s">
        <v>76</v>
      </c>
      <c r="S37" t="s">
        <v>64</v>
      </c>
      <c r="U37" t="s">
        <v>42</v>
      </c>
    </row>
    <row r="38" spans="1:21" x14ac:dyDescent="0.25">
      <c r="A38" t="s">
        <v>51</v>
      </c>
      <c r="B38" t="s">
        <v>18</v>
      </c>
      <c r="C38" t="s">
        <v>16</v>
      </c>
      <c r="D38">
        <v>1.55</v>
      </c>
      <c r="E38">
        <v>6.1500000000000001E-3</v>
      </c>
      <c r="F38">
        <v>2.0596000000000001</v>
      </c>
      <c r="G38">
        <v>4.1099999999999998E-2</v>
      </c>
      <c r="H38">
        <v>1.9964999999999999</v>
      </c>
      <c r="I38" t="s">
        <v>52</v>
      </c>
      <c r="J38">
        <v>2.7761999999999998</v>
      </c>
      <c r="K38">
        <v>5.5399999999999998E-2</v>
      </c>
      <c r="L38">
        <v>0.13</v>
      </c>
      <c r="M38" t="s">
        <v>24</v>
      </c>
      <c r="N38" t="s">
        <v>21</v>
      </c>
      <c r="O38" s="1">
        <v>45790.760127314818</v>
      </c>
      <c r="P38" t="s">
        <v>51</v>
      </c>
      <c r="Q38">
        <v>2.7610000000000001</v>
      </c>
      <c r="R38">
        <f>100*J38/Q38</f>
        <v>100.55052517203912</v>
      </c>
      <c r="S38">
        <v>2.6967212121212119</v>
      </c>
      <c r="T38">
        <f>100*$J38/S38</f>
        <v>102.94723783539608</v>
      </c>
      <c r="U38">
        <f t="shared" ref="U38:U42" si="6">K38*100/J38</f>
        <v>1.9955334630069881</v>
      </c>
    </row>
    <row r="39" spans="1:21" x14ac:dyDescent="0.25">
      <c r="A39" t="s">
        <v>17</v>
      </c>
      <c r="B39" t="s">
        <v>18</v>
      </c>
      <c r="C39" t="s">
        <v>16</v>
      </c>
      <c r="D39">
        <v>3.54</v>
      </c>
      <c r="E39">
        <v>1.7579999999999998E-2</v>
      </c>
      <c r="F39">
        <v>4.0519999999999996</v>
      </c>
      <c r="G39">
        <v>3.7999999999999999E-2</v>
      </c>
      <c r="H39">
        <v>3.7143000000000002</v>
      </c>
      <c r="I39" t="s">
        <v>19</v>
      </c>
      <c r="J39">
        <v>6.7184999999999997</v>
      </c>
      <c r="K39">
        <v>6.3100000000000003E-2</v>
      </c>
      <c r="L39">
        <v>0.24</v>
      </c>
      <c r="M39" t="s">
        <v>20</v>
      </c>
      <c r="N39" t="s">
        <v>21</v>
      </c>
      <c r="O39" s="1">
        <v>45790.760671296295</v>
      </c>
      <c r="P39" t="s">
        <v>17</v>
      </c>
      <c r="Q39">
        <v>6.6</v>
      </c>
      <c r="R39">
        <f t="shared" ref="R39:R47" si="7">100*J39/Q39</f>
        <v>101.79545454545456</v>
      </c>
      <c r="S39">
        <v>6.5057818181818208</v>
      </c>
      <c r="T39">
        <f t="shared" ref="T39:T47" si="8">100*$J39/S39</f>
        <v>103.26967899882059</v>
      </c>
      <c r="U39">
        <f t="shared" si="6"/>
        <v>0.93919773759023606</v>
      </c>
    </row>
    <row r="40" spans="1:21" x14ac:dyDescent="0.25">
      <c r="A40" t="s">
        <v>53</v>
      </c>
      <c r="B40" t="s">
        <v>18</v>
      </c>
      <c r="C40" t="s">
        <v>16</v>
      </c>
      <c r="D40">
        <v>6.7</v>
      </c>
      <c r="E40">
        <v>3.7920000000000002E-2</v>
      </c>
      <c r="F40">
        <v>7.2382999999999997</v>
      </c>
      <c r="G40">
        <v>4.3799999999999999E-2</v>
      </c>
      <c r="H40">
        <v>5.9785000000000004</v>
      </c>
      <c r="I40" t="s">
        <v>54</v>
      </c>
      <c r="J40">
        <v>13.676299999999999</v>
      </c>
      <c r="K40">
        <v>8.2699999999999996E-2</v>
      </c>
      <c r="L40">
        <v>0.39</v>
      </c>
      <c r="M40" t="s">
        <v>24</v>
      </c>
      <c r="N40" t="s">
        <v>21</v>
      </c>
      <c r="O40" s="1">
        <v>45855.697569444441</v>
      </c>
      <c r="P40" t="s">
        <v>53</v>
      </c>
      <c r="Q40">
        <v>12.760999999999999</v>
      </c>
      <c r="R40">
        <f t="shared" si="7"/>
        <v>107.17263537340334</v>
      </c>
      <c r="S40">
        <v>13.788406060606059</v>
      </c>
      <c r="T40">
        <f t="shared" si="8"/>
        <v>99.186954169225174</v>
      </c>
      <c r="U40">
        <f t="shared" si="6"/>
        <v>0.60469571448418069</v>
      </c>
    </row>
    <row r="41" spans="1:21" x14ac:dyDescent="0.25">
      <c r="A41" t="s">
        <v>22</v>
      </c>
      <c r="B41" t="s">
        <v>18</v>
      </c>
      <c r="C41" t="s">
        <v>16</v>
      </c>
      <c r="D41">
        <v>26.21</v>
      </c>
      <c r="E41">
        <v>0.14165</v>
      </c>
      <c r="F41">
        <v>23.7349</v>
      </c>
      <c r="G41">
        <v>7.0699999999999999E-2</v>
      </c>
      <c r="H41">
        <v>18.833400000000001</v>
      </c>
      <c r="I41" t="s">
        <v>23</v>
      </c>
      <c r="J41">
        <v>50.775700000000001</v>
      </c>
      <c r="K41">
        <v>0.1512</v>
      </c>
      <c r="L41">
        <v>1.24</v>
      </c>
      <c r="M41" t="s">
        <v>24</v>
      </c>
      <c r="N41" t="s">
        <v>21</v>
      </c>
      <c r="O41" s="1">
        <v>45790.760520833333</v>
      </c>
      <c r="P41" t="s">
        <v>22</v>
      </c>
      <c r="Q41">
        <v>50.621000000000002</v>
      </c>
      <c r="R41">
        <f t="shared" si="7"/>
        <v>100.30560439343354</v>
      </c>
      <c r="S41">
        <v>49.807842424242409</v>
      </c>
      <c r="T41">
        <f t="shared" si="8"/>
        <v>101.94318309858473</v>
      </c>
      <c r="U41">
        <f t="shared" si="6"/>
        <v>0.29778023739702258</v>
      </c>
    </row>
    <row r="42" spans="1:21" x14ac:dyDescent="0.25">
      <c r="A42" t="s">
        <v>77</v>
      </c>
      <c r="B42" t="s">
        <v>18</v>
      </c>
      <c r="C42" t="s">
        <v>16</v>
      </c>
      <c r="D42">
        <v>0.11</v>
      </c>
      <c r="E42">
        <v>9.3999999999999997E-4</v>
      </c>
      <c r="F42">
        <v>0.14979999999999999</v>
      </c>
      <c r="G42">
        <v>1.7100000000000001E-2</v>
      </c>
      <c r="H42">
        <v>0.1041</v>
      </c>
      <c r="I42" t="s">
        <v>78</v>
      </c>
      <c r="J42">
        <v>0.37390000000000001</v>
      </c>
      <c r="K42">
        <v>4.2700000000000002E-2</v>
      </c>
      <c r="L42">
        <v>0.01</v>
      </c>
      <c r="M42" t="s">
        <v>79</v>
      </c>
      <c r="N42" t="s">
        <v>39</v>
      </c>
      <c r="P42" t="s">
        <v>77</v>
      </c>
      <c r="Q42">
        <v>0.35399999999999998</v>
      </c>
      <c r="R42">
        <f t="shared" si="7"/>
        <v>105.62146892655367</v>
      </c>
      <c r="S42">
        <v>0.35745666666666676</v>
      </c>
      <c r="T42">
        <f t="shared" si="8"/>
        <v>104.60009138636849</v>
      </c>
      <c r="U42">
        <f t="shared" si="6"/>
        <v>11.420165819737898</v>
      </c>
    </row>
    <row r="43" spans="1:21" x14ac:dyDescent="0.25">
      <c r="A43" t="s">
        <v>55</v>
      </c>
      <c r="B43" t="s">
        <v>18</v>
      </c>
      <c r="C43" t="s">
        <v>16</v>
      </c>
      <c r="D43">
        <v>0.2</v>
      </c>
      <c r="E43">
        <v>1.6000000000000001E-3</v>
      </c>
      <c r="F43">
        <v>0.19639999999999999</v>
      </c>
      <c r="G43">
        <v>1.7500000000000002E-2</v>
      </c>
      <c r="H43">
        <v>0.1119</v>
      </c>
      <c r="I43" t="s">
        <v>56</v>
      </c>
      <c r="J43">
        <v>0.23649999999999999</v>
      </c>
      <c r="K43">
        <v>2.1100000000000001E-2</v>
      </c>
      <c r="L43">
        <v>0.01</v>
      </c>
      <c r="M43" t="s">
        <v>57</v>
      </c>
      <c r="N43" t="s">
        <v>21</v>
      </c>
      <c r="O43" s="1">
        <v>45777.738159722219</v>
      </c>
      <c r="P43" t="s">
        <v>55</v>
      </c>
      <c r="Q43">
        <v>0.19</v>
      </c>
      <c r="R43">
        <f t="shared" si="7"/>
        <v>124.4736842105263</v>
      </c>
      <c r="S43">
        <v>0.19456363636363638</v>
      </c>
      <c r="T43">
        <f t="shared" si="8"/>
        <v>121.55406036818987</v>
      </c>
      <c r="U43">
        <f>K43*100/J43</f>
        <v>8.9217758985200852</v>
      </c>
    </row>
    <row r="44" spans="1:21" x14ac:dyDescent="0.25">
      <c r="A44" t="s">
        <v>25</v>
      </c>
      <c r="B44" t="s">
        <v>18</v>
      </c>
      <c r="C44" t="s">
        <v>16</v>
      </c>
      <c r="D44">
        <v>7.58</v>
      </c>
      <c r="E44">
        <v>6.5070000000000003E-2</v>
      </c>
      <c r="F44">
        <v>7.5488</v>
      </c>
      <c r="G44">
        <v>4.2799999999999998E-2</v>
      </c>
      <c r="H44">
        <v>4.1974</v>
      </c>
      <c r="I44" t="s">
        <v>26</v>
      </c>
      <c r="J44">
        <v>10.562200000000001</v>
      </c>
      <c r="K44">
        <v>0.06</v>
      </c>
      <c r="L44">
        <v>0.28000000000000003</v>
      </c>
      <c r="M44" t="s">
        <v>20</v>
      </c>
      <c r="N44" t="s">
        <v>21</v>
      </c>
      <c r="O44" s="1">
        <v>45790.760775462964</v>
      </c>
      <c r="P44" t="s">
        <v>25</v>
      </c>
      <c r="Q44">
        <v>10.74</v>
      </c>
      <c r="R44">
        <f t="shared" si="7"/>
        <v>98.344506517690874</v>
      </c>
      <c r="S44">
        <v>10.561433333333335</v>
      </c>
      <c r="T44">
        <f t="shared" si="8"/>
        <v>100.00725911571344</v>
      </c>
      <c r="U44">
        <f t="shared" ref="U44:U47" si="9">K44*100/J44</f>
        <v>0.56806347162522952</v>
      </c>
    </row>
    <row r="45" spans="1:21" x14ac:dyDescent="0.25">
      <c r="A45" t="s">
        <v>58</v>
      </c>
      <c r="B45" t="s">
        <v>18</v>
      </c>
      <c r="C45" t="s">
        <v>16</v>
      </c>
      <c r="D45">
        <v>0.99</v>
      </c>
      <c r="E45">
        <v>9.0799999999999995E-3</v>
      </c>
      <c r="F45">
        <v>1.1259999999999999</v>
      </c>
      <c r="G45">
        <v>2.7699999999999999E-2</v>
      </c>
      <c r="H45">
        <v>0.52390000000000003</v>
      </c>
      <c r="I45" t="s">
        <v>59</v>
      </c>
      <c r="J45">
        <v>1.8782000000000001</v>
      </c>
      <c r="K45">
        <v>4.6300000000000001E-2</v>
      </c>
      <c r="L45">
        <v>0.03</v>
      </c>
      <c r="M45" t="s">
        <v>59</v>
      </c>
      <c r="N45" t="s">
        <v>21</v>
      </c>
      <c r="O45" s="1">
        <v>45790.761030092595</v>
      </c>
      <c r="P45" t="s">
        <v>58</v>
      </c>
      <c r="Q45">
        <v>1.96</v>
      </c>
      <c r="R45">
        <f t="shared" si="7"/>
        <v>95.826530612244909</v>
      </c>
      <c r="S45">
        <v>1.9204818181818182</v>
      </c>
      <c r="T45">
        <f t="shared" si="8"/>
        <v>97.798374460954406</v>
      </c>
      <c r="U45">
        <f t="shared" si="9"/>
        <v>2.4651261846448724</v>
      </c>
    </row>
    <row r="46" spans="1:21" x14ac:dyDescent="0.25">
      <c r="A46" t="s">
        <v>27</v>
      </c>
      <c r="B46" t="s">
        <v>18</v>
      </c>
      <c r="C46" t="s">
        <v>16</v>
      </c>
      <c r="D46">
        <v>0.15</v>
      </c>
      <c r="E46">
        <v>1.4E-3</v>
      </c>
      <c r="F46">
        <v>0.17230000000000001</v>
      </c>
      <c r="G46">
        <v>2.7799999999999998E-2</v>
      </c>
      <c r="H46">
        <v>6.9900000000000004E-2</v>
      </c>
      <c r="I46" t="s">
        <v>28</v>
      </c>
      <c r="J46">
        <v>0.22239999999999999</v>
      </c>
      <c r="K46">
        <v>3.5900000000000001E-2</v>
      </c>
      <c r="L46">
        <v>0</v>
      </c>
      <c r="M46" t="s">
        <v>28</v>
      </c>
      <c r="N46" t="s">
        <v>21</v>
      </c>
      <c r="O46" s="1">
        <v>45777.737511574072</v>
      </c>
      <c r="P46" t="s">
        <v>27</v>
      </c>
      <c r="Q46">
        <v>0.22</v>
      </c>
      <c r="R46">
        <f t="shared" si="7"/>
        <v>101.09090909090908</v>
      </c>
      <c r="S46">
        <v>0.21105151515151513</v>
      </c>
      <c r="T46">
        <f t="shared" si="8"/>
        <v>105.37711602796962</v>
      </c>
      <c r="U46">
        <f t="shared" si="9"/>
        <v>16.142086330935253</v>
      </c>
    </row>
    <row r="47" spans="1:21" x14ac:dyDescent="0.25">
      <c r="A47" t="s">
        <v>29</v>
      </c>
      <c r="B47" t="s">
        <v>18</v>
      </c>
      <c r="C47" t="s">
        <v>16</v>
      </c>
      <c r="D47">
        <v>7.78</v>
      </c>
      <c r="E47">
        <v>7.7780000000000002E-2</v>
      </c>
      <c r="F47">
        <v>9.3216999999999999</v>
      </c>
      <c r="G47">
        <v>7.2300000000000003E-2</v>
      </c>
      <c r="H47">
        <v>3.7198000000000002</v>
      </c>
      <c r="I47" t="s">
        <v>30</v>
      </c>
      <c r="J47">
        <v>11.992100000000001</v>
      </c>
      <c r="K47">
        <v>9.2999999999999999E-2</v>
      </c>
      <c r="L47">
        <v>0.24</v>
      </c>
      <c r="M47" t="s">
        <v>31</v>
      </c>
      <c r="N47" t="s">
        <v>21</v>
      </c>
      <c r="O47" s="1">
        <v>45856.83011574074</v>
      </c>
      <c r="P47" t="s">
        <v>29</v>
      </c>
      <c r="Q47">
        <v>12.141</v>
      </c>
      <c r="R47">
        <f t="shared" si="7"/>
        <v>98.773577135326576</v>
      </c>
      <c r="S47">
        <v>11.723160606060608</v>
      </c>
      <c r="T47">
        <f t="shared" si="8"/>
        <v>102.29408606583755</v>
      </c>
      <c r="U47">
        <f t="shared" si="9"/>
        <v>0.77551054444175749</v>
      </c>
    </row>
    <row r="48" spans="1:21" x14ac:dyDescent="0.25">
      <c r="A48" t="s">
        <v>35</v>
      </c>
      <c r="F48">
        <v>99.212100000000007</v>
      </c>
      <c r="H48">
        <v>100</v>
      </c>
      <c r="J48">
        <v>99.212100000000007</v>
      </c>
      <c r="L48" t="s">
        <v>60</v>
      </c>
    </row>
    <row r="50" spans="1:21" x14ac:dyDescent="0.25">
      <c r="A50" t="s">
        <v>193</v>
      </c>
    </row>
    <row r="51" spans="1:21" x14ac:dyDescent="0.25">
      <c r="A51" t="s">
        <v>0</v>
      </c>
      <c r="B51" t="s">
        <v>1</v>
      </c>
      <c r="C51" t="s">
        <v>2</v>
      </c>
      <c r="D51" t="s">
        <v>3</v>
      </c>
      <c r="E51" t="s">
        <v>4</v>
      </c>
      <c r="F51" t="s">
        <v>5</v>
      </c>
      <c r="G51" t="s">
        <v>6</v>
      </c>
      <c r="H51" t="s">
        <v>7</v>
      </c>
      <c r="I51" t="s">
        <v>8</v>
      </c>
      <c r="J51" t="s">
        <v>9</v>
      </c>
      <c r="K51" t="s">
        <v>10</v>
      </c>
      <c r="L51" t="s">
        <v>11</v>
      </c>
      <c r="M51" t="s">
        <v>12</v>
      </c>
      <c r="N51" t="s">
        <v>13</v>
      </c>
      <c r="O51" t="s">
        <v>14</v>
      </c>
    </row>
    <row r="52" spans="1:21" x14ac:dyDescent="0.25">
      <c r="A52" t="s">
        <v>15</v>
      </c>
      <c r="C52" t="s">
        <v>16</v>
      </c>
      <c r="F52">
        <v>43.540999999999997</v>
      </c>
      <c r="H52">
        <v>60.744799999999998</v>
      </c>
      <c r="L52">
        <v>4</v>
      </c>
      <c r="Q52" t="s">
        <v>76</v>
      </c>
      <c r="S52" t="s">
        <v>64</v>
      </c>
      <c r="U52" t="s">
        <v>42</v>
      </c>
    </row>
    <row r="53" spans="1:21" x14ac:dyDescent="0.25">
      <c r="A53" t="s">
        <v>51</v>
      </c>
      <c r="B53" t="s">
        <v>18</v>
      </c>
      <c r="C53" t="s">
        <v>16</v>
      </c>
      <c r="D53">
        <v>1.58</v>
      </c>
      <c r="E53">
        <v>6.2399999999999999E-3</v>
      </c>
      <c r="F53">
        <v>2.0914999999999999</v>
      </c>
      <c r="G53">
        <v>4.1000000000000002E-2</v>
      </c>
      <c r="H53">
        <v>2.0306000000000002</v>
      </c>
      <c r="I53" t="s">
        <v>52</v>
      </c>
      <c r="J53">
        <v>2.8193000000000001</v>
      </c>
      <c r="K53">
        <v>5.5300000000000002E-2</v>
      </c>
      <c r="L53">
        <v>0.13</v>
      </c>
      <c r="M53" t="s">
        <v>24</v>
      </c>
      <c r="N53" t="s">
        <v>21</v>
      </c>
      <c r="O53" s="1">
        <v>45790.760127314818</v>
      </c>
      <c r="P53" t="s">
        <v>51</v>
      </c>
      <c r="Q53">
        <v>2.7610000000000001</v>
      </c>
      <c r="R53">
        <f>100*J53/Q53</f>
        <v>102.11155378486056</v>
      </c>
      <c r="S53">
        <v>2.6967212121212119</v>
      </c>
      <c r="T53">
        <f>100*$J53/S53</f>
        <v>104.54547497634614</v>
      </c>
      <c r="U53">
        <f t="shared" ref="U53:U57" si="10">K53*100/J53</f>
        <v>1.9614797999503424</v>
      </c>
    </row>
    <row r="54" spans="1:21" x14ac:dyDescent="0.25">
      <c r="A54" t="s">
        <v>17</v>
      </c>
      <c r="B54" t="s">
        <v>18</v>
      </c>
      <c r="C54" t="s">
        <v>16</v>
      </c>
      <c r="D54">
        <v>3.53</v>
      </c>
      <c r="E54">
        <v>1.7520000000000001E-2</v>
      </c>
      <c r="F54">
        <v>4.0407999999999999</v>
      </c>
      <c r="G54">
        <v>3.7999999999999999E-2</v>
      </c>
      <c r="H54">
        <v>3.7098</v>
      </c>
      <c r="I54" t="s">
        <v>19</v>
      </c>
      <c r="J54">
        <v>6.6999000000000004</v>
      </c>
      <c r="K54">
        <v>6.3E-2</v>
      </c>
      <c r="L54">
        <v>0.24</v>
      </c>
      <c r="M54" t="s">
        <v>20</v>
      </c>
      <c r="N54" t="s">
        <v>21</v>
      </c>
      <c r="O54" s="1">
        <v>45790.760671296295</v>
      </c>
      <c r="P54" t="s">
        <v>17</v>
      </c>
      <c r="Q54">
        <v>6.6</v>
      </c>
      <c r="R54">
        <f t="shared" ref="R54:R62" si="11">100*J54/Q54</f>
        <v>101.51363636363637</v>
      </c>
      <c r="S54">
        <v>6.5057818181818208</v>
      </c>
      <c r="T54">
        <f t="shared" ref="T54:T62" si="12">100*$J54/S54</f>
        <v>102.98377946330254</v>
      </c>
      <c r="U54">
        <f t="shared" si="10"/>
        <v>0.94031254197823844</v>
      </c>
    </row>
    <row r="55" spans="1:21" x14ac:dyDescent="0.25">
      <c r="A55" t="s">
        <v>53</v>
      </c>
      <c r="B55" t="s">
        <v>18</v>
      </c>
      <c r="C55" t="s">
        <v>16</v>
      </c>
      <c r="D55">
        <v>6.69</v>
      </c>
      <c r="E55">
        <v>3.7879999999999997E-2</v>
      </c>
      <c r="F55">
        <v>7.2333999999999996</v>
      </c>
      <c r="G55">
        <v>4.3799999999999999E-2</v>
      </c>
      <c r="H55">
        <v>5.9836999999999998</v>
      </c>
      <c r="I55" t="s">
        <v>54</v>
      </c>
      <c r="J55">
        <v>13.6669</v>
      </c>
      <c r="K55">
        <v>8.2799999999999999E-2</v>
      </c>
      <c r="L55">
        <v>0.39</v>
      </c>
      <c r="M55" t="s">
        <v>24</v>
      </c>
      <c r="N55" t="s">
        <v>21</v>
      </c>
      <c r="O55" s="1">
        <v>45855.697569444441</v>
      </c>
      <c r="P55" t="s">
        <v>53</v>
      </c>
      <c r="Q55">
        <v>12.760999999999999</v>
      </c>
      <c r="R55">
        <f t="shared" si="11"/>
        <v>107.09897343468381</v>
      </c>
      <c r="S55">
        <v>13.788406060606059</v>
      </c>
      <c r="T55">
        <f t="shared" si="12"/>
        <v>99.118780952113056</v>
      </c>
      <c r="U55">
        <f t="shared" si="10"/>
        <v>0.60584331487023391</v>
      </c>
    </row>
    <row r="56" spans="1:21" x14ac:dyDescent="0.25">
      <c r="A56" t="s">
        <v>22</v>
      </c>
      <c r="B56" t="s">
        <v>18</v>
      </c>
      <c r="C56" t="s">
        <v>16</v>
      </c>
      <c r="D56">
        <v>26.15</v>
      </c>
      <c r="E56">
        <v>0.14133000000000001</v>
      </c>
      <c r="F56">
        <v>23.6907</v>
      </c>
      <c r="G56">
        <v>7.0599999999999996E-2</v>
      </c>
      <c r="H56">
        <v>18.827400000000001</v>
      </c>
      <c r="I56" t="s">
        <v>23</v>
      </c>
      <c r="J56">
        <v>50.681199999999997</v>
      </c>
      <c r="K56">
        <v>0.15110000000000001</v>
      </c>
      <c r="L56">
        <v>1.24</v>
      </c>
      <c r="M56" t="s">
        <v>24</v>
      </c>
      <c r="N56" t="s">
        <v>21</v>
      </c>
      <c r="O56" s="1">
        <v>45790.760520833333</v>
      </c>
      <c r="P56" t="s">
        <v>22</v>
      </c>
      <c r="Q56">
        <v>50.621000000000002</v>
      </c>
      <c r="R56">
        <f t="shared" si="11"/>
        <v>100.11892297663024</v>
      </c>
      <c r="S56">
        <v>49.807842424242409</v>
      </c>
      <c r="T56">
        <f t="shared" si="12"/>
        <v>101.75345394068407</v>
      </c>
      <c r="U56">
        <f t="shared" si="10"/>
        <v>0.29813816563143736</v>
      </c>
    </row>
    <row r="57" spans="1:21" x14ac:dyDescent="0.25">
      <c r="A57" t="s">
        <v>77</v>
      </c>
      <c r="B57" t="s">
        <v>18</v>
      </c>
      <c r="C57" t="s">
        <v>16</v>
      </c>
      <c r="D57">
        <v>0.11</v>
      </c>
      <c r="E57">
        <v>9.7000000000000005E-4</v>
      </c>
      <c r="F57">
        <v>0.1542</v>
      </c>
      <c r="G57">
        <v>1.7100000000000001E-2</v>
      </c>
      <c r="H57">
        <v>0.1074</v>
      </c>
      <c r="I57" t="s">
        <v>78</v>
      </c>
      <c r="J57">
        <v>0.3851</v>
      </c>
      <c r="K57">
        <v>4.2700000000000002E-2</v>
      </c>
      <c r="L57">
        <v>0.01</v>
      </c>
      <c r="M57" t="s">
        <v>79</v>
      </c>
      <c r="N57" t="s">
        <v>39</v>
      </c>
      <c r="P57" t="s">
        <v>77</v>
      </c>
      <c r="Q57">
        <v>0.35399999999999998</v>
      </c>
      <c r="R57">
        <f t="shared" si="11"/>
        <v>108.78531073446328</v>
      </c>
      <c r="S57">
        <v>0.35745666666666676</v>
      </c>
      <c r="T57">
        <f t="shared" si="12"/>
        <v>107.73333830674112</v>
      </c>
      <c r="U57">
        <f t="shared" si="10"/>
        <v>11.088029083354973</v>
      </c>
    </row>
    <row r="58" spans="1:21" x14ac:dyDescent="0.25">
      <c r="A58" t="s">
        <v>55</v>
      </c>
      <c r="B58" t="s">
        <v>18</v>
      </c>
      <c r="C58" t="s">
        <v>16</v>
      </c>
      <c r="D58">
        <v>0.15</v>
      </c>
      <c r="E58">
        <v>1.17E-3</v>
      </c>
      <c r="F58">
        <v>0.14349999999999999</v>
      </c>
      <c r="G58">
        <v>1.78E-2</v>
      </c>
      <c r="H58">
        <v>8.1900000000000001E-2</v>
      </c>
      <c r="I58" t="s">
        <v>56</v>
      </c>
      <c r="J58">
        <v>0.17280000000000001</v>
      </c>
      <c r="K58">
        <v>2.1399999999999999E-2</v>
      </c>
      <c r="L58">
        <v>0.01</v>
      </c>
      <c r="M58" t="s">
        <v>57</v>
      </c>
      <c r="N58" t="s">
        <v>21</v>
      </c>
      <c r="O58" s="1">
        <v>45777.738159722219</v>
      </c>
      <c r="P58" t="s">
        <v>55</v>
      </c>
      <c r="Q58">
        <v>0.19</v>
      </c>
      <c r="R58">
        <f t="shared" si="11"/>
        <v>90.94736842105263</v>
      </c>
      <c r="S58">
        <v>0.19456363636363638</v>
      </c>
      <c r="T58">
        <f t="shared" si="12"/>
        <v>88.814129520605547</v>
      </c>
      <c r="U58">
        <f>K58*100/J58</f>
        <v>12.384259259259256</v>
      </c>
    </row>
    <row r="59" spans="1:21" x14ac:dyDescent="0.25">
      <c r="A59" t="s">
        <v>25</v>
      </c>
      <c r="B59" t="s">
        <v>18</v>
      </c>
      <c r="C59" t="s">
        <v>16</v>
      </c>
      <c r="D59">
        <v>7.59</v>
      </c>
      <c r="E59">
        <v>6.5100000000000005E-2</v>
      </c>
      <c r="F59">
        <v>7.5506000000000002</v>
      </c>
      <c r="G59">
        <v>4.2599999999999999E-2</v>
      </c>
      <c r="H59">
        <v>4.2049000000000003</v>
      </c>
      <c r="I59" t="s">
        <v>26</v>
      </c>
      <c r="J59">
        <v>10.5647</v>
      </c>
      <c r="K59">
        <v>5.9700000000000003E-2</v>
      </c>
      <c r="L59">
        <v>0.28000000000000003</v>
      </c>
      <c r="M59" t="s">
        <v>20</v>
      </c>
      <c r="N59" t="s">
        <v>21</v>
      </c>
      <c r="O59" s="1">
        <v>45790.760775462964</v>
      </c>
      <c r="P59" t="s">
        <v>25</v>
      </c>
      <c r="Q59">
        <v>10.74</v>
      </c>
      <c r="R59">
        <f t="shared" si="11"/>
        <v>98.36778398510242</v>
      </c>
      <c r="S59">
        <v>10.561433333333335</v>
      </c>
      <c r="T59">
        <f t="shared" si="12"/>
        <v>100.03093014521386</v>
      </c>
      <c r="U59">
        <f t="shared" ref="U59:U62" si="13">K59*100/J59</f>
        <v>0.56508940149743969</v>
      </c>
    </row>
    <row r="60" spans="1:21" x14ac:dyDescent="0.25">
      <c r="A60" t="s">
        <v>58</v>
      </c>
      <c r="B60" t="s">
        <v>18</v>
      </c>
      <c r="C60" t="s">
        <v>16</v>
      </c>
      <c r="D60">
        <v>0.96</v>
      </c>
      <c r="E60">
        <v>8.8599999999999998E-3</v>
      </c>
      <c r="F60">
        <v>1.0982000000000001</v>
      </c>
      <c r="G60">
        <v>2.76E-2</v>
      </c>
      <c r="H60">
        <v>0.51180000000000003</v>
      </c>
      <c r="I60" t="s">
        <v>59</v>
      </c>
      <c r="J60">
        <v>1.8319000000000001</v>
      </c>
      <c r="K60">
        <v>4.6100000000000002E-2</v>
      </c>
      <c r="L60">
        <v>0.03</v>
      </c>
      <c r="M60" t="s">
        <v>59</v>
      </c>
      <c r="N60" t="s">
        <v>21</v>
      </c>
      <c r="O60" s="1">
        <v>45790.761030092595</v>
      </c>
      <c r="P60" t="s">
        <v>58</v>
      </c>
      <c r="Q60">
        <v>1.96</v>
      </c>
      <c r="R60">
        <f t="shared" si="11"/>
        <v>93.464285714285708</v>
      </c>
      <c r="S60">
        <v>1.9204818181818182</v>
      </c>
      <c r="T60">
        <f t="shared" si="12"/>
        <v>95.387521123960369</v>
      </c>
      <c r="U60">
        <f t="shared" si="13"/>
        <v>2.5165129100933457</v>
      </c>
    </row>
    <row r="61" spans="1:21" x14ac:dyDescent="0.25">
      <c r="A61" t="s">
        <v>27</v>
      </c>
      <c r="B61" t="s">
        <v>18</v>
      </c>
      <c r="C61" t="s">
        <v>16</v>
      </c>
      <c r="D61">
        <v>0.18</v>
      </c>
      <c r="E61">
        <v>1.66E-3</v>
      </c>
      <c r="F61">
        <v>0.2041</v>
      </c>
      <c r="G61">
        <v>2.8000000000000001E-2</v>
      </c>
      <c r="H61">
        <v>8.2900000000000001E-2</v>
      </c>
      <c r="I61" t="s">
        <v>28</v>
      </c>
      <c r="J61">
        <v>0.26350000000000001</v>
      </c>
      <c r="K61">
        <v>3.6200000000000003E-2</v>
      </c>
      <c r="L61">
        <v>0.01</v>
      </c>
      <c r="M61" t="s">
        <v>28</v>
      </c>
      <c r="N61" t="s">
        <v>21</v>
      </c>
      <c r="O61" s="1">
        <v>45777.737511574072</v>
      </c>
      <c r="P61" t="s">
        <v>27</v>
      </c>
      <c r="Q61">
        <v>0.22</v>
      </c>
      <c r="R61">
        <f t="shared" si="11"/>
        <v>119.77272727272728</v>
      </c>
      <c r="S61">
        <v>0.21105151515151513</v>
      </c>
      <c r="T61">
        <f t="shared" si="12"/>
        <v>124.85103450256294</v>
      </c>
      <c r="U61">
        <f t="shared" si="13"/>
        <v>13.738140417457306</v>
      </c>
    </row>
    <row r="62" spans="1:21" x14ac:dyDescent="0.25">
      <c r="A62" t="s">
        <v>29</v>
      </c>
      <c r="B62" t="s">
        <v>18</v>
      </c>
      <c r="C62" t="s">
        <v>16</v>
      </c>
      <c r="D62">
        <v>7.76</v>
      </c>
      <c r="E62">
        <v>7.7549999999999994E-2</v>
      </c>
      <c r="F62">
        <v>9.2947000000000006</v>
      </c>
      <c r="G62">
        <v>7.2099999999999997E-2</v>
      </c>
      <c r="H62">
        <v>3.7147999999999999</v>
      </c>
      <c r="I62" t="s">
        <v>30</v>
      </c>
      <c r="J62">
        <v>11.9574</v>
      </c>
      <c r="K62">
        <v>9.2700000000000005E-2</v>
      </c>
      <c r="L62">
        <v>0.24</v>
      </c>
      <c r="M62" t="s">
        <v>31</v>
      </c>
      <c r="N62" t="s">
        <v>21</v>
      </c>
      <c r="O62" s="1">
        <v>45856.83011574074</v>
      </c>
      <c r="P62" t="s">
        <v>29</v>
      </c>
      <c r="Q62">
        <v>12.141</v>
      </c>
      <c r="R62">
        <f t="shared" si="11"/>
        <v>98.487768717568571</v>
      </c>
      <c r="S62">
        <v>11.723160606060608</v>
      </c>
      <c r="T62">
        <f t="shared" si="12"/>
        <v>101.99809080341606</v>
      </c>
      <c r="U62">
        <f t="shared" si="13"/>
        <v>0.77525214511515883</v>
      </c>
    </row>
    <row r="63" spans="1:21" x14ac:dyDescent="0.25">
      <c r="A63" t="s">
        <v>35</v>
      </c>
      <c r="F63">
        <v>99.0428</v>
      </c>
      <c r="H63">
        <v>100</v>
      </c>
      <c r="J63">
        <v>99.0428</v>
      </c>
      <c r="L63" t="s">
        <v>60</v>
      </c>
    </row>
    <row r="65" spans="1:21" x14ac:dyDescent="0.25">
      <c r="A65" t="s">
        <v>194</v>
      </c>
    </row>
    <row r="66" spans="1:21" x14ac:dyDescent="0.25">
      <c r="A66" t="s">
        <v>0</v>
      </c>
      <c r="B66" t="s">
        <v>1</v>
      </c>
      <c r="C66" t="s">
        <v>2</v>
      </c>
      <c r="D66" t="s">
        <v>3</v>
      </c>
      <c r="E66" t="s">
        <v>4</v>
      </c>
      <c r="F66" t="s">
        <v>5</v>
      </c>
      <c r="G66" t="s">
        <v>6</v>
      </c>
      <c r="H66" t="s">
        <v>7</v>
      </c>
      <c r="I66" t="s">
        <v>8</v>
      </c>
      <c r="J66" t="s">
        <v>9</v>
      </c>
      <c r="K66" t="s">
        <v>10</v>
      </c>
      <c r="L66" t="s">
        <v>11</v>
      </c>
      <c r="M66" t="s">
        <v>12</v>
      </c>
      <c r="N66" t="s">
        <v>13</v>
      </c>
      <c r="O66" t="s">
        <v>14</v>
      </c>
    </row>
    <row r="67" spans="1:21" x14ac:dyDescent="0.25">
      <c r="A67" t="s">
        <v>15</v>
      </c>
      <c r="C67" t="s">
        <v>16</v>
      </c>
      <c r="F67">
        <v>43.491900000000001</v>
      </c>
      <c r="H67">
        <v>60.8247</v>
      </c>
      <c r="L67">
        <v>4</v>
      </c>
      <c r="Q67" t="s">
        <v>76</v>
      </c>
      <c r="S67" t="s">
        <v>64</v>
      </c>
      <c r="U67" t="s">
        <v>42</v>
      </c>
    </row>
    <row r="68" spans="1:21" x14ac:dyDescent="0.25">
      <c r="A68" t="s">
        <v>51</v>
      </c>
      <c r="B68" t="s">
        <v>18</v>
      </c>
      <c r="C68" t="s">
        <v>16</v>
      </c>
      <c r="D68">
        <v>1.44</v>
      </c>
      <c r="E68">
        <v>5.7099999999999998E-3</v>
      </c>
      <c r="F68">
        <v>1.9167000000000001</v>
      </c>
      <c r="G68">
        <v>0.04</v>
      </c>
      <c r="H68">
        <v>1.8654999999999999</v>
      </c>
      <c r="I68" t="s">
        <v>52</v>
      </c>
      <c r="J68">
        <v>2.5836999999999999</v>
      </c>
      <c r="K68">
        <v>5.3999999999999999E-2</v>
      </c>
      <c r="L68">
        <v>0.12</v>
      </c>
      <c r="M68" t="s">
        <v>24</v>
      </c>
      <c r="N68" t="s">
        <v>21</v>
      </c>
      <c r="O68" s="1">
        <v>45790.760127314818</v>
      </c>
      <c r="P68" t="s">
        <v>51</v>
      </c>
      <c r="Q68">
        <v>2.7610000000000001</v>
      </c>
      <c r="R68">
        <f>100*J68/Q68</f>
        <v>93.57841361825426</v>
      </c>
      <c r="S68">
        <v>2.6967212121212119</v>
      </c>
      <c r="T68">
        <f>100*$J68/S68</f>
        <v>95.808939700062268</v>
      </c>
      <c r="U68">
        <f t="shared" ref="U68:U72" si="14">K68*100/J68</f>
        <v>2.0900259318032282</v>
      </c>
    </row>
    <row r="69" spans="1:21" x14ac:dyDescent="0.25">
      <c r="A69" t="s">
        <v>17</v>
      </c>
      <c r="B69" t="s">
        <v>18</v>
      </c>
      <c r="C69" t="s">
        <v>16</v>
      </c>
      <c r="D69">
        <v>3.48</v>
      </c>
      <c r="E69">
        <v>1.7260000000000001E-2</v>
      </c>
      <c r="F69">
        <v>3.9767000000000001</v>
      </c>
      <c r="G69">
        <v>3.7699999999999997E-2</v>
      </c>
      <c r="H69">
        <v>3.6598999999999999</v>
      </c>
      <c r="I69" t="s">
        <v>19</v>
      </c>
      <c r="J69">
        <v>6.5936000000000003</v>
      </c>
      <c r="K69">
        <v>6.2600000000000003E-2</v>
      </c>
      <c r="L69">
        <v>0.24</v>
      </c>
      <c r="M69" t="s">
        <v>20</v>
      </c>
      <c r="N69" t="s">
        <v>21</v>
      </c>
      <c r="O69" s="1">
        <v>45790.760671296295</v>
      </c>
      <c r="P69" t="s">
        <v>17</v>
      </c>
      <c r="Q69">
        <v>6.6</v>
      </c>
      <c r="R69">
        <f t="shared" ref="R69:R77" si="15">100*J69/Q69</f>
        <v>99.903030303030306</v>
      </c>
      <c r="S69">
        <v>6.5057818181818208</v>
      </c>
      <c r="T69">
        <f t="shared" ref="T69:T77" si="16">100*$J69/S69</f>
        <v>101.34984824687407</v>
      </c>
      <c r="U69">
        <f t="shared" si="14"/>
        <v>0.94940548410579961</v>
      </c>
    </row>
    <row r="70" spans="1:21" x14ac:dyDescent="0.25">
      <c r="A70" t="s">
        <v>53</v>
      </c>
      <c r="B70" t="s">
        <v>18</v>
      </c>
      <c r="C70" t="s">
        <v>16</v>
      </c>
      <c r="D70">
        <v>6.71</v>
      </c>
      <c r="E70">
        <v>3.798E-2</v>
      </c>
      <c r="F70">
        <v>7.2385000000000002</v>
      </c>
      <c r="G70">
        <v>4.3799999999999999E-2</v>
      </c>
      <c r="H70">
        <v>6.0026000000000002</v>
      </c>
      <c r="I70" t="s">
        <v>54</v>
      </c>
      <c r="J70">
        <v>13.676500000000001</v>
      </c>
      <c r="K70">
        <v>8.2699999999999996E-2</v>
      </c>
      <c r="L70">
        <v>0.39</v>
      </c>
      <c r="M70" t="s">
        <v>24</v>
      </c>
      <c r="N70" t="s">
        <v>21</v>
      </c>
      <c r="O70" s="1">
        <v>45855.697569444441</v>
      </c>
      <c r="P70" t="s">
        <v>53</v>
      </c>
      <c r="Q70">
        <v>12.760999999999999</v>
      </c>
      <c r="R70">
        <f t="shared" si="15"/>
        <v>107.17420264869526</v>
      </c>
      <c r="S70">
        <v>13.788406060606059</v>
      </c>
      <c r="T70">
        <f t="shared" si="16"/>
        <v>99.188404663206299</v>
      </c>
      <c r="U70">
        <f t="shared" si="14"/>
        <v>0.60468687164113621</v>
      </c>
    </row>
    <row r="71" spans="1:21" x14ac:dyDescent="0.25">
      <c r="A71" t="s">
        <v>22</v>
      </c>
      <c r="B71" t="s">
        <v>18</v>
      </c>
      <c r="C71" t="s">
        <v>16</v>
      </c>
      <c r="D71">
        <v>26.18</v>
      </c>
      <c r="E71">
        <v>0.14147999999999999</v>
      </c>
      <c r="F71">
        <v>23.685700000000001</v>
      </c>
      <c r="G71">
        <v>7.0599999999999996E-2</v>
      </c>
      <c r="H71">
        <v>18.869499999999999</v>
      </c>
      <c r="I71" t="s">
        <v>23</v>
      </c>
      <c r="J71">
        <v>50.670499999999997</v>
      </c>
      <c r="K71">
        <v>0.151</v>
      </c>
      <c r="L71">
        <v>1.24</v>
      </c>
      <c r="M71" t="s">
        <v>24</v>
      </c>
      <c r="N71" t="s">
        <v>21</v>
      </c>
      <c r="O71" s="1">
        <v>45790.760520833333</v>
      </c>
      <c r="P71" t="s">
        <v>22</v>
      </c>
      <c r="Q71">
        <v>50.621000000000002</v>
      </c>
      <c r="R71">
        <f t="shared" si="15"/>
        <v>100.09778550403981</v>
      </c>
      <c r="S71">
        <v>49.807842424242409</v>
      </c>
      <c r="T71">
        <f t="shared" si="16"/>
        <v>101.73197137994822</v>
      </c>
      <c r="U71">
        <f t="shared" si="14"/>
        <v>0.29800376945165336</v>
      </c>
    </row>
    <row r="72" spans="1:21" x14ac:dyDescent="0.25">
      <c r="A72" t="s">
        <v>77</v>
      </c>
      <c r="B72" t="s">
        <v>18</v>
      </c>
      <c r="C72" t="s">
        <v>16</v>
      </c>
      <c r="D72">
        <v>0.12</v>
      </c>
      <c r="E72">
        <v>1.01E-3</v>
      </c>
      <c r="F72">
        <v>0.16020000000000001</v>
      </c>
      <c r="G72">
        <v>1.7100000000000001E-2</v>
      </c>
      <c r="H72">
        <v>0.1118</v>
      </c>
      <c r="I72" t="s">
        <v>78</v>
      </c>
      <c r="J72">
        <v>0.4</v>
      </c>
      <c r="K72">
        <v>4.2599999999999999E-2</v>
      </c>
      <c r="L72">
        <v>0.01</v>
      </c>
      <c r="M72" t="s">
        <v>79</v>
      </c>
      <c r="N72" t="s">
        <v>39</v>
      </c>
      <c r="P72" t="s">
        <v>77</v>
      </c>
      <c r="Q72">
        <v>0.35399999999999998</v>
      </c>
      <c r="R72">
        <f t="shared" si="15"/>
        <v>112.99435028248588</v>
      </c>
      <c r="S72">
        <v>0.35745666666666676</v>
      </c>
      <c r="T72">
        <f t="shared" si="16"/>
        <v>111.901675727594</v>
      </c>
      <c r="U72">
        <f t="shared" si="14"/>
        <v>10.649999999999999</v>
      </c>
    </row>
    <row r="73" spans="1:21" x14ac:dyDescent="0.25">
      <c r="A73" t="s">
        <v>55</v>
      </c>
      <c r="B73" t="s">
        <v>18</v>
      </c>
      <c r="C73" t="s">
        <v>16</v>
      </c>
      <c r="D73">
        <v>0.18</v>
      </c>
      <c r="E73">
        <v>1.4499999999999999E-3</v>
      </c>
      <c r="F73">
        <v>0.17780000000000001</v>
      </c>
      <c r="G73">
        <v>1.77E-2</v>
      </c>
      <c r="H73">
        <v>0.1017</v>
      </c>
      <c r="I73" t="s">
        <v>56</v>
      </c>
      <c r="J73">
        <v>0.21410000000000001</v>
      </c>
      <c r="K73">
        <v>2.1299999999999999E-2</v>
      </c>
      <c r="L73">
        <v>0.01</v>
      </c>
      <c r="M73" t="s">
        <v>57</v>
      </c>
      <c r="N73" t="s">
        <v>21</v>
      </c>
      <c r="O73" s="1">
        <v>45777.738159722219</v>
      </c>
      <c r="P73" t="s">
        <v>55</v>
      </c>
      <c r="Q73">
        <v>0.19</v>
      </c>
      <c r="R73">
        <f t="shared" si="15"/>
        <v>112.68421052631579</v>
      </c>
      <c r="S73">
        <v>0.19456363636363638</v>
      </c>
      <c r="T73">
        <f t="shared" si="16"/>
        <v>110.04111765255583</v>
      </c>
      <c r="U73">
        <f>K73*100/J73</f>
        <v>9.9486221391872949</v>
      </c>
    </row>
    <row r="74" spans="1:21" x14ac:dyDescent="0.25">
      <c r="A74" t="s">
        <v>25</v>
      </c>
      <c r="B74" t="s">
        <v>18</v>
      </c>
      <c r="C74" t="s">
        <v>16</v>
      </c>
      <c r="D74">
        <v>7.58</v>
      </c>
      <c r="E74">
        <v>6.5070000000000003E-2</v>
      </c>
      <c r="F74">
        <v>7.5468999999999999</v>
      </c>
      <c r="G74">
        <v>4.2799999999999998E-2</v>
      </c>
      <c r="H74">
        <v>4.2130999999999998</v>
      </c>
      <c r="I74" t="s">
        <v>26</v>
      </c>
      <c r="J74">
        <v>10.5595</v>
      </c>
      <c r="K74">
        <v>5.9900000000000002E-2</v>
      </c>
      <c r="L74">
        <v>0.28000000000000003</v>
      </c>
      <c r="M74" t="s">
        <v>20</v>
      </c>
      <c r="N74" t="s">
        <v>21</v>
      </c>
      <c r="O74" s="1">
        <v>45790.760775462964</v>
      </c>
      <c r="P74" t="s">
        <v>25</v>
      </c>
      <c r="Q74">
        <v>10.74</v>
      </c>
      <c r="R74">
        <f t="shared" si="15"/>
        <v>98.319366852886404</v>
      </c>
      <c r="S74">
        <v>10.561433333333335</v>
      </c>
      <c r="T74">
        <f t="shared" si="16"/>
        <v>99.981694403852998</v>
      </c>
      <c r="U74">
        <f t="shared" ref="U74:U77" si="17">K74*100/J74</f>
        <v>0.56726170746720961</v>
      </c>
    </row>
    <row r="75" spans="1:21" x14ac:dyDescent="0.25">
      <c r="A75" t="s">
        <v>58</v>
      </c>
      <c r="B75" t="s">
        <v>18</v>
      </c>
      <c r="C75" t="s">
        <v>16</v>
      </c>
      <c r="D75">
        <v>1.01</v>
      </c>
      <c r="E75">
        <v>9.2999999999999992E-3</v>
      </c>
      <c r="F75">
        <v>1.1529</v>
      </c>
      <c r="G75">
        <v>2.7799999999999998E-2</v>
      </c>
      <c r="H75">
        <v>0.53849999999999998</v>
      </c>
      <c r="I75" t="s">
        <v>59</v>
      </c>
      <c r="J75">
        <v>1.9231</v>
      </c>
      <c r="K75">
        <v>4.6399999999999997E-2</v>
      </c>
      <c r="L75">
        <v>0.04</v>
      </c>
      <c r="M75" t="s">
        <v>59</v>
      </c>
      <c r="N75" t="s">
        <v>21</v>
      </c>
      <c r="O75" s="1">
        <v>45790.761030092595</v>
      </c>
      <c r="P75" t="s">
        <v>58</v>
      </c>
      <c r="Q75">
        <v>1.96</v>
      </c>
      <c r="R75">
        <f t="shared" si="15"/>
        <v>98.117346938775512</v>
      </c>
      <c r="S75">
        <v>1.9204818181818182</v>
      </c>
      <c r="T75">
        <f t="shared" si="16"/>
        <v>100.13632942490757</v>
      </c>
      <c r="U75">
        <f t="shared" si="17"/>
        <v>2.412771046747439</v>
      </c>
    </row>
    <row r="76" spans="1:21" x14ac:dyDescent="0.25">
      <c r="A76" t="s">
        <v>27</v>
      </c>
      <c r="B76" t="s">
        <v>18</v>
      </c>
      <c r="C76" t="s">
        <v>16</v>
      </c>
      <c r="D76">
        <v>0.16</v>
      </c>
      <c r="E76">
        <v>1.49E-3</v>
      </c>
      <c r="F76">
        <v>0.1835</v>
      </c>
      <c r="G76">
        <v>2.7900000000000001E-2</v>
      </c>
      <c r="H76">
        <v>7.4700000000000003E-2</v>
      </c>
      <c r="I76" t="s">
        <v>28</v>
      </c>
      <c r="J76">
        <v>0.23699999999999999</v>
      </c>
      <c r="K76">
        <v>3.61E-2</v>
      </c>
      <c r="L76">
        <v>0</v>
      </c>
      <c r="M76" t="s">
        <v>28</v>
      </c>
      <c r="N76" t="s">
        <v>21</v>
      </c>
      <c r="O76" s="1">
        <v>45777.737511574072</v>
      </c>
      <c r="P76" t="s">
        <v>27</v>
      </c>
      <c r="Q76">
        <v>0.22</v>
      </c>
      <c r="R76">
        <f t="shared" si="15"/>
        <v>107.72727272727272</v>
      </c>
      <c r="S76">
        <v>0.21105151515151513</v>
      </c>
      <c r="T76">
        <f t="shared" si="16"/>
        <v>112.29485835714389</v>
      </c>
      <c r="U76">
        <f t="shared" si="17"/>
        <v>15.232067510548523</v>
      </c>
    </row>
    <row r="77" spans="1:21" x14ac:dyDescent="0.25">
      <c r="A77" t="s">
        <v>29</v>
      </c>
      <c r="B77" t="s">
        <v>18</v>
      </c>
      <c r="C77" t="s">
        <v>16</v>
      </c>
      <c r="D77">
        <v>7.78</v>
      </c>
      <c r="E77">
        <v>7.7840000000000006E-2</v>
      </c>
      <c r="F77">
        <v>9.3297000000000008</v>
      </c>
      <c r="G77">
        <v>7.22E-2</v>
      </c>
      <c r="H77">
        <v>3.738</v>
      </c>
      <c r="I77" t="s">
        <v>30</v>
      </c>
      <c r="J77">
        <v>12.0025</v>
      </c>
      <c r="K77">
        <v>9.2799999999999994E-2</v>
      </c>
      <c r="L77">
        <v>0.25</v>
      </c>
      <c r="M77" t="s">
        <v>31</v>
      </c>
      <c r="N77" t="s">
        <v>21</v>
      </c>
      <c r="O77" s="1">
        <v>45856.83011574074</v>
      </c>
      <c r="P77" t="s">
        <v>29</v>
      </c>
      <c r="Q77">
        <v>12.141</v>
      </c>
      <c r="R77">
        <f t="shared" si="15"/>
        <v>98.859237295115719</v>
      </c>
      <c r="S77">
        <v>11.723160606060608</v>
      </c>
      <c r="T77">
        <f t="shared" si="16"/>
        <v>102.38279934333562</v>
      </c>
      <c r="U77">
        <f t="shared" si="17"/>
        <v>0.77317225578004578</v>
      </c>
    </row>
    <row r="78" spans="1:21" x14ac:dyDescent="0.25">
      <c r="A78" t="s">
        <v>35</v>
      </c>
      <c r="F78">
        <v>98.860399999999998</v>
      </c>
      <c r="H78">
        <v>100</v>
      </c>
      <c r="J78">
        <v>98.860399999999998</v>
      </c>
      <c r="L78" t="s">
        <v>60</v>
      </c>
    </row>
    <row r="80" spans="1:21" x14ac:dyDescent="0.25">
      <c r="A80" t="s">
        <v>195</v>
      </c>
    </row>
    <row r="81" spans="1:21" x14ac:dyDescent="0.25">
      <c r="A81" t="s">
        <v>0</v>
      </c>
      <c r="B81" t="s">
        <v>1</v>
      </c>
      <c r="C81" t="s">
        <v>2</v>
      </c>
      <c r="D81" t="s">
        <v>3</v>
      </c>
      <c r="E81" t="s">
        <v>4</v>
      </c>
      <c r="F81" t="s">
        <v>5</v>
      </c>
      <c r="G81" t="s">
        <v>6</v>
      </c>
      <c r="H81" t="s">
        <v>7</v>
      </c>
      <c r="I81" t="s">
        <v>8</v>
      </c>
      <c r="J81" t="s">
        <v>9</v>
      </c>
      <c r="K81" t="s">
        <v>10</v>
      </c>
      <c r="L81" t="s">
        <v>11</v>
      </c>
      <c r="M81" t="s">
        <v>12</v>
      </c>
      <c r="N81" t="s">
        <v>13</v>
      </c>
      <c r="O81" t="s">
        <v>14</v>
      </c>
      <c r="S81" s="2"/>
    </row>
    <row r="82" spans="1:21" x14ac:dyDescent="0.25">
      <c r="A82" t="s">
        <v>15</v>
      </c>
      <c r="C82" t="s">
        <v>16</v>
      </c>
      <c r="F82">
        <v>43.463099999999997</v>
      </c>
      <c r="H82">
        <v>57.132800000000003</v>
      </c>
      <c r="L82">
        <v>4</v>
      </c>
      <c r="Q82" t="s">
        <v>43</v>
      </c>
      <c r="S82" s="2" t="s">
        <v>41</v>
      </c>
      <c r="U82" t="s">
        <v>42</v>
      </c>
    </row>
    <row r="83" spans="1:21" x14ac:dyDescent="0.25">
      <c r="A83" t="s">
        <v>17</v>
      </c>
      <c r="B83" t="s">
        <v>18</v>
      </c>
      <c r="C83" t="s">
        <v>16</v>
      </c>
      <c r="D83">
        <v>30.39</v>
      </c>
      <c r="E83">
        <v>0.15075</v>
      </c>
      <c r="F83">
        <v>29.811900000000001</v>
      </c>
      <c r="G83">
        <v>7.9000000000000001E-2</v>
      </c>
      <c r="H83">
        <v>25.788599999999999</v>
      </c>
      <c r="I83" t="s">
        <v>19</v>
      </c>
      <c r="J83">
        <v>49.430300000000003</v>
      </c>
      <c r="K83">
        <v>0.13109999999999999</v>
      </c>
      <c r="L83">
        <v>1.81</v>
      </c>
      <c r="M83" t="s">
        <v>20</v>
      </c>
      <c r="N83" t="s">
        <v>21</v>
      </c>
      <c r="O83" s="1">
        <v>45790.760671296295</v>
      </c>
      <c r="Q83" s="3">
        <v>49.74</v>
      </c>
      <c r="R83">
        <f t="shared" ref="R83:R88" si="18">100*J83/Q83</f>
        <v>99.377362283876167</v>
      </c>
      <c r="S83" s="2">
        <v>49.570859999999968</v>
      </c>
      <c r="T83">
        <f t="shared" ref="T83:T88" si="19">100*J83/S83</f>
        <v>99.716446315436201</v>
      </c>
      <c r="U83">
        <f t="shared" ref="U83:U87" si="20">K83*100/J83</f>
        <v>0.26522193877034933</v>
      </c>
    </row>
    <row r="84" spans="1:21" x14ac:dyDescent="0.25">
      <c r="A84" t="s">
        <v>22</v>
      </c>
      <c r="B84" t="s">
        <v>18</v>
      </c>
      <c r="C84" t="s">
        <v>16</v>
      </c>
      <c r="D84">
        <v>18.350000000000001</v>
      </c>
      <c r="E84">
        <v>9.919E-2</v>
      </c>
      <c r="F84">
        <v>19.051200000000001</v>
      </c>
      <c r="G84">
        <v>6.7799999999999999E-2</v>
      </c>
      <c r="H84">
        <v>14.265599999999999</v>
      </c>
      <c r="I84" t="s">
        <v>23</v>
      </c>
      <c r="J84">
        <v>40.756</v>
      </c>
      <c r="K84">
        <v>0.14510000000000001</v>
      </c>
      <c r="L84">
        <v>1</v>
      </c>
      <c r="M84" t="s">
        <v>24</v>
      </c>
      <c r="N84" t="s">
        <v>21</v>
      </c>
      <c r="O84" s="1">
        <v>45790.760520833333</v>
      </c>
      <c r="Q84" s="3">
        <v>40.409999999999997</v>
      </c>
      <c r="R84">
        <f t="shared" si="18"/>
        <v>100.85622370700322</v>
      </c>
      <c r="S84" s="2">
        <v>40.696406451612894</v>
      </c>
      <c r="T84">
        <f t="shared" si="19"/>
        <v>100.14643442402699</v>
      </c>
      <c r="U84">
        <f t="shared" si="20"/>
        <v>0.35602119933261361</v>
      </c>
    </row>
    <row r="85" spans="1:21" x14ac:dyDescent="0.25">
      <c r="A85" t="s">
        <v>25</v>
      </c>
      <c r="B85" t="s">
        <v>18</v>
      </c>
      <c r="C85" t="s">
        <v>16</v>
      </c>
      <c r="D85">
        <v>7.0000000000000007E-2</v>
      </c>
      <c r="E85">
        <v>6.3000000000000003E-4</v>
      </c>
      <c r="F85">
        <v>7.4499999999999997E-2</v>
      </c>
      <c r="G85">
        <v>1.6500000000000001E-2</v>
      </c>
      <c r="H85">
        <v>3.9100000000000003E-2</v>
      </c>
      <c r="I85" t="s">
        <v>26</v>
      </c>
      <c r="J85">
        <v>0.1042</v>
      </c>
      <c r="K85">
        <v>2.3E-2</v>
      </c>
      <c r="L85">
        <v>0</v>
      </c>
      <c r="M85" t="s">
        <v>20</v>
      </c>
      <c r="N85" t="s">
        <v>21</v>
      </c>
      <c r="O85" s="1">
        <v>45790.760775462964</v>
      </c>
      <c r="Q85" s="3">
        <v>0.13</v>
      </c>
      <c r="R85">
        <f t="shared" si="18"/>
        <v>80.153846153846146</v>
      </c>
      <c r="S85" s="2">
        <v>9.9772258064516145E-2</v>
      </c>
      <c r="T85">
        <f t="shared" si="19"/>
        <v>104.43784877818514</v>
      </c>
      <c r="U85">
        <f t="shared" si="20"/>
        <v>22.072936660268713</v>
      </c>
    </row>
    <row r="86" spans="1:21" x14ac:dyDescent="0.25">
      <c r="A86" t="s">
        <v>27</v>
      </c>
      <c r="B86" t="s">
        <v>18</v>
      </c>
      <c r="C86" t="s">
        <v>16</v>
      </c>
      <c r="D86">
        <v>0.1</v>
      </c>
      <c r="E86">
        <v>8.9999999999999998E-4</v>
      </c>
      <c r="F86">
        <v>0.1104</v>
      </c>
      <c r="G86">
        <v>2.6499999999999999E-2</v>
      </c>
      <c r="H86">
        <v>4.2299999999999997E-2</v>
      </c>
      <c r="I86" t="s">
        <v>28</v>
      </c>
      <c r="J86">
        <v>0.1426</v>
      </c>
      <c r="K86">
        <v>3.4200000000000001E-2</v>
      </c>
      <c r="L86">
        <v>0</v>
      </c>
      <c r="M86" t="s">
        <v>28</v>
      </c>
      <c r="N86" t="s">
        <v>21</v>
      </c>
      <c r="O86" s="1">
        <v>45777.737511574072</v>
      </c>
      <c r="Q86" s="3">
        <v>0.14000000000000001</v>
      </c>
      <c r="R86">
        <f t="shared" si="18"/>
        <v>101.85714285714285</v>
      </c>
      <c r="S86" s="2">
        <v>0.12956580645161295</v>
      </c>
      <c r="T86">
        <f t="shared" si="19"/>
        <v>110.05990230397303</v>
      </c>
      <c r="U86">
        <f t="shared" si="20"/>
        <v>23.983169705469845</v>
      </c>
    </row>
    <row r="87" spans="1:21" x14ac:dyDescent="0.25">
      <c r="A87" t="s">
        <v>29</v>
      </c>
      <c r="B87" t="s">
        <v>18</v>
      </c>
      <c r="C87" t="s">
        <v>16</v>
      </c>
      <c r="D87">
        <v>5.81</v>
      </c>
      <c r="E87">
        <v>5.806E-2</v>
      </c>
      <c r="F87">
        <v>6.9488000000000003</v>
      </c>
      <c r="G87">
        <v>6.3799999999999996E-2</v>
      </c>
      <c r="H87">
        <v>2.6168</v>
      </c>
      <c r="I87" t="s">
        <v>30</v>
      </c>
      <c r="J87">
        <v>8.9395000000000007</v>
      </c>
      <c r="K87">
        <v>8.2100000000000006E-2</v>
      </c>
      <c r="L87">
        <v>0.18</v>
      </c>
      <c r="M87" t="s">
        <v>31</v>
      </c>
      <c r="N87" t="s">
        <v>21</v>
      </c>
      <c r="O87" s="1">
        <v>45856.83011574074</v>
      </c>
      <c r="Q87" s="3">
        <v>9.31</v>
      </c>
      <c r="R87">
        <f t="shared" si="18"/>
        <v>96.020408163265301</v>
      </c>
      <c r="S87" s="2">
        <v>8.8597890322580657</v>
      </c>
      <c r="T87">
        <f t="shared" si="19"/>
        <v>100.89969374498321</v>
      </c>
      <c r="U87">
        <f t="shared" si="20"/>
        <v>0.91839588343867107</v>
      </c>
    </row>
    <row r="88" spans="1:21" x14ac:dyDescent="0.25">
      <c r="A88" t="s">
        <v>32</v>
      </c>
      <c r="B88" t="s">
        <v>18</v>
      </c>
      <c r="C88" t="s">
        <v>16</v>
      </c>
      <c r="D88">
        <v>0.27</v>
      </c>
      <c r="E88">
        <v>2.6800000000000001E-3</v>
      </c>
      <c r="F88">
        <v>0.32050000000000001</v>
      </c>
      <c r="G88">
        <v>3.7600000000000001E-2</v>
      </c>
      <c r="H88">
        <v>0.1148</v>
      </c>
      <c r="I88" t="s">
        <v>33</v>
      </c>
      <c r="J88">
        <v>0.4078</v>
      </c>
      <c r="K88">
        <v>4.7800000000000002E-2</v>
      </c>
      <c r="L88">
        <v>0.01</v>
      </c>
      <c r="M88" t="s">
        <v>34</v>
      </c>
      <c r="N88" t="s">
        <v>21</v>
      </c>
      <c r="O88" s="1">
        <v>45775.967442129629</v>
      </c>
      <c r="Q88" s="3">
        <v>0.27</v>
      </c>
      <c r="R88">
        <f t="shared" si="18"/>
        <v>151.03703703703704</v>
      </c>
      <c r="S88" s="2">
        <v>0.39601999999999998</v>
      </c>
      <c r="T88">
        <f t="shared" si="19"/>
        <v>102.97459724256352</v>
      </c>
      <c r="U88">
        <f>K88*100/J88</f>
        <v>11.721432074546348</v>
      </c>
    </row>
    <row r="89" spans="1:21" x14ac:dyDescent="0.25">
      <c r="A89" t="s">
        <v>35</v>
      </c>
      <c r="F89">
        <v>99.7804</v>
      </c>
      <c r="H89">
        <v>100</v>
      </c>
      <c r="J89">
        <v>99.7804</v>
      </c>
      <c r="L89" t="s">
        <v>36</v>
      </c>
    </row>
    <row r="91" spans="1:21" x14ac:dyDescent="0.25">
      <c r="A91" t="s">
        <v>197</v>
      </c>
    </row>
    <row r="92" spans="1:21" x14ac:dyDescent="0.25">
      <c r="A92" t="s">
        <v>0</v>
      </c>
      <c r="B92" t="s">
        <v>1</v>
      </c>
      <c r="C92" t="s">
        <v>2</v>
      </c>
      <c r="D92" t="s">
        <v>3</v>
      </c>
      <c r="E92" t="s">
        <v>4</v>
      </c>
      <c r="F92" t="s">
        <v>5</v>
      </c>
      <c r="G92" t="s">
        <v>6</v>
      </c>
      <c r="H92" t="s">
        <v>7</v>
      </c>
      <c r="I92" t="s">
        <v>8</v>
      </c>
      <c r="J92" t="s">
        <v>9</v>
      </c>
      <c r="K92" t="s">
        <v>10</v>
      </c>
      <c r="L92" t="s">
        <v>11</v>
      </c>
      <c r="M92" t="s">
        <v>12</v>
      </c>
      <c r="N92" t="s">
        <v>13</v>
      </c>
      <c r="O92" t="s">
        <v>14</v>
      </c>
      <c r="S92" s="2"/>
    </row>
    <row r="93" spans="1:21" x14ac:dyDescent="0.25">
      <c r="A93" t="s">
        <v>15</v>
      </c>
      <c r="C93" t="s">
        <v>16</v>
      </c>
      <c r="F93">
        <v>43.607700000000001</v>
      </c>
      <c r="H93">
        <v>57.127299999999998</v>
      </c>
      <c r="L93">
        <v>4</v>
      </c>
      <c r="Q93" t="s">
        <v>43</v>
      </c>
      <c r="S93" s="2" t="s">
        <v>41</v>
      </c>
      <c r="U93" t="s">
        <v>42</v>
      </c>
    </row>
    <row r="94" spans="1:21" x14ac:dyDescent="0.25">
      <c r="A94" t="s">
        <v>17</v>
      </c>
      <c r="B94" t="s">
        <v>18</v>
      </c>
      <c r="C94" t="s">
        <v>16</v>
      </c>
      <c r="D94">
        <v>30.54</v>
      </c>
      <c r="E94">
        <v>0.15151000000000001</v>
      </c>
      <c r="F94">
        <v>29.945499999999999</v>
      </c>
      <c r="G94">
        <v>7.9299999999999995E-2</v>
      </c>
      <c r="H94">
        <v>25.815799999999999</v>
      </c>
      <c r="I94" t="s">
        <v>19</v>
      </c>
      <c r="J94">
        <v>49.651800000000001</v>
      </c>
      <c r="K94">
        <v>0.13139999999999999</v>
      </c>
      <c r="L94">
        <v>1.81</v>
      </c>
      <c r="M94" t="s">
        <v>20</v>
      </c>
      <c r="N94" t="s">
        <v>21</v>
      </c>
      <c r="O94" s="1">
        <v>45790.760671296295</v>
      </c>
      <c r="Q94" s="3">
        <v>49.74</v>
      </c>
      <c r="R94">
        <f t="shared" ref="R94:R99" si="21">100*J94/Q94</f>
        <v>99.822677925211096</v>
      </c>
      <c r="S94" s="2">
        <v>49.570859999999968</v>
      </c>
      <c r="T94">
        <f t="shared" ref="T94:T99" si="22">100*J94/S94</f>
        <v>100.16328141170041</v>
      </c>
      <c r="U94">
        <f t="shared" ref="U94:U98" si="23">K94*100/J94</f>
        <v>0.26464297366862832</v>
      </c>
    </row>
    <row r="95" spans="1:21" x14ac:dyDescent="0.25">
      <c r="A95" t="s">
        <v>22</v>
      </c>
      <c r="B95" t="s">
        <v>18</v>
      </c>
      <c r="C95" t="s">
        <v>16</v>
      </c>
      <c r="D95">
        <v>18.399999999999999</v>
      </c>
      <c r="E95">
        <v>9.9430000000000004E-2</v>
      </c>
      <c r="F95">
        <v>19.101700000000001</v>
      </c>
      <c r="G95">
        <v>6.8000000000000005E-2</v>
      </c>
      <c r="H95">
        <v>14.2546</v>
      </c>
      <c r="I95" t="s">
        <v>23</v>
      </c>
      <c r="J95">
        <v>40.864100000000001</v>
      </c>
      <c r="K95">
        <v>0.14549999999999999</v>
      </c>
      <c r="L95">
        <v>1</v>
      </c>
      <c r="M95" t="s">
        <v>24</v>
      </c>
      <c r="N95" t="s">
        <v>21</v>
      </c>
      <c r="O95" s="1">
        <v>45790.760520833333</v>
      </c>
      <c r="Q95" s="3">
        <v>40.409999999999997</v>
      </c>
      <c r="R95">
        <f t="shared" si="21"/>
        <v>101.12373174956694</v>
      </c>
      <c r="S95" s="2">
        <v>40.696406451612894</v>
      </c>
      <c r="T95">
        <f t="shared" si="22"/>
        <v>100.41205984264603</v>
      </c>
      <c r="U95">
        <f t="shared" si="23"/>
        <v>0.35605825161939203</v>
      </c>
    </row>
    <row r="96" spans="1:21" x14ac:dyDescent="0.25">
      <c r="A96" t="s">
        <v>25</v>
      </c>
      <c r="B96" t="s">
        <v>18</v>
      </c>
      <c r="C96" t="s">
        <v>16</v>
      </c>
      <c r="D96">
        <v>7.0000000000000007E-2</v>
      </c>
      <c r="E96">
        <v>5.9000000000000003E-4</v>
      </c>
      <c r="F96">
        <v>7.0400000000000004E-2</v>
      </c>
      <c r="G96">
        <v>1.6400000000000001E-2</v>
      </c>
      <c r="H96">
        <v>3.6799999999999999E-2</v>
      </c>
      <c r="I96" t="s">
        <v>26</v>
      </c>
      <c r="J96">
        <v>9.8500000000000004E-2</v>
      </c>
      <c r="K96">
        <v>2.3E-2</v>
      </c>
      <c r="L96">
        <v>0</v>
      </c>
      <c r="M96" t="s">
        <v>20</v>
      </c>
      <c r="N96" t="s">
        <v>21</v>
      </c>
      <c r="O96" s="1">
        <v>45790.760775462964</v>
      </c>
      <c r="Q96" s="3">
        <v>0.13</v>
      </c>
      <c r="R96">
        <f t="shared" si="21"/>
        <v>75.769230769230759</v>
      </c>
      <c r="S96" s="2">
        <v>9.9772258064516145E-2</v>
      </c>
      <c r="T96">
        <f t="shared" si="22"/>
        <v>98.724837856537775</v>
      </c>
      <c r="U96">
        <f t="shared" si="23"/>
        <v>23.350253807106597</v>
      </c>
    </row>
    <row r="97" spans="1:21" x14ac:dyDescent="0.25">
      <c r="A97" t="s">
        <v>27</v>
      </c>
      <c r="B97" t="s">
        <v>18</v>
      </c>
      <c r="C97" t="s">
        <v>16</v>
      </c>
      <c r="D97">
        <v>0.1</v>
      </c>
      <c r="E97">
        <v>9.8999999999999999E-4</v>
      </c>
      <c r="F97">
        <v>0.1215</v>
      </c>
      <c r="G97">
        <v>2.6499999999999999E-2</v>
      </c>
      <c r="H97">
        <v>4.6300000000000001E-2</v>
      </c>
      <c r="I97" t="s">
        <v>28</v>
      </c>
      <c r="J97">
        <v>0.15679999999999999</v>
      </c>
      <c r="K97">
        <v>3.4200000000000001E-2</v>
      </c>
      <c r="L97">
        <v>0</v>
      </c>
      <c r="M97" t="s">
        <v>28</v>
      </c>
      <c r="N97" t="s">
        <v>21</v>
      </c>
      <c r="O97" s="1">
        <v>45777.737511574072</v>
      </c>
      <c r="Q97" s="3">
        <v>0.14000000000000001</v>
      </c>
      <c r="R97">
        <f t="shared" si="21"/>
        <v>111.99999999999999</v>
      </c>
      <c r="S97" s="2">
        <v>0.12956580645161295</v>
      </c>
      <c r="T97">
        <f t="shared" si="22"/>
        <v>121.01958402007693</v>
      </c>
      <c r="U97">
        <f t="shared" si="23"/>
        <v>21.811224489795919</v>
      </c>
    </row>
    <row r="98" spans="1:21" x14ac:dyDescent="0.25">
      <c r="A98" t="s">
        <v>29</v>
      </c>
      <c r="B98" t="s">
        <v>18</v>
      </c>
      <c r="C98" t="s">
        <v>16</v>
      </c>
      <c r="D98">
        <v>5.81</v>
      </c>
      <c r="E98">
        <v>5.8130000000000001E-2</v>
      </c>
      <c r="F98">
        <v>6.9584000000000001</v>
      </c>
      <c r="G98">
        <v>6.3899999999999998E-2</v>
      </c>
      <c r="H98">
        <v>2.6114999999999999</v>
      </c>
      <c r="I98" t="s">
        <v>30</v>
      </c>
      <c r="J98">
        <v>8.9518000000000004</v>
      </c>
      <c r="K98">
        <v>8.2299999999999998E-2</v>
      </c>
      <c r="L98">
        <v>0.18</v>
      </c>
      <c r="M98" t="s">
        <v>31</v>
      </c>
      <c r="N98" t="s">
        <v>21</v>
      </c>
      <c r="O98" s="1">
        <v>45856.83011574074</v>
      </c>
      <c r="Q98" s="3">
        <v>9.31</v>
      </c>
      <c r="R98">
        <f t="shared" si="21"/>
        <v>96.152524167561765</v>
      </c>
      <c r="S98" s="2">
        <v>8.8597890322580657</v>
      </c>
      <c r="T98">
        <f t="shared" si="22"/>
        <v>101.03852323578955</v>
      </c>
      <c r="U98">
        <f t="shared" si="23"/>
        <v>0.91936817176433794</v>
      </c>
    </row>
    <row r="99" spans="1:21" x14ac:dyDescent="0.25">
      <c r="A99" t="s">
        <v>32</v>
      </c>
      <c r="B99" t="s">
        <v>18</v>
      </c>
      <c r="C99" t="s">
        <v>16</v>
      </c>
      <c r="D99">
        <v>0.25</v>
      </c>
      <c r="E99">
        <v>2.5200000000000001E-3</v>
      </c>
      <c r="F99">
        <v>0.30159999999999998</v>
      </c>
      <c r="G99">
        <v>3.7100000000000001E-2</v>
      </c>
      <c r="H99">
        <v>0.1077</v>
      </c>
      <c r="I99" t="s">
        <v>33</v>
      </c>
      <c r="J99">
        <v>0.38379999999999997</v>
      </c>
      <c r="K99">
        <v>4.7300000000000002E-2</v>
      </c>
      <c r="L99">
        <v>0.01</v>
      </c>
      <c r="M99" t="s">
        <v>34</v>
      </c>
      <c r="N99" t="s">
        <v>21</v>
      </c>
      <c r="O99" s="1">
        <v>45775.967442129629</v>
      </c>
      <c r="Q99" s="3">
        <v>0.27</v>
      </c>
      <c r="R99">
        <f t="shared" si="21"/>
        <v>142.14814814814812</v>
      </c>
      <c r="S99" s="2">
        <v>0.39601999999999998</v>
      </c>
      <c r="T99">
        <f t="shared" si="22"/>
        <v>96.914297257714253</v>
      </c>
      <c r="U99">
        <f>K99*100/J99</f>
        <v>12.324127149557063</v>
      </c>
    </row>
    <row r="100" spans="1:21" x14ac:dyDescent="0.25">
      <c r="A100" t="s">
        <v>35</v>
      </c>
      <c r="F100">
        <v>100.10680000000001</v>
      </c>
      <c r="H100">
        <v>100</v>
      </c>
      <c r="J100">
        <v>100.10680000000001</v>
      </c>
      <c r="L100" t="s">
        <v>36</v>
      </c>
    </row>
    <row r="102" spans="1:21" x14ac:dyDescent="0.25">
      <c r="A102" t="s">
        <v>196</v>
      </c>
    </row>
    <row r="103" spans="1:21" x14ac:dyDescent="0.25">
      <c r="A103" t="s">
        <v>0</v>
      </c>
      <c r="B103" t="s">
        <v>1</v>
      </c>
      <c r="C103" t="s">
        <v>2</v>
      </c>
      <c r="D103" t="s">
        <v>3</v>
      </c>
      <c r="E103" t="s">
        <v>4</v>
      </c>
      <c r="F103" t="s">
        <v>5</v>
      </c>
      <c r="G103" t="s">
        <v>6</v>
      </c>
      <c r="H103" t="s">
        <v>7</v>
      </c>
      <c r="I103" t="s">
        <v>8</v>
      </c>
      <c r="J103" t="s">
        <v>9</v>
      </c>
      <c r="K103" t="s">
        <v>10</v>
      </c>
      <c r="L103" t="s">
        <v>11</v>
      </c>
      <c r="M103" t="s">
        <v>12</v>
      </c>
      <c r="N103" t="s">
        <v>13</v>
      </c>
      <c r="O103" t="s">
        <v>14</v>
      </c>
      <c r="S103" s="2"/>
    </row>
    <row r="104" spans="1:21" x14ac:dyDescent="0.25">
      <c r="A104" t="s">
        <v>15</v>
      </c>
      <c r="C104" t="s">
        <v>16</v>
      </c>
      <c r="F104">
        <v>44.064100000000003</v>
      </c>
      <c r="H104">
        <v>57.122199999999999</v>
      </c>
      <c r="L104">
        <v>4</v>
      </c>
      <c r="Q104" t="s">
        <v>43</v>
      </c>
      <c r="S104" s="2" t="s">
        <v>41</v>
      </c>
      <c r="U104" t="s">
        <v>42</v>
      </c>
    </row>
    <row r="105" spans="1:21" x14ac:dyDescent="0.25">
      <c r="A105" t="s">
        <v>17</v>
      </c>
      <c r="B105" t="s">
        <v>18</v>
      </c>
      <c r="C105" t="s">
        <v>16</v>
      </c>
      <c r="D105">
        <v>31.01</v>
      </c>
      <c r="E105">
        <v>0.15381</v>
      </c>
      <c r="F105">
        <v>30.3352</v>
      </c>
      <c r="G105">
        <v>7.9600000000000004E-2</v>
      </c>
      <c r="H105">
        <v>25.878499999999999</v>
      </c>
      <c r="I105" t="s">
        <v>19</v>
      </c>
      <c r="J105">
        <v>50.297899999999998</v>
      </c>
      <c r="K105">
        <v>0.13189999999999999</v>
      </c>
      <c r="L105">
        <v>1.81</v>
      </c>
      <c r="M105" t="s">
        <v>20</v>
      </c>
      <c r="N105" t="s">
        <v>21</v>
      </c>
      <c r="O105" s="1">
        <v>45790.760671296295</v>
      </c>
      <c r="Q105" s="3">
        <v>49.74</v>
      </c>
      <c r="R105">
        <f t="shared" ref="R105:R110" si="24">100*J105/Q105</f>
        <v>101.1216324889425</v>
      </c>
      <c r="S105" s="2">
        <v>49.570859999999968</v>
      </c>
      <c r="T105">
        <f t="shared" ref="T105:T110" si="25">100*J105/S105</f>
        <v>101.46666811913296</v>
      </c>
      <c r="U105">
        <f t="shared" ref="U105:U109" si="26">K105*100/J105</f>
        <v>0.26223758844802664</v>
      </c>
    </row>
    <row r="106" spans="1:21" x14ac:dyDescent="0.25">
      <c r="A106" t="s">
        <v>22</v>
      </c>
      <c r="B106" t="s">
        <v>18</v>
      </c>
      <c r="C106" t="s">
        <v>16</v>
      </c>
      <c r="D106">
        <v>18.579999999999998</v>
      </c>
      <c r="E106">
        <v>0.10038999999999999</v>
      </c>
      <c r="F106">
        <v>19.289400000000001</v>
      </c>
      <c r="G106">
        <v>6.8400000000000002E-2</v>
      </c>
      <c r="H106">
        <v>14.244300000000001</v>
      </c>
      <c r="I106" t="s">
        <v>23</v>
      </c>
      <c r="J106">
        <v>41.265599999999999</v>
      </c>
      <c r="K106">
        <v>0.14630000000000001</v>
      </c>
      <c r="L106">
        <v>1</v>
      </c>
      <c r="M106" t="s">
        <v>24</v>
      </c>
      <c r="N106" t="s">
        <v>21</v>
      </c>
      <c r="O106" s="1">
        <v>45790.760520833333</v>
      </c>
      <c r="Q106" s="3">
        <v>40.409999999999997</v>
      </c>
      <c r="R106">
        <f t="shared" si="24"/>
        <v>102.11729769858945</v>
      </c>
      <c r="S106" s="2">
        <v>40.696406451612894</v>
      </c>
      <c r="T106">
        <f t="shared" si="25"/>
        <v>101.39863343723938</v>
      </c>
      <c r="U106">
        <f t="shared" si="26"/>
        <v>0.35453258888759648</v>
      </c>
    </row>
    <row r="107" spans="1:21" x14ac:dyDescent="0.25">
      <c r="A107" t="s">
        <v>25</v>
      </c>
      <c r="B107" t="s">
        <v>18</v>
      </c>
      <c r="C107" t="s">
        <v>16</v>
      </c>
      <c r="D107">
        <v>7.0000000000000007E-2</v>
      </c>
      <c r="E107">
        <v>5.9000000000000003E-4</v>
      </c>
      <c r="F107">
        <v>6.9699999999999998E-2</v>
      </c>
      <c r="G107">
        <v>1.6500000000000001E-2</v>
      </c>
      <c r="H107">
        <v>3.5999999999999997E-2</v>
      </c>
      <c r="I107" t="s">
        <v>26</v>
      </c>
      <c r="J107">
        <v>9.7500000000000003E-2</v>
      </c>
      <c r="K107">
        <v>2.3E-2</v>
      </c>
      <c r="L107">
        <v>0</v>
      </c>
      <c r="M107" t="s">
        <v>20</v>
      </c>
      <c r="N107" t="s">
        <v>21</v>
      </c>
      <c r="O107" s="1">
        <v>45790.760775462964</v>
      </c>
      <c r="Q107" s="3">
        <v>0.13</v>
      </c>
      <c r="R107">
        <f t="shared" si="24"/>
        <v>75</v>
      </c>
      <c r="S107" s="2">
        <v>9.9772258064516145E-2</v>
      </c>
      <c r="T107">
        <f t="shared" si="25"/>
        <v>97.722555238704899</v>
      </c>
      <c r="U107">
        <f t="shared" si="26"/>
        <v>23.589743589743588</v>
      </c>
    </row>
    <row r="108" spans="1:21" x14ac:dyDescent="0.25">
      <c r="A108" t="s">
        <v>27</v>
      </c>
      <c r="B108" t="s">
        <v>18</v>
      </c>
      <c r="C108" t="s">
        <v>16</v>
      </c>
      <c r="D108">
        <v>7.0000000000000007E-2</v>
      </c>
      <c r="E108">
        <v>6.9999999999999999E-4</v>
      </c>
      <c r="F108">
        <v>8.5099999999999995E-2</v>
      </c>
      <c r="G108">
        <v>2.6200000000000001E-2</v>
      </c>
      <c r="H108">
        <v>3.2099999999999997E-2</v>
      </c>
      <c r="I108" t="s">
        <v>28</v>
      </c>
      <c r="J108">
        <v>0.10979999999999999</v>
      </c>
      <c r="K108">
        <v>3.39E-2</v>
      </c>
      <c r="L108">
        <v>0</v>
      </c>
      <c r="M108" t="s">
        <v>28</v>
      </c>
      <c r="N108" t="s">
        <v>21</v>
      </c>
      <c r="O108" s="1">
        <v>45777.737511574072</v>
      </c>
      <c r="Q108" s="3">
        <v>0.14000000000000001</v>
      </c>
      <c r="R108">
        <f t="shared" si="24"/>
        <v>78.428571428571416</v>
      </c>
      <c r="S108" s="2">
        <v>0.12956580645161295</v>
      </c>
      <c r="T108">
        <f t="shared" si="25"/>
        <v>84.744581156916112</v>
      </c>
      <c r="U108">
        <f t="shared" si="26"/>
        <v>30.874316939890711</v>
      </c>
    </row>
    <row r="109" spans="1:21" x14ac:dyDescent="0.25">
      <c r="A109" t="s">
        <v>29</v>
      </c>
      <c r="B109" t="s">
        <v>18</v>
      </c>
      <c r="C109" t="s">
        <v>16</v>
      </c>
      <c r="D109">
        <v>5.84</v>
      </c>
      <c r="E109">
        <v>5.8349999999999999E-2</v>
      </c>
      <c r="F109">
        <v>6.9874999999999998</v>
      </c>
      <c r="G109">
        <v>6.3899999999999998E-2</v>
      </c>
      <c r="H109">
        <v>2.5950000000000002</v>
      </c>
      <c r="I109" t="s">
        <v>30</v>
      </c>
      <c r="J109">
        <v>8.9892000000000003</v>
      </c>
      <c r="K109">
        <v>8.2199999999999995E-2</v>
      </c>
      <c r="L109">
        <v>0.18</v>
      </c>
      <c r="M109" t="s">
        <v>31</v>
      </c>
      <c r="N109" t="s">
        <v>21</v>
      </c>
      <c r="O109" s="1">
        <v>45856.83011574074</v>
      </c>
      <c r="Q109" s="3">
        <v>9.31</v>
      </c>
      <c r="R109">
        <f t="shared" si="24"/>
        <v>96.554242749731472</v>
      </c>
      <c r="S109" s="2">
        <v>8.8597890322580657</v>
      </c>
      <c r="T109">
        <f t="shared" si="25"/>
        <v>101.46065518344462</v>
      </c>
      <c r="U109">
        <f t="shared" si="26"/>
        <v>0.91443065011346936</v>
      </c>
    </row>
    <row r="110" spans="1:21" x14ac:dyDescent="0.25">
      <c r="A110" t="s">
        <v>32</v>
      </c>
      <c r="B110" t="s">
        <v>18</v>
      </c>
      <c r="C110" t="s">
        <v>16</v>
      </c>
      <c r="D110">
        <v>0.22</v>
      </c>
      <c r="E110">
        <v>2.1700000000000001E-3</v>
      </c>
      <c r="F110">
        <v>0.25990000000000002</v>
      </c>
      <c r="G110">
        <v>3.7999999999999999E-2</v>
      </c>
      <c r="H110">
        <v>9.1800000000000007E-2</v>
      </c>
      <c r="I110" t="s">
        <v>33</v>
      </c>
      <c r="J110">
        <v>0.33069999999999999</v>
      </c>
      <c r="K110">
        <v>4.8399999999999999E-2</v>
      </c>
      <c r="L110">
        <v>0.01</v>
      </c>
      <c r="M110" t="s">
        <v>34</v>
      </c>
      <c r="N110" t="s">
        <v>21</v>
      </c>
      <c r="O110" s="1">
        <v>45775.967442129629</v>
      </c>
      <c r="Q110" s="3">
        <v>0.27</v>
      </c>
      <c r="R110">
        <f t="shared" si="24"/>
        <v>122.48148148148148</v>
      </c>
      <c r="S110" s="2">
        <v>0.39601999999999998</v>
      </c>
      <c r="T110">
        <f t="shared" si="25"/>
        <v>83.505883541235292</v>
      </c>
      <c r="U110">
        <f>K110*100/J110</f>
        <v>14.635621409132144</v>
      </c>
    </row>
    <row r="111" spans="1:21" x14ac:dyDescent="0.25">
      <c r="A111" t="s">
        <v>35</v>
      </c>
      <c r="F111">
        <v>101.0908</v>
      </c>
      <c r="H111">
        <v>100</v>
      </c>
      <c r="J111">
        <v>101.0908</v>
      </c>
      <c r="L111" t="s">
        <v>36</v>
      </c>
    </row>
    <row r="113" spans="1:26" x14ac:dyDescent="0.25">
      <c r="A113" t="s">
        <v>198</v>
      </c>
    </row>
    <row r="114" spans="1:26" x14ac:dyDescent="0.25">
      <c r="A114" t="s">
        <v>0</v>
      </c>
      <c r="B114" t="s">
        <v>1</v>
      </c>
      <c r="C114" t="s">
        <v>2</v>
      </c>
      <c r="D114" t="s">
        <v>3</v>
      </c>
      <c r="E114" t="s">
        <v>4</v>
      </c>
      <c r="F114" t="s">
        <v>5</v>
      </c>
      <c r="G114" t="s">
        <v>6</v>
      </c>
      <c r="H114" t="s">
        <v>7</v>
      </c>
      <c r="I114" t="s">
        <v>8</v>
      </c>
      <c r="J114" t="s">
        <v>9</v>
      </c>
      <c r="K114" t="s">
        <v>10</v>
      </c>
      <c r="L114" t="s">
        <v>11</v>
      </c>
      <c r="M114" t="s">
        <v>12</v>
      </c>
      <c r="N114" t="s">
        <v>13</v>
      </c>
      <c r="O114" t="s">
        <v>14</v>
      </c>
    </row>
    <row r="115" spans="1:26" x14ac:dyDescent="0.25">
      <c r="A115" t="s">
        <v>15</v>
      </c>
      <c r="C115" t="s">
        <v>16</v>
      </c>
      <c r="F115">
        <v>43.795299999999997</v>
      </c>
      <c r="H115">
        <v>60.838999999999999</v>
      </c>
      <c r="L115">
        <v>4</v>
      </c>
      <c r="S115" t="s">
        <v>61</v>
      </c>
      <c r="T115" s="2"/>
      <c r="U115" t="s">
        <v>62</v>
      </c>
      <c r="W115" t="s">
        <v>63</v>
      </c>
      <c r="Y115" t="s">
        <v>64</v>
      </c>
    </row>
    <row r="116" spans="1:26" x14ac:dyDescent="0.25">
      <c r="A116" t="s">
        <v>51</v>
      </c>
      <c r="B116" t="s">
        <v>18</v>
      </c>
      <c r="C116" t="s">
        <v>16</v>
      </c>
      <c r="D116">
        <v>1.25</v>
      </c>
      <c r="E116">
        <v>4.96E-3</v>
      </c>
      <c r="F116">
        <v>1.6485000000000001</v>
      </c>
      <c r="G116">
        <v>3.8600000000000002E-2</v>
      </c>
      <c r="H116">
        <v>1.5936999999999999</v>
      </c>
      <c r="I116" t="s">
        <v>52</v>
      </c>
      <c r="J116">
        <v>2.2222</v>
      </c>
      <c r="K116">
        <v>5.1999999999999998E-2</v>
      </c>
      <c r="L116">
        <v>0.1</v>
      </c>
      <c r="M116" t="s">
        <v>24</v>
      </c>
      <c r="N116" t="s">
        <v>21</v>
      </c>
      <c r="O116" s="1">
        <v>45790.760127314818</v>
      </c>
      <c r="R116" t="s">
        <v>51</v>
      </c>
      <c r="S116" s="3">
        <v>2.2799999999999998</v>
      </c>
      <c r="T116" s="2">
        <f>100*$J116/S116</f>
        <v>97.464912280701768</v>
      </c>
      <c r="U116" s="3">
        <v>2.35</v>
      </c>
      <c r="V116">
        <f>100*$J116/U116</f>
        <v>94.561702127659572</v>
      </c>
      <c r="W116" s="3">
        <v>2.2400000000000002</v>
      </c>
      <c r="X116">
        <f>100*$J116/W116</f>
        <v>99.205357142857139</v>
      </c>
      <c r="Y116" s="3">
        <v>2.3481250000000005</v>
      </c>
      <c r="Z116">
        <f>100*$J116/Y116</f>
        <v>94.637210540324702</v>
      </c>
    </row>
    <row r="117" spans="1:26" x14ac:dyDescent="0.25">
      <c r="A117" t="s">
        <v>17</v>
      </c>
      <c r="B117" t="s">
        <v>18</v>
      </c>
      <c r="C117" t="s">
        <v>16</v>
      </c>
      <c r="D117">
        <v>3.94</v>
      </c>
      <c r="E117">
        <v>1.9560000000000001E-2</v>
      </c>
      <c r="F117">
        <v>4.4439000000000002</v>
      </c>
      <c r="G117">
        <v>3.8899999999999997E-2</v>
      </c>
      <c r="H117">
        <v>4.0625</v>
      </c>
      <c r="I117" t="s">
        <v>19</v>
      </c>
      <c r="J117">
        <v>7.3682999999999996</v>
      </c>
      <c r="K117">
        <v>6.4399999999999999E-2</v>
      </c>
      <c r="L117">
        <v>0.27</v>
      </c>
      <c r="M117" t="s">
        <v>20</v>
      </c>
      <c r="N117" t="s">
        <v>21</v>
      </c>
      <c r="O117" s="1">
        <v>45790.760671296295</v>
      </c>
      <c r="R117" t="s">
        <v>17</v>
      </c>
      <c r="S117" s="3">
        <v>7.42</v>
      </c>
      <c r="T117" s="2">
        <f t="shared" ref="T117:T125" si="27">100*$J117/S117</f>
        <v>99.303234501347703</v>
      </c>
      <c r="U117" s="3">
        <v>7.34</v>
      </c>
      <c r="V117">
        <f t="shared" ref="V117:V125" si="28">100*$J117/U117</f>
        <v>100.38555858310626</v>
      </c>
      <c r="W117" s="3">
        <v>7.35</v>
      </c>
      <c r="X117">
        <f t="shared" ref="X117:X125" si="29">100*$J117/W117</f>
        <v>100.24897959183673</v>
      </c>
      <c r="Y117" s="3">
        <v>7.3013130952380951</v>
      </c>
      <c r="Z117">
        <f t="shared" ref="Z117:Z125" si="30">100*$J117/Y117</f>
        <v>100.91746380258084</v>
      </c>
    </row>
    <row r="118" spans="1:26" x14ac:dyDescent="0.25">
      <c r="A118" t="s">
        <v>53</v>
      </c>
      <c r="B118" t="s">
        <v>18</v>
      </c>
      <c r="C118" t="s">
        <v>16</v>
      </c>
      <c r="D118">
        <v>6.68</v>
      </c>
      <c r="E118">
        <v>3.7830000000000003E-2</v>
      </c>
      <c r="F118">
        <v>7.1881000000000004</v>
      </c>
      <c r="G118">
        <v>4.3400000000000001E-2</v>
      </c>
      <c r="H118">
        <v>5.9208999999999996</v>
      </c>
      <c r="I118" t="s">
        <v>54</v>
      </c>
      <c r="J118">
        <v>13.581300000000001</v>
      </c>
      <c r="K118">
        <v>8.2000000000000003E-2</v>
      </c>
      <c r="L118">
        <v>0.39</v>
      </c>
      <c r="M118" t="s">
        <v>24</v>
      </c>
      <c r="N118" t="s">
        <v>21</v>
      </c>
      <c r="O118" s="1">
        <v>45855.697569444441</v>
      </c>
      <c r="R118" t="s">
        <v>53</v>
      </c>
      <c r="S118" s="3">
        <v>13.19</v>
      </c>
      <c r="T118" s="2">
        <f t="shared" si="27"/>
        <v>102.96664139499622</v>
      </c>
      <c r="U118" s="3">
        <v>13.3</v>
      </c>
      <c r="V118">
        <f t="shared" si="28"/>
        <v>102.11503759398497</v>
      </c>
      <c r="W118" s="3">
        <v>13.2</v>
      </c>
      <c r="X118">
        <f t="shared" si="29"/>
        <v>102.88863636363638</v>
      </c>
      <c r="Y118" s="3">
        <v>13.574008333333339</v>
      </c>
      <c r="Z118">
        <f t="shared" si="30"/>
        <v>100.05371785907009</v>
      </c>
    </row>
    <row r="119" spans="1:26" x14ac:dyDescent="0.25">
      <c r="A119" t="s">
        <v>22</v>
      </c>
      <c r="B119" t="s">
        <v>18</v>
      </c>
      <c r="C119" t="s">
        <v>16</v>
      </c>
      <c r="D119">
        <v>26.35</v>
      </c>
      <c r="E119">
        <v>0.14238999999999999</v>
      </c>
      <c r="F119">
        <v>23.761900000000001</v>
      </c>
      <c r="G119">
        <v>7.0699999999999999E-2</v>
      </c>
      <c r="H119">
        <v>18.8035</v>
      </c>
      <c r="I119" t="s">
        <v>23</v>
      </c>
      <c r="J119">
        <v>50.833399999999997</v>
      </c>
      <c r="K119">
        <v>0.15129999999999999</v>
      </c>
      <c r="L119">
        <v>1.24</v>
      </c>
      <c r="M119" t="s">
        <v>24</v>
      </c>
      <c r="N119" t="s">
        <v>21</v>
      </c>
      <c r="O119" s="1">
        <v>45790.760520833333</v>
      </c>
      <c r="R119" t="s">
        <v>22</v>
      </c>
      <c r="S119" s="3">
        <v>50.73</v>
      </c>
      <c r="T119" s="2">
        <f t="shared" si="27"/>
        <v>100.20382416715948</v>
      </c>
      <c r="U119" s="3">
        <v>50.3</v>
      </c>
      <c r="V119">
        <f t="shared" si="28"/>
        <v>101.06043737574554</v>
      </c>
      <c r="W119" s="3">
        <v>50.5</v>
      </c>
      <c r="X119">
        <f t="shared" si="29"/>
        <v>100.66019801980198</v>
      </c>
      <c r="Y119" s="3">
        <v>50.58873214285714</v>
      </c>
      <c r="Z119">
        <f t="shared" si="30"/>
        <v>100.48364101407394</v>
      </c>
    </row>
    <row r="120" spans="1:26" x14ac:dyDescent="0.25">
      <c r="A120" t="s">
        <v>65</v>
      </c>
      <c r="B120" t="s">
        <v>18</v>
      </c>
      <c r="C120" t="s">
        <v>16</v>
      </c>
      <c r="D120">
        <v>0.05</v>
      </c>
      <c r="E120">
        <v>4.2999999999999999E-4</v>
      </c>
      <c r="F120">
        <v>8.4599999999999995E-2</v>
      </c>
      <c r="G120">
        <v>1.9199999999999998E-2</v>
      </c>
      <c r="H120">
        <v>6.0699999999999997E-2</v>
      </c>
      <c r="I120" t="s">
        <v>66</v>
      </c>
      <c r="J120">
        <v>0.1938</v>
      </c>
      <c r="K120">
        <v>4.3999999999999997E-2</v>
      </c>
      <c r="L120">
        <v>0</v>
      </c>
      <c r="M120" t="s">
        <v>67</v>
      </c>
      <c r="N120" t="s">
        <v>21</v>
      </c>
      <c r="O120" s="1">
        <v>45775.97420138889</v>
      </c>
      <c r="R120" t="s">
        <v>65</v>
      </c>
      <c r="S120" s="3">
        <v>0.27</v>
      </c>
      <c r="T120" s="2">
        <f t="shared" si="27"/>
        <v>71.777777777777771</v>
      </c>
      <c r="U120" s="3">
        <v>0.23200000000000001</v>
      </c>
      <c r="V120">
        <f t="shared" si="28"/>
        <v>83.534482758620683</v>
      </c>
      <c r="W120" s="3">
        <v>0.24</v>
      </c>
      <c r="X120">
        <f t="shared" si="29"/>
        <v>80.75</v>
      </c>
      <c r="Y120" s="3">
        <v>0.22068767123287664</v>
      </c>
      <c r="Z120">
        <f t="shared" si="30"/>
        <v>87.816414445506595</v>
      </c>
    </row>
    <row r="121" spans="1:26" x14ac:dyDescent="0.25">
      <c r="A121" t="s">
        <v>55</v>
      </c>
      <c r="B121" t="s">
        <v>18</v>
      </c>
      <c r="C121" t="s">
        <v>16</v>
      </c>
      <c r="D121">
        <v>0.43</v>
      </c>
      <c r="E121">
        <v>3.3999999999999998E-3</v>
      </c>
      <c r="F121">
        <v>0.41770000000000002</v>
      </c>
      <c r="G121">
        <v>1.9199999999999998E-2</v>
      </c>
      <c r="H121">
        <v>0.2374</v>
      </c>
      <c r="I121" t="s">
        <v>56</v>
      </c>
      <c r="J121">
        <v>0.50309999999999999</v>
      </c>
      <c r="K121">
        <v>2.3099999999999999E-2</v>
      </c>
      <c r="L121">
        <v>0.02</v>
      </c>
      <c r="M121" t="s">
        <v>57</v>
      </c>
      <c r="N121" t="s">
        <v>21</v>
      </c>
      <c r="O121" s="1">
        <v>45777.738159722219</v>
      </c>
      <c r="R121" t="s">
        <v>55</v>
      </c>
      <c r="S121" s="3">
        <v>0.49</v>
      </c>
      <c r="T121" s="2">
        <f t="shared" si="27"/>
        <v>102.67346938775511</v>
      </c>
      <c r="U121" s="3">
        <v>0.48</v>
      </c>
      <c r="V121">
        <f t="shared" si="28"/>
        <v>104.81250000000001</v>
      </c>
      <c r="W121" s="3">
        <v>0.47199999999999998</v>
      </c>
      <c r="X121">
        <f t="shared" si="29"/>
        <v>106.58898305084747</v>
      </c>
      <c r="Y121" s="3">
        <v>0.49240000000000012</v>
      </c>
      <c r="Z121">
        <f t="shared" si="30"/>
        <v>102.17303005686432</v>
      </c>
    </row>
    <row r="122" spans="1:26" x14ac:dyDescent="0.25">
      <c r="A122" t="s">
        <v>25</v>
      </c>
      <c r="B122" t="s">
        <v>18</v>
      </c>
      <c r="C122" t="s">
        <v>16</v>
      </c>
      <c r="D122">
        <v>7.86</v>
      </c>
      <c r="E122">
        <v>6.7419999999999994E-2</v>
      </c>
      <c r="F122">
        <v>7.8276000000000003</v>
      </c>
      <c r="G122">
        <v>4.3299999999999998E-2</v>
      </c>
      <c r="H122">
        <v>4.3406000000000002</v>
      </c>
      <c r="I122" t="s">
        <v>26</v>
      </c>
      <c r="J122">
        <v>10.952299999999999</v>
      </c>
      <c r="K122">
        <v>6.0600000000000001E-2</v>
      </c>
      <c r="L122">
        <v>0.28999999999999998</v>
      </c>
      <c r="M122" t="s">
        <v>20</v>
      </c>
      <c r="N122" t="s">
        <v>21</v>
      </c>
      <c r="O122" s="1">
        <v>45790.760775462964</v>
      </c>
      <c r="R122" t="s">
        <v>25</v>
      </c>
      <c r="S122" s="3">
        <v>11.27</v>
      </c>
      <c r="T122" s="2">
        <f t="shared" si="27"/>
        <v>97.18101153504881</v>
      </c>
      <c r="U122" s="3">
        <v>10.9</v>
      </c>
      <c r="V122">
        <f t="shared" si="28"/>
        <v>100.47981651376146</v>
      </c>
      <c r="W122" s="3">
        <v>11</v>
      </c>
      <c r="X122">
        <f t="shared" si="29"/>
        <v>99.566363636363633</v>
      </c>
      <c r="Y122" s="3">
        <v>10.80739285714286</v>
      </c>
      <c r="Z122">
        <f t="shared" si="30"/>
        <v>101.34081498445175</v>
      </c>
    </row>
    <row r="123" spans="1:26" x14ac:dyDescent="0.25">
      <c r="A123" t="s">
        <v>58</v>
      </c>
      <c r="B123" t="s">
        <v>18</v>
      </c>
      <c r="C123" t="s">
        <v>16</v>
      </c>
      <c r="D123">
        <v>1.39</v>
      </c>
      <c r="E123">
        <v>1.2800000000000001E-2</v>
      </c>
      <c r="F123">
        <v>1.5920000000000001</v>
      </c>
      <c r="G123">
        <v>0.03</v>
      </c>
      <c r="H123">
        <v>0.73870000000000002</v>
      </c>
      <c r="I123" t="s">
        <v>59</v>
      </c>
      <c r="J123">
        <v>2.6554000000000002</v>
      </c>
      <c r="K123">
        <v>5.0099999999999999E-2</v>
      </c>
      <c r="L123">
        <v>0.05</v>
      </c>
      <c r="M123" t="s">
        <v>59</v>
      </c>
      <c r="N123" t="s">
        <v>21</v>
      </c>
      <c r="O123" s="1">
        <v>45790.761030092595</v>
      </c>
      <c r="R123" t="s">
        <v>58</v>
      </c>
      <c r="S123" s="3">
        <v>2.56</v>
      </c>
      <c r="T123" s="2">
        <f t="shared" si="27"/>
        <v>103.7265625</v>
      </c>
      <c r="U123" s="3">
        <v>2.56</v>
      </c>
      <c r="V123">
        <f t="shared" si="28"/>
        <v>103.7265625</v>
      </c>
      <c r="W123" s="3">
        <v>2.52</v>
      </c>
      <c r="X123">
        <f t="shared" si="29"/>
        <v>105.37301587301587</v>
      </c>
      <c r="Y123" s="3">
        <v>2.6532083333333349</v>
      </c>
      <c r="Z123">
        <f t="shared" si="30"/>
        <v>100.08260439405117</v>
      </c>
    </row>
    <row r="124" spans="1:26" x14ac:dyDescent="0.25">
      <c r="A124" t="s">
        <v>27</v>
      </c>
      <c r="B124" t="s">
        <v>18</v>
      </c>
      <c r="C124" t="s">
        <v>16</v>
      </c>
      <c r="D124">
        <v>0.13</v>
      </c>
      <c r="E124">
        <v>1.24E-3</v>
      </c>
      <c r="F124">
        <v>0.15229999999999999</v>
      </c>
      <c r="G124">
        <v>2.7699999999999999E-2</v>
      </c>
      <c r="H124">
        <v>6.1600000000000002E-2</v>
      </c>
      <c r="I124" t="s">
        <v>28</v>
      </c>
      <c r="J124">
        <v>0.19670000000000001</v>
      </c>
      <c r="K124">
        <v>3.5799999999999998E-2</v>
      </c>
      <c r="L124">
        <v>0</v>
      </c>
      <c r="M124" t="s">
        <v>28</v>
      </c>
      <c r="N124" t="s">
        <v>21</v>
      </c>
      <c r="O124" s="1">
        <v>45777.737511574072</v>
      </c>
      <c r="R124" t="s">
        <v>27</v>
      </c>
      <c r="S124" s="3">
        <v>0.16</v>
      </c>
      <c r="T124" s="2">
        <f t="shared" si="27"/>
        <v>122.93750000000001</v>
      </c>
      <c r="U124" s="3">
        <v>0.16500000000000001</v>
      </c>
      <c r="V124">
        <f t="shared" si="28"/>
        <v>119.21212121212122</v>
      </c>
      <c r="W124" s="3">
        <v>0.16300000000000001</v>
      </c>
      <c r="X124">
        <f t="shared" si="29"/>
        <v>120.67484662576688</v>
      </c>
      <c r="Y124" s="3">
        <v>0.16906428571428564</v>
      </c>
      <c r="Z124">
        <f t="shared" si="30"/>
        <v>116.34627571929535</v>
      </c>
    </row>
    <row r="125" spans="1:26" x14ac:dyDescent="0.25">
      <c r="A125" t="s">
        <v>29</v>
      </c>
      <c r="B125" t="s">
        <v>18</v>
      </c>
      <c r="C125" t="s">
        <v>16</v>
      </c>
      <c r="D125">
        <v>6.99</v>
      </c>
      <c r="E125">
        <v>6.991E-2</v>
      </c>
      <c r="F125">
        <v>8.3962000000000003</v>
      </c>
      <c r="G125">
        <v>6.9400000000000003E-2</v>
      </c>
      <c r="H125">
        <v>3.3414000000000001</v>
      </c>
      <c r="I125" t="s">
        <v>30</v>
      </c>
      <c r="J125">
        <v>10.801600000000001</v>
      </c>
      <c r="K125">
        <v>8.9300000000000004E-2</v>
      </c>
      <c r="L125">
        <v>0.22</v>
      </c>
      <c r="M125" t="s">
        <v>31</v>
      </c>
      <c r="N125" t="s">
        <v>21</v>
      </c>
      <c r="O125" s="1">
        <v>45856.83011574074</v>
      </c>
      <c r="R125" t="s">
        <v>29</v>
      </c>
      <c r="S125" s="3">
        <v>10.87</v>
      </c>
      <c r="T125" s="2">
        <f t="shared" si="27"/>
        <v>99.370745170193203</v>
      </c>
      <c r="U125" s="3">
        <v>10.7</v>
      </c>
      <c r="V125">
        <f t="shared" si="28"/>
        <v>100.94953271028039</v>
      </c>
      <c r="W125" s="3">
        <v>10.7</v>
      </c>
      <c r="X125">
        <f t="shared" si="29"/>
        <v>100.94953271028039</v>
      </c>
      <c r="Y125" s="3">
        <v>10.682679761904765</v>
      </c>
      <c r="Z125">
        <f t="shared" si="30"/>
        <v>101.11320605639901</v>
      </c>
    </row>
    <row r="126" spans="1:26" x14ac:dyDescent="0.25">
      <c r="A126" t="s">
        <v>35</v>
      </c>
      <c r="F126">
        <v>99.308099999999996</v>
      </c>
      <c r="H126">
        <v>100</v>
      </c>
      <c r="J126">
        <v>99.308099999999996</v>
      </c>
      <c r="L126" t="s">
        <v>68</v>
      </c>
    </row>
    <row r="128" spans="1:26" x14ac:dyDescent="0.25">
      <c r="A128" t="s">
        <v>199</v>
      </c>
    </row>
    <row r="129" spans="1:26" x14ac:dyDescent="0.25">
      <c r="A129" t="s">
        <v>0</v>
      </c>
      <c r="B129" t="s">
        <v>1</v>
      </c>
      <c r="C129" t="s">
        <v>2</v>
      </c>
      <c r="D129" t="s">
        <v>3</v>
      </c>
      <c r="E129" t="s">
        <v>4</v>
      </c>
      <c r="F129" t="s">
        <v>5</v>
      </c>
      <c r="G129" t="s">
        <v>6</v>
      </c>
      <c r="H129" t="s">
        <v>7</v>
      </c>
      <c r="I129" t="s">
        <v>8</v>
      </c>
      <c r="J129" t="s">
        <v>9</v>
      </c>
      <c r="K129" t="s">
        <v>10</v>
      </c>
      <c r="L129" t="s">
        <v>11</v>
      </c>
      <c r="M129" t="s">
        <v>12</v>
      </c>
      <c r="N129" t="s">
        <v>13</v>
      </c>
      <c r="O129" t="s">
        <v>14</v>
      </c>
    </row>
    <row r="130" spans="1:26" x14ac:dyDescent="0.25">
      <c r="A130" t="s">
        <v>15</v>
      </c>
      <c r="C130" t="s">
        <v>16</v>
      </c>
      <c r="F130">
        <v>43.55</v>
      </c>
      <c r="H130">
        <v>60.879199999999997</v>
      </c>
      <c r="L130">
        <v>4</v>
      </c>
      <c r="S130" t="s">
        <v>61</v>
      </c>
      <c r="T130" s="2"/>
      <c r="U130" t="s">
        <v>62</v>
      </c>
      <c r="W130" t="s">
        <v>63</v>
      </c>
      <c r="Y130" t="s">
        <v>64</v>
      </c>
    </row>
    <row r="131" spans="1:26" x14ac:dyDescent="0.25">
      <c r="A131" t="s">
        <v>51</v>
      </c>
      <c r="B131" t="s">
        <v>18</v>
      </c>
      <c r="C131" t="s">
        <v>16</v>
      </c>
      <c r="D131">
        <v>1.22</v>
      </c>
      <c r="E131">
        <v>4.8399999999999997E-3</v>
      </c>
      <c r="F131">
        <v>1.6081000000000001</v>
      </c>
      <c r="G131">
        <v>3.8699999999999998E-2</v>
      </c>
      <c r="H131">
        <v>1.5644</v>
      </c>
      <c r="I131" t="s">
        <v>52</v>
      </c>
      <c r="J131">
        <v>2.1676000000000002</v>
      </c>
      <c r="K131">
        <v>5.21E-2</v>
      </c>
      <c r="L131">
        <v>0.1</v>
      </c>
      <c r="M131" t="s">
        <v>24</v>
      </c>
      <c r="N131" t="s">
        <v>21</v>
      </c>
      <c r="O131" s="1">
        <v>45790.760127314818</v>
      </c>
      <c r="R131" t="s">
        <v>51</v>
      </c>
      <c r="S131" s="3">
        <v>2.2799999999999998</v>
      </c>
      <c r="T131" s="2">
        <f>100*$J131/S131</f>
        <v>95.070175438596507</v>
      </c>
      <c r="U131" s="3">
        <v>2.35</v>
      </c>
      <c r="V131">
        <f>100*$J131/U131</f>
        <v>92.238297872340425</v>
      </c>
      <c r="W131" s="3">
        <v>2.2400000000000002</v>
      </c>
      <c r="X131">
        <f>100*$J131/W131</f>
        <v>96.767857142857139</v>
      </c>
      <c r="Y131" s="3">
        <v>2.3481250000000005</v>
      </c>
      <c r="Z131">
        <f>100*$J131/Y131</f>
        <v>92.311951024753782</v>
      </c>
    </row>
    <row r="132" spans="1:26" x14ac:dyDescent="0.25">
      <c r="A132" t="s">
        <v>17</v>
      </c>
      <c r="B132" t="s">
        <v>18</v>
      </c>
      <c r="C132" t="s">
        <v>16</v>
      </c>
      <c r="D132">
        <v>3.91</v>
      </c>
      <c r="E132">
        <v>1.9369999999999998E-2</v>
      </c>
      <c r="F132">
        <v>4.4008000000000003</v>
      </c>
      <c r="G132">
        <v>3.8800000000000001E-2</v>
      </c>
      <c r="H132">
        <v>4.0484</v>
      </c>
      <c r="I132" t="s">
        <v>19</v>
      </c>
      <c r="J132">
        <v>7.2968000000000002</v>
      </c>
      <c r="K132">
        <v>6.4299999999999996E-2</v>
      </c>
      <c r="L132">
        <v>0.27</v>
      </c>
      <c r="M132" t="s">
        <v>20</v>
      </c>
      <c r="N132" t="s">
        <v>21</v>
      </c>
      <c r="O132" s="1">
        <v>45790.760671296295</v>
      </c>
      <c r="R132" t="s">
        <v>17</v>
      </c>
      <c r="S132" s="3">
        <v>7.42</v>
      </c>
      <c r="T132" s="2">
        <f t="shared" ref="T132:T140" si="31">100*$J132/S132</f>
        <v>98.33962264150945</v>
      </c>
      <c r="U132" s="3">
        <v>7.34</v>
      </c>
      <c r="V132">
        <f t="shared" ref="V132:V140" si="32">100*$J132/U132</f>
        <v>99.411444141689387</v>
      </c>
      <c r="W132" s="3">
        <v>7.35</v>
      </c>
      <c r="X132">
        <f t="shared" ref="X132:X140" si="33">100*$J132/W132</f>
        <v>99.276190476190493</v>
      </c>
      <c r="Y132" s="3">
        <v>7.3013130952380951</v>
      </c>
      <c r="Z132">
        <f t="shared" ref="Z132:Z140" si="34">100*$J132/Y132</f>
        <v>99.938187896078063</v>
      </c>
    </row>
    <row r="133" spans="1:26" x14ac:dyDescent="0.25">
      <c r="A133" t="s">
        <v>53</v>
      </c>
      <c r="B133" t="s">
        <v>18</v>
      </c>
      <c r="C133" t="s">
        <v>16</v>
      </c>
      <c r="D133">
        <v>6.57</v>
      </c>
      <c r="E133">
        <v>3.7190000000000001E-2</v>
      </c>
      <c r="F133">
        <v>7.0627000000000004</v>
      </c>
      <c r="G133">
        <v>4.3400000000000001E-2</v>
      </c>
      <c r="H133">
        <v>5.8541999999999996</v>
      </c>
      <c r="I133" t="s">
        <v>54</v>
      </c>
      <c r="J133">
        <v>13.3444</v>
      </c>
      <c r="K133">
        <v>8.2000000000000003E-2</v>
      </c>
      <c r="L133">
        <v>0.38</v>
      </c>
      <c r="M133" t="s">
        <v>24</v>
      </c>
      <c r="N133" t="s">
        <v>21</v>
      </c>
      <c r="O133" s="1">
        <v>45855.697569444441</v>
      </c>
      <c r="R133" t="s">
        <v>53</v>
      </c>
      <c r="S133" s="3">
        <v>13.19</v>
      </c>
      <c r="T133" s="2">
        <f t="shared" si="31"/>
        <v>101.17058377558757</v>
      </c>
      <c r="U133" s="3">
        <v>13.3</v>
      </c>
      <c r="V133">
        <f t="shared" si="32"/>
        <v>100.33383458646617</v>
      </c>
      <c r="W133" s="3">
        <v>13.2</v>
      </c>
      <c r="X133">
        <f t="shared" si="33"/>
        <v>101.09393939393941</v>
      </c>
      <c r="Y133" s="3">
        <v>13.574008333333339</v>
      </c>
      <c r="Z133">
        <f t="shared" si="34"/>
        <v>98.308470661761021</v>
      </c>
    </row>
    <row r="134" spans="1:26" x14ac:dyDescent="0.25">
      <c r="A134" t="s">
        <v>22</v>
      </c>
      <c r="B134" t="s">
        <v>18</v>
      </c>
      <c r="C134" t="s">
        <v>16</v>
      </c>
      <c r="D134">
        <v>26.36</v>
      </c>
      <c r="E134">
        <v>0.14244000000000001</v>
      </c>
      <c r="F134">
        <v>23.7395</v>
      </c>
      <c r="G134">
        <v>7.0599999999999996E-2</v>
      </c>
      <c r="H134">
        <v>18.9041</v>
      </c>
      <c r="I134" t="s">
        <v>23</v>
      </c>
      <c r="J134">
        <v>50.785600000000002</v>
      </c>
      <c r="K134">
        <v>0.15110000000000001</v>
      </c>
      <c r="L134">
        <v>1.24</v>
      </c>
      <c r="M134" t="s">
        <v>24</v>
      </c>
      <c r="N134" t="s">
        <v>21</v>
      </c>
      <c r="O134" s="1">
        <v>45790.760520833333</v>
      </c>
      <c r="R134" t="s">
        <v>22</v>
      </c>
      <c r="S134" s="3">
        <v>50.73</v>
      </c>
      <c r="T134" s="2">
        <f t="shared" si="31"/>
        <v>100.1095998423024</v>
      </c>
      <c r="U134" s="3">
        <v>50.3</v>
      </c>
      <c r="V134">
        <f t="shared" si="32"/>
        <v>100.96540755467198</v>
      </c>
      <c r="W134" s="3">
        <v>50.5</v>
      </c>
      <c r="X134">
        <f t="shared" si="33"/>
        <v>100.56554455445546</v>
      </c>
      <c r="Y134" s="3">
        <v>50.58873214285714</v>
      </c>
      <c r="Z134">
        <f t="shared" si="34"/>
        <v>100.3891535699826</v>
      </c>
    </row>
    <row r="135" spans="1:26" x14ac:dyDescent="0.25">
      <c r="A135" t="s">
        <v>65</v>
      </c>
      <c r="B135" t="s">
        <v>18</v>
      </c>
      <c r="C135" t="s">
        <v>16</v>
      </c>
      <c r="D135">
        <v>0.06</v>
      </c>
      <c r="E135">
        <v>4.4000000000000002E-4</v>
      </c>
      <c r="F135">
        <v>8.5800000000000001E-2</v>
      </c>
      <c r="G135">
        <v>1.9300000000000001E-2</v>
      </c>
      <c r="H135">
        <v>6.1899999999999997E-2</v>
      </c>
      <c r="I135" t="s">
        <v>66</v>
      </c>
      <c r="J135">
        <v>0.1966</v>
      </c>
      <c r="K135">
        <v>4.4200000000000003E-2</v>
      </c>
      <c r="L135">
        <v>0</v>
      </c>
      <c r="M135" t="s">
        <v>67</v>
      </c>
      <c r="N135" t="s">
        <v>21</v>
      </c>
      <c r="O135" s="1">
        <v>45775.97420138889</v>
      </c>
      <c r="R135" t="s">
        <v>65</v>
      </c>
      <c r="S135" s="3">
        <v>0.27</v>
      </c>
      <c r="T135" s="2">
        <f t="shared" si="31"/>
        <v>72.81481481481481</v>
      </c>
      <c r="U135" s="3">
        <v>0.23200000000000001</v>
      </c>
      <c r="V135">
        <f t="shared" si="32"/>
        <v>84.741379310344826</v>
      </c>
      <c r="W135" s="3">
        <v>0.24</v>
      </c>
      <c r="X135">
        <f t="shared" si="33"/>
        <v>81.916666666666671</v>
      </c>
      <c r="Y135" s="3">
        <v>0.22068767123287664</v>
      </c>
      <c r="Z135">
        <f t="shared" si="34"/>
        <v>89.085175851324038</v>
      </c>
    </row>
    <row r="136" spans="1:26" x14ac:dyDescent="0.25">
      <c r="A136" t="s">
        <v>55</v>
      </c>
      <c r="B136" t="s">
        <v>18</v>
      </c>
      <c r="C136" t="s">
        <v>16</v>
      </c>
      <c r="D136">
        <v>0.4</v>
      </c>
      <c r="E136">
        <v>3.1800000000000001E-3</v>
      </c>
      <c r="F136">
        <v>0.39029999999999998</v>
      </c>
      <c r="G136">
        <v>1.9199999999999998E-2</v>
      </c>
      <c r="H136">
        <v>0.2233</v>
      </c>
      <c r="I136" t="s">
        <v>56</v>
      </c>
      <c r="J136">
        <v>0.47020000000000001</v>
      </c>
      <c r="K136">
        <v>2.3099999999999999E-2</v>
      </c>
      <c r="L136">
        <v>0.01</v>
      </c>
      <c r="M136" t="s">
        <v>57</v>
      </c>
      <c r="N136" t="s">
        <v>21</v>
      </c>
      <c r="O136" s="1">
        <v>45777.738159722219</v>
      </c>
      <c r="R136" t="s">
        <v>55</v>
      </c>
      <c r="S136" s="3">
        <v>0.49</v>
      </c>
      <c r="T136" s="2">
        <f t="shared" si="31"/>
        <v>95.959183673469397</v>
      </c>
      <c r="U136" s="3">
        <v>0.48</v>
      </c>
      <c r="V136">
        <f t="shared" si="32"/>
        <v>97.958333333333343</v>
      </c>
      <c r="W136" s="3">
        <v>0.47199999999999998</v>
      </c>
      <c r="X136">
        <f t="shared" si="33"/>
        <v>99.618644067796623</v>
      </c>
      <c r="Y136" s="3">
        <v>0.49240000000000012</v>
      </c>
      <c r="Z136">
        <f t="shared" si="34"/>
        <v>95.491470349309495</v>
      </c>
    </row>
    <row r="137" spans="1:26" x14ac:dyDescent="0.25">
      <c r="A137" t="s">
        <v>25</v>
      </c>
      <c r="B137" t="s">
        <v>18</v>
      </c>
      <c r="C137" t="s">
        <v>16</v>
      </c>
      <c r="D137">
        <v>7.77</v>
      </c>
      <c r="E137">
        <v>6.6659999999999997E-2</v>
      </c>
      <c r="F137">
        <v>7.7397</v>
      </c>
      <c r="G137">
        <v>4.3299999999999998E-2</v>
      </c>
      <c r="H137">
        <v>4.3189000000000002</v>
      </c>
      <c r="I137" t="s">
        <v>26</v>
      </c>
      <c r="J137">
        <v>10.8292</v>
      </c>
      <c r="K137">
        <v>6.0600000000000001E-2</v>
      </c>
      <c r="L137">
        <v>0.28000000000000003</v>
      </c>
      <c r="M137" t="s">
        <v>20</v>
      </c>
      <c r="N137" t="s">
        <v>21</v>
      </c>
      <c r="O137" s="1">
        <v>45790.760775462964</v>
      </c>
      <c r="R137" t="s">
        <v>25</v>
      </c>
      <c r="S137" s="3">
        <v>11.27</v>
      </c>
      <c r="T137" s="2">
        <f t="shared" si="31"/>
        <v>96.08873114463178</v>
      </c>
      <c r="U137" s="3">
        <v>10.9</v>
      </c>
      <c r="V137">
        <f t="shared" si="32"/>
        <v>99.350458715596332</v>
      </c>
      <c r="W137" s="3">
        <v>11</v>
      </c>
      <c r="X137">
        <f t="shared" si="33"/>
        <v>98.447272727272733</v>
      </c>
      <c r="Y137" s="3">
        <v>10.80739285714286</v>
      </c>
      <c r="Z137">
        <f t="shared" si="34"/>
        <v>100.20177986629521</v>
      </c>
    </row>
    <row r="138" spans="1:26" x14ac:dyDescent="0.25">
      <c r="A138" t="s">
        <v>58</v>
      </c>
      <c r="B138" t="s">
        <v>18</v>
      </c>
      <c r="C138" t="s">
        <v>16</v>
      </c>
      <c r="D138">
        <v>1.36</v>
      </c>
      <c r="E138">
        <v>1.2540000000000001E-2</v>
      </c>
      <c r="F138">
        <v>1.5593999999999999</v>
      </c>
      <c r="G138">
        <v>2.98E-2</v>
      </c>
      <c r="H138">
        <v>0.72809999999999997</v>
      </c>
      <c r="I138" t="s">
        <v>59</v>
      </c>
      <c r="J138">
        <v>2.6011000000000002</v>
      </c>
      <c r="K138">
        <v>4.9799999999999997E-2</v>
      </c>
      <c r="L138">
        <v>0.05</v>
      </c>
      <c r="M138" t="s">
        <v>59</v>
      </c>
      <c r="N138" t="s">
        <v>21</v>
      </c>
      <c r="O138" s="1">
        <v>45790.761030092595</v>
      </c>
      <c r="R138" t="s">
        <v>58</v>
      </c>
      <c r="S138" s="3">
        <v>2.56</v>
      </c>
      <c r="T138" s="2">
        <f t="shared" si="31"/>
        <v>101.60546875</v>
      </c>
      <c r="U138" s="3">
        <v>2.56</v>
      </c>
      <c r="V138">
        <f t="shared" si="32"/>
        <v>101.60546875</v>
      </c>
      <c r="W138" s="3">
        <v>2.52</v>
      </c>
      <c r="X138">
        <f t="shared" si="33"/>
        <v>103.21825396825398</v>
      </c>
      <c r="Y138" s="3">
        <v>2.6532083333333349</v>
      </c>
      <c r="Z138">
        <f t="shared" si="34"/>
        <v>98.036025566531038</v>
      </c>
    </row>
    <row r="139" spans="1:26" x14ac:dyDescent="0.25">
      <c r="A139" t="s">
        <v>27</v>
      </c>
      <c r="B139" t="s">
        <v>18</v>
      </c>
      <c r="C139" t="s">
        <v>16</v>
      </c>
      <c r="D139">
        <v>0.11</v>
      </c>
      <c r="E139">
        <v>1.0200000000000001E-3</v>
      </c>
      <c r="F139">
        <v>0.12509999999999999</v>
      </c>
      <c r="G139">
        <v>2.7799999999999998E-2</v>
      </c>
      <c r="H139">
        <v>5.0900000000000001E-2</v>
      </c>
      <c r="I139" t="s">
        <v>28</v>
      </c>
      <c r="J139">
        <v>0.1615</v>
      </c>
      <c r="K139">
        <v>3.5900000000000001E-2</v>
      </c>
      <c r="L139">
        <v>0</v>
      </c>
      <c r="M139" t="s">
        <v>28</v>
      </c>
      <c r="N139" t="s">
        <v>21</v>
      </c>
      <c r="O139" s="1">
        <v>45777.737511574072</v>
      </c>
      <c r="R139" t="s">
        <v>27</v>
      </c>
      <c r="S139" s="3">
        <v>0.16</v>
      </c>
      <c r="T139" s="2">
        <f t="shared" si="31"/>
        <v>100.93750000000001</v>
      </c>
      <c r="U139" s="3">
        <v>0.16500000000000001</v>
      </c>
      <c r="V139">
        <f t="shared" si="32"/>
        <v>97.87878787878789</v>
      </c>
      <c r="W139" s="3">
        <v>0.16300000000000001</v>
      </c>
      <c r="X139">
        <f t="shared" si="33"/>
        <v>99.079754601227009</v>
      </c>
      <c r="Y139" s="3">
        <v>0.16906428571428564</v>
      </c>
      <c r="Z139">
        <f t="shared" si="34"/>
        <v>95.525793231653267</v>
      </c>
    </row>
    <row r="140" spans="1:26" x14ac:dyDescent="0.25">
      <c r="A140" t="s">
        <v>29</v>
      </c>
      <c r="B140" t="s">
        <v>18</v>
      </c>
      <c r="C140" t="s">
        <v>16</v>
      </c>
      <c r="D140">
        <v>7</v>
      </c>
      <c r="E140">
        <v>7.0000000000000007E-2</v>
      </c>
      <c r="F140">
        <v>8.4069000000000003</v>
      </c>
      <c r="G140">
        <v>6.9400000000000003E-2</v>
      </c>
      <c r="H140">
        <v>3.3666999999999998</v>
      </c>
      <c r="I140" t="s">
        <v>30</v>
      </c>
      <c r="J140">
        <v>10.815300000000001</v>
      </c>
      <c r="K140">
        <v>8.9300000000000004E-2</v>
      </c>
      <c r="L140">
        <v>0.22</v>
      </c>
      <c r="M140" t="s">
        <v>31</v>
      </c>
      <c r="N140" t="s">
        <v>21</v>
      </c>
      <c r="O140" s="1">
        <v>45856.83011574074</v>
      </c>
      <c r="R140" t="s">
        <v>29</v>
      </c>
      <c r="S140" s="3">
        <v>10.87</v>
      </c>
      <c r="T140" s="2">
        <f t="shared" si="31"/>
        <v>99.496780128794853</v>
      </c>
      <c r="U140" s="3">
        <v>10.7</v>
      </c>
      <c r="V140">
        <f t="shared" si="32"/>
        <v>101.07757009345795</v>
      </c>
      <c r="W140" s="3">
        <v>10.7</v>
      </c>
      <c r="X140">
        <f t="shared" si="33"/>
        <v>101.07757009345795</v>
      </c>
      <c r="Y140" s="3">
        <v>10.682679761904765</v>
      </c>
      <c r="Z140">
        <f t="shared" si="34"/>
        <v>101.24145103149276</v>
      </c>
    </row>
    <row r="141" spans="1:26" x14ac:dyDescent="0.25">
      <c r="A141" t="s">
        <v>35</v>
      </c>
      <c r="F141">
        <v>98.668199999999999</v>
      </c>
      <c r="H141">
        <v>100</v>
      </c>
      <c r="J141">
        <v>98.668199999999999</v>
      </c>
      <c r="L141" t="s">
        <v>68</v>
      </c>
    </row>
    <row r="143" spans="1:26" x14ac:dyDescent="0.25">
      <c r="A143" t="s">
        <v>200</v>
      </c>
    </row>
    <row r="144" spans="1:26" x14ac:dyDescent="0.25">
      <c r="A144" t="s">
        <v>0</v>
      </c>
      <c r="B144" t="s">
        <v>1</v>
      </c>
      <c r="C144" t="s">
        <v>2</v>
      </c>
      <c r="D144" t="s">
        <v>3</v>
      </c>
      <c r="E144" t="s">
        <v>4</v>
      </c>
      <c r="F144" t="s">
        <v>5</v>
      </c>
      <c r="G144" t="s">
        <v>6</v>
      </c>
      <c r="H144" t="s">
        <v>7</v>
      </c>
      <c r="I144" t="s">
        <v>8</v>
      </c>
      <c r="J144" t="s">
        <v>9</v>
      </c>
      <c r="K144" t="s">
        <v>10</v>
      </c>
      <c r="L144" t="s">
        <v>11</v>
      </c>
      <c r="M144" t="s">
        <v>12</v>
      </c>
      <c r="N144" t="s">
        <v>13</v>
      </c>
      <c r="O144" t="s">
        <v>14</v>
      </c>
    </row>
    <row r="145" spans="1:26" x14ac:dyDescent="0.25">
      <c r="A145" t="s">
        <v>15</v>
      </c>
      <c r="C145" t="s">
        <v>16</v>
      </c>
      <c r="F145">
        <v>43.635199999999998</v>
      </c>
      <c r="H145">
        <v>60.846699999999998</v>
      </c>
      <c r="L145">
        <v>4</v>
      </c>
      <c r="S145" t="s">
        <v>61</v>
      </c>
      <c r="T145" s="2"/>
      <c r="U145" t="s">
        <v>62</v>
      </c>
      <c r="W145" t="s">
        <v>63</v>
      </c>
      <c r="Y145" t="s">
        <v>64</v>
      </c>
    </row>
    <row r="146" spans="1:26" x14ac:dyDescent="0.25">
      <c r="A146" t="s">
        <v>51</v>
      </c>
      <c r="B146" t="s">
        <v>18</v>
      </c>
      <c r="C146" t="s">
        <v>16</v>
      </c>
      <c r="D146">
        <v>1.3</v>
      </c>
      <c r="E146">
        <v>5.13E-3</v>
      </c>
      <c r="F146">
        <v>1.7013</v>
      </c>
      <c r="G146">
        <v>3.8699999999999998E-2</v>
      </c>
      <c r="H146">
        <v>1.651</v>
      </c>
      <c r="I146" t="s">
        <v>52</v>
      </c>
      <c r="J146">
        <v>2.2932999999999999</v>
      </c>
      <c r="K146">
        <v>5.2200000000000003E-2</v>
      </c>
      <c r="L146">
        <v>0.11</v>
      </c>
      <c r="M146" t="s">
        <v>24</v>
      </c>
      <c r="N146" t="s">
        <v>21</v>
      </c>
      <c r="O146" s="1">
        <v>45790.760127314818</v>
      </c>
      <c r="R146" t="s">
        <v>51</v>
      </c>
      <c r="S146" s="3">
        <v>2.2799999999999998</v>
      </c>
      <c r="T146" s="2">
        <f>100*$J146/S146</f>
        <v>100.58333333333333</v>
      </c>
      <c r="U146" s="3">
        <v>2.35</v>
      </c>
      <c r="V146">
        <f>100*$J146/U146</f>
        <v>97.587234042553177</v>
      </c>
      <c r="W146" s="3">
        <v>2.2400000000000002</v>
      </c>
      <c r="X146">
        <f>100*$J146/W146</f>
        <v>102.37946428571426</v>
      </c>
      <c r="Y146" s="3">
        <v>2.3481250000000005</v>
      </c>
      <c r="Z146">
        <f>100*$J146/Y146</f>
        <v>97.665158371040704</v>
      </c>
    </row>
    <row r="147" spans="1:26" x14ac:dyDescent="0.25">
      <c r="A147" t="s">
        <v>17</v>
      </c>
      <c r="B147" t="s">
        <v>18</v>
      </c>
      <c r="C147" t="s">
        <v>16</v>
      </c>
      <c r="D147">
        <v>3.93</v>
      </c>
      <c r="E147">
        <v>1.95E-2</v>
      </c>
      <c r="F147">
        <v>4.4271000000000003</v>
      </c>
      <c r="G147">
        <v>3.8800000000000001E-2</v>
      </c>
      <c r="H147">
        <v>4.0625</v>
      </c>
      <c r="I147" t="s">
        <v>19</v>
      </c>
      <c r="J147">
        <v>7.3404999999999996</v>
      </c>
      <c r="K147">
        <v>6.4399999999999999E-2</v>
      </c>
      <c r="L147">
        <v>0.27</v>
      </c>
      <c r="M147" t="s">
        <v>20</v>
      </c>
      <c r="N147" t="s">
        <v>21</v>
      </c>
      <c r="O147" s="1">
        <v>45790.760671296295</v>
      </c>
      <c r="R147" t="s">
        <v>17</v>
      </c>
      <c r="S147" s="3">
        <v>7.42</v>
      </c>
      <c r="T147" s="2">
        <f t="shared" ref="T147:T155" si="35">100*$J147/S147</f>
        <v>98.928571428571416</v>
      </c>
      <c r="U147" s="3">
        <v>7.34</v>
      </c>
      <c r="V147">
        <f t="shared" ref="V147:V155" si="36">100*$J147/U147</f>
        <v>100.00681198910081</v>
      </c>
      <c r="W147" s="3">
        <v>7.35</v>
      </c>
      <c r="X147">
        <f t="shared" ref="X147:X155" si="37">100*$J147/W147</f>
        <v>99.870748299319729</v>
      </c>
      <c r="Y147" s="3">
        <v>7.3013130952380951</v>
      </c>
      <c r="Z147">
        <f t="shared" ref="Z147:Z155" si="38">100*$J147/Y147</f>
        <v>100.53671037319934</v>
      </c>
    </row>
    <row r="148" spans="1:26" x14ac:dyDescent="0.25">
      <c r="A148" t="s">
        <v>53</v>
      </c>
      <c r="B148" t="s">
        <v>18</v>
      </c>
      <c r="C148" t="s">
        <v>16</v>
      </c>
      <c r="D148">
        <v>6.57</v>
      </c>
      <c r="E148">
        <v>3.721E-2</v>
      </c>
      <c r="F148">
        <v>7.0652999999999997</v>
      </c>
      <c r="G148">
        <v>4.3400000000000001E-2</v>
      </c>
      <c r="H148">
        <v>5.8418000000000001</v>
      </c>
      <c r="I148" t="s">
        <v>54</v>
      </c>
      <c r="J148">
        <v>13.349299999999999</v>
      </c>
      <c r="K148">
        <v>8.2000000000000003E-2</v>
      </c>
      <c r="L148">
        <v>0.38</v>
      </c>
      <c r="M148" t="s">
        <v>24</v>
      </c>
      <c r="N148" t="s">
        <v>21</v>
      </c>
      <c r="O148" s="1">
        <v>45855.697569444441</v>
      </c>
      <c r="R148" t="s">
        <v>53</v>
      </c>
      <c r="S148" s="3">
        <v>13.19</v>
      </c>
      <c r="T148" s="2">
        <f t="shared" si="35"/>
        <v>101.20773313115996</v>
      </c>
      <c r="U148" s="3">
        <v>13.3</v>
      </c>
      <c r="V148">
        <f t="shared" si="36"/>
        <v>100.3706766917293</v>
      </c>
      <c r="W148" s="3">
        <v>13.2</v>
      </c>
      <c r="X148">
        <f t="shared" si="37"/>
        <v>101.1310606060606</v>
      </c>
      <c r="Y148" s="3">
        <v>13.574008333333339</v>
      </c>
      <c r="Z148">
        <f t="shared" si="38"/>
        <v>98.344569063056113</v>
      </c>
    </row>
    <row r="149" spans="1:26" x14ac:dyDescent="0.25">
      <c r="A149" t="s">
        <v>22</v>
      </c>
      <c r="B149" t="s">
        <v>18</v>
      </c>
      <c r="C149" t="s">
        <v>16</v>
      </c>
      <c r="D149">
        <v>26.4</v>
      </c>
      <c r="E149">
        <v>0.14269000000000001</v>
      </c>
      <c r="F149">
        <v>23.7742</v>
      </c>
      <c r="G149">
        <v>7.0599999999999996E-2</v>
      </c>
      <c r="H149">
        <v>18.884699999999999</v>
      </c>
      <c r="I149" t="s">
        <v>23</v>
      </c>
      <c r="J149">
        <v>50.859900000000003</v>
      </c>
      <c r="K149">
        <v>0.15110000000000001</v>
      </c>
      <c r="L149">
        <v>1.24</v>
      </c>
      <c r="M149" t="s">
        <v>24</v>
      </c>
      <c r="N149" t="s">
        <v>21</v>
      </c>
      <c r="O149" s="1">
        <v>45790.760520833333</v>
      </c>
      <c r="R149" t="s">
        <v>22</v>
      </c>
      <c r="S149" s="3">
        <v>50.73</v>
      </c>
      <c r="T149" s="2">
        <f t="shared" si="35"/>
        <v>100.2560615020698</v>
      </c>
      <c r="U149" s="3">
        <v>50.3</v>
      </c>
      <c r="V149">
        <f t="shared" si="36"/>
        <v>101.11312127236583</v>
      </c>
      <c r="W149" s="3">
        <v>50.5</v>
      </c>
      <c r="X149">
        <f t="shared" si="37"/>
        <v>100.71267326732675</v>
      </c>
      <c r="Y149" s="3">
        <v>50.58873214285714</v>
      </c>
      <c r="Z149">
        <f t="shared" si="38"/>
        <v>100.53602422052626</v>
      </c>
    </row>
    <row r="150" spans="1:26" x14ac:dyDescent="0.25">
      <c r="A150" t="s">
        <v>65</v>
      </c>
      <c r="B150" t="s">
        <v>18</v>
      </c>
      <c r="C150" t="s">
        <v>16</v>
      </c>
      <c r="D150">
        <v>7.0000000000000007E-2</v>
      </c>
      <c r="E150">
        <v>5.2999999999999998E-4</v>
      </c>
      <c r="F150">
        <v>0.10299999999999999</v>
      </c>
      <c r="G150">
        <v>1.9099999999999999E-2</v>
      </c>
      <c r="H150">
        <v>7.4200000000000002E-2</v>
      </c>
      <c r="I150" t="s">
        <v>66</v>
      </c>
      <c r="J150">
        <v>0.2359</v>
      </c>
      <c r="K150">
        <v>4.3900000000000002E-2</v>
      </c>
      <c r="L150">
        <v>0</v>
      </c>
      <c r="M150" t="s">
        <v>67</v>
      </c>
      <c r="N150" t="s">
        <v>21</v>
      </c>
      <c r="O150" s="1">
        <v>45775.97420138889</v>
      </c>
      <c r="R150" t="s">
        <v>65</v>
      </c>
      <c r="S150" s="3">
        <v>0.27</v>
      </c>
      <c r="T150" s="2">
        <f t="shared" si="35"/>
        <v>87.370370370370367</v>
      </c>
      <c r="U150" s="3">
        <v>0.23200000000000001</v>
      </c>
      <c r="V150">
        <f t="shared" si="36"/>
        <v>101.68103448275862</v>
      </c>
      <c r="W150" s="3">
        <v>0.24</v>
      </c>
      <c r="X150">
        <f t="shared" si="37"/>
        <v>98.291666666666671</v>
      </c>
      <c r="Y150" s="3">
        <v>0.22068767123287664</v>
      </c>
      <c r="Z150">
        <f t="shared" si="38"/>
        <v>106.89314844011872</v>
      </c>
    </row>
    <row r="151" spans="1:26" x14ac:dyDescent="0.25">
      <c r="A151" t="s">
        <v>55</v>
      </c>
      <c r="B151" t="s">
        <v>18</v>
      </c>
      <c r="C151" t="s">
        <v>16</v>
      </c>
      <c r="D151">
        <v>0.43</v>
      </c>
      <c r="E151">
        <v>3.3899999999999998E-3</v>
      </c>
      <c r="F151">
        <v>0.41710000000000003</v>
      </c>
      <c r="G151">
        <v>1.9300000000000001E-2</v>
      </c>
      <c r="H151">
        <v>0.23799999999999999</v>
      </c>
      <c r="I151" t="s">
        <v>56</v>
      </c>
      <c r="J151">
        <v>0.50239999999999996</v>
      </c>
      <c r="K151">
        <v>2.3199999999999998E-2</v>
      </c>
      <c r="L151">
        <v>0.02</v>
      </c>
      <c r="M151" t="s">
        <v>57</v>
      </c>
      <c r="N151" t="s">
        <v>21</v>
      </c>
      <c r="O151" s="1">
        <v>45777.738159722219</v>
      </c>
      <c r="R151" t="s">
        <v>55</v>
      </c>
      <c r="S151" s="3">
        <v>0.49</v>
      </c>
      <c r="T151" s="2">
        <f t="shared" si="35"/>
        <v>102.53061224489795</v>
      </c>
      <c r="U151" s="3">
        <v>0.48</v>
      </c>
      <c r="V151">
        <f t="shared" si="36"/>
        <v>104.66666666666666</v>
      </c>
      <c r="W151" s="3">
        <v>0.47199999999999998</v>
      </c>
      <c r="X151">
        <f t="shared" si="37"/>
        <v>106.44067796610169</v>
      </c>
      <c r="Y151" s="3">
        <v>0.49240000000000012</v>
      </c>
      <c r="Z151">
        <f t="shared" si="38"/>
        <v>102.03086921202271</v>
      </c>
    </row>
    <row r="152" spans="1:26" x14ac:dyDescent="0.25">
      <c r="A152" t="s">
        <v>25</v>
      </c>
      <c r="B152" t="s">
        <v>18</v>
      </c>
      <c r="C152" t="s">
        <v>16</v>
      </c>
      <c r="D152">
        <v>7.8</v>
      </c>
      <c r="E152">
        <v>6.6949999999999996E-2</v>
      </c>
      <c r="F152">
        <v>7.7767999999999997</v>
      </c>
      <c r="G152">
        <v>4.3400000000000001E-2</v>
      </c>
      <c r="H152">
        <v>4.3288000000000002</v>
      </c>
      <c r="I152" t="s">
        <v>26</v>
      </c>
      <c r="J152">
        <v>10.8811</v>
      </c>
      <c r="K152">
        <v>6.0699999999999997E-2</v>
      </c>
      <c r="L152">
        <v>0.28000000000000003</v>
      </c>
      <c r="M152" t="s">
        <v>20</v>
      </c>
      <c r="N152" t="s">
        <v>21</v>
      </c>
      <c r="O152" s="1">
        <v>45790.760775462964</v>
      </c>
      <c r="R152" t="s">
        <v>25</v>
      </c>
      <c r="S152" s="3">
        <v>11.27</v>
      </c>
      <c r="T152" s="2">
        <f t="shared" si="35"/>
        <v>96.549245785270628</v>
      </c>
      <c r="U152" s="3">
        <v>10.9</v>
      </c>
      <c r="V152">
        <f t="shared" si="36"/>
        <v>99.82660550458715</v>
      </c>
      <c r="W152" s="3">
        <v>11</v>
      </c>
      <c r="X152">
        <f t="shared" si="37"/>
        <v>98.919090909090897</v>
      </c>
      <c r="Y152" s="3">
        <v>10.80739285714286</v>
      </c>
      <c r="Z152">
        <f t="shared" si="38"/>
        <v>100.68200669515242</v>
      </c>
    </row>
    <row r="153" spans="1:26" x14ac:dyDescent="0.25">
      <c r="A153" t="s">
        <v>58</v>
      </c>
      <c r="B153" t="s">
        <v>18</v>
      </c>
      <c r="C153" t="s">
        <v>16</v>
      </c>
      <c r="D153">
        <v>1.35</v>
      </c>
      <c r="E153">
        <v>1.244E-2</v>
      </c>
      <c r="F153">
        <v>1.548</v>
      </c>
      <c r="G153">
        <v>0.03</v>
      </c>
      <c r="H153">
        <v>0.72099999999999997</v>
      </c>
      <c r="I153" t="s">
        <v>59</v>
      </c>
      <c r="J153">
        <v>2.5819999999999999</v>
      </c>
      <c r="K153">
        <v>0.05</v>
      </c>
      <c r="L153">
        <v>0.05</v>
      </c>
      <c r="M153" t="s">
        <v>59</v>
      </c>
      <c r="N153" t="s">
        <v>21</v>
      </c>
      <c r="O153" s="1">
        <v>45790.761030092595</v>
      </c>
      <c r="R153" t="s">
        <v>58</v>
      </c>
      <c r="S153" s="3">
        <v>2.56</v>
      </c>
      <c r="T153" s="2">
        <f t="shared" si="35"/>
        <v>100.859375</v>
      </c>
      <c r="U153" s="3">
        <v>2.56</v>
      </c>
      <c r="V153">
        <f t="shared" si="36"/>
        <v>100.859375</v>
      </c>
      <c r="W153" s="3">
        <v>2.52</v>
      </c>
      <c r="X153">
        <f t="shared" si="37"/>
        <v>102.46031746031746</v>
      </c>
      <c r="Y153" s="3">
        <v>2.6532083333333349</v>
      </c>
      <c r="Z153">
        <f t="shared" si="38"/>
        <v>97.316142406206254</v>
      </c>
    </row>
    <row r="154" spans="1:26" x14ac:dyDescent="0.25">
      <c r="A154" t="s">
        <v>27</v>
      </c>
      <c r="B154" t="s">
        <v>18</v>
      </c>
      <c r="C154" t="s">
        <v>16</v>
      </c>
      <c r="D154">
        <v>0.12</v>
      </c>
      <c r="E154">
        <v>1.1299999999999999E-3</v>
      </c>
      <c r="F154">
        <v>0.13900000000000001</v>
      </c>
      <c r="G154">
        <v>2.81E-2</v>
      </c>
      <c r="H154">
        <v>5.6500000000000002E-2</v>
      </c>
      <c r="I154" t="s">
        <v>28</v>
      </c>
      <c r="J154">
        <v>0.17949999999999999</v>
      </c>
      <c r="K154">
        <v>3.6200000000000003E-2</v>
      </c>
      <c r="L154">
        <v>0</v>
      </c>
      <c r="M154" t="s">
        <v>28</v>
      </c>
      <c r="N154" t="s">
        <v>21</v>
      </c>
      <c r="O154" s="1">
        <v>45777.737511574072</v>
      </c>
      <c r="R154" t="s">
        <v>27</v>
      </c>
      <c r="S154" s="3">
        <v>0.16</v>
      </c>
      <c r="T154" s="2">
        <f t="shared" si="35"/>
        <v>112.1875</v>
      </c>
      <c r="U154" s="3">
        <v>0.16500000000000001</v>
      </c>
      <c r="V154">
        <f t="shared" si="36"/>
        <v>108.78787878787878</v>
      </c>
      <c r="W154" s="3">
        <v>0.16300000000000001</v>
      </c>
      <c r="X154">
        <f t="shared" si="37"/>
        <v>110.12269938650306</v>
      </c>
      <c r="Y154" s="3">
        <v>0.16906428571428564</v>
      </c>
      <c r="Z154">
        <f t="shared" si="38"/>
        <v>106.17263086737931</v>
      </c>
    </row>
    <row r="155" spans="1:26" x14ac:dyDescent="0.25">
      <c r="A155" t="s">
        <v>29</v>
      </c>
      <c r="B155" t="s">
        <v>18</v>
      </c>
      <c r="C155" t="s">
        <v>16</v>
      </c>
      <c r="D155">
        <v>6.87</v>
      </c>
      <c r="E155">
        <v>6.8659999999999999E-2</v>
      </c>
      <c r="F155">
        <v>8.2482000000000006</v>
      </c>
      <c r="G155">
        <v>6.93E-2</v>
      </c>
      <c r="H155">
        <v>3.2949999999999999</v>
      </c>
      <c r="I155" t="s">
        <v>30</v>
      </c>
      <c r="J155">
        <v>10.6111</v>
      </c>
      <c r="K155">
        <v>8.9099999999999999E-2</v>
      </c>
      <c r="L155">
        <v>0.22</v>
      </c>
      <c r="M155" t="s">
        <v>31</v>
      </c>
      <c r="N155" t="s">
        <v>21</v>
      </c>
      <c r="O155" s="1">
        <v>45856.83011574074</v>
      </c>
      <c r="R155" t="s">
        <v>29</v>
      </c>
      <c r="S155" s="3">
        <v>10.87</v>
      </c>
      <c r="T155" s="2">
        <f t="shared" si="35"/>
        <v>97.618215271389161</v>
      </c>
      <c r="U155" s="3">
        <v>10.7</v>
      </c>
      <c r="V155">
        <f t="shared" si="36"/>
        <v>99.169158878504689</v>
      </c>
      <c r="W155" s="3">
        <v>10.7</v>
      </c>
      <c r="X155">
        <f t="shared" si="37"/>
        <v>99.169158878504689</v>
      </c>
      <c r="Y155" s="3">
        <v>10.682679761904765</v>
      </c>
      <c r="Z155">
        <f t="shared" si="38"/>
        <v>99.329945636299769</v>
      </c>
    </row>
    <row r="156" spans="1:26" x14ac:dyDescent="0.25">
      <c r="A156" t="s">
        <v>35</v>
      </c>
      <c r="F156">
        <v>98.8352</v>
      </c>
      <c r="H156">
        <v>100</v>
      </c>
      <c r="J156">
        <v>98.8352</v>
      </c>
      <c r="L156" t="s">
        <v>68</v>
      </c>
    </row>
    <row r="158" spans="1:26" s="9" customFormat="1" x14ac:dyDescent="0.25"/>
    <row r="159" spans="1:26" x14ac:dyDescent="0.25">
      <c r="A159" t="s">
        <v>271</v>
      </c>
    </row>
    <row r="160" spans="1:26" x14ac:dyDescent="0.25">
      <c r="A160" t="s">
        <v>0</v>
      </c>
      <c r="B160" t="s">
        <v>1</v>
      </c>
      <c r="C160" t="s">
        <v>2</v>
      </c>
      <c r="D160" t="s">
        <v>3</v>
      </c>
      <c r="E160" t="s">
        <v>4</v>
      </c>
      <c r="F160" t="s">
        <v>5</v>
      </c>
      <c r="G160" t="s">
        <v>6</v>
      </c>
      <c r="H160" t="s">
        <v>7</v>
      </c>
      <c r="I160" t="s">
        <v>8</v>
      </c>
      <c r="J160" t="s">
        <v>9</v>
      </c>
      <c r="K160" t="s">
        <v>10</v>
      </c>
      <c r="L160" t="s">
        <v>11</v>
      </c>
      <c r="M160" t="s">
        <v>12</v>
      </c>
      <c r="N160" t="s">
        <v>13</v>
      </c>
      <c r="O160" t="s">
        <v>14</v>
      </c>
    </row>
    <row r="161" spans="1:19" x14ac:dyDescent="0.25">
      <c r="A161" t="s">
        <v>15</v>
      </c>
      <c r="C161" t="s">
        <v>16</v>
      </c>
      <c r="F161">
        <v>43.466000000000001</v>
      </c>
      <c r="H161">
        <v>57.121899999999997</v>
      </c>
      <c r="L161">
        <v>4</v>
      </c>
      <c r="Q161" t="s">
        <v>41</v>
      </c>
      <c r="S161" t="s">
        <v>42</v>
      </c>
    </row>
    <row r="162" spans="1:19" x14ac:dyDescent="0.25">
      <c r="A162" t="s">
        <v>17</v>
      </c>
      <c r="B162" t="s">
        <v>18</v>
      </c>
      <c r="C162" t="s">
        <v>16</v>
      </c>
      <c r="D162">
        <v>29.69</v>
      </c>
      <c r="E162">
        <v>0.14729999999999999</v>
      </c>
      <c r="F162">
        <v>29.502700000000001</v>
      </c>
      <c r="G162">
        <v>7.9100000000000004E-2</v>
      </c>
      <c r="H162">
        <v>25.514500000000002</v>
      </c>
      <c r="I162" t="s">
        <v>19</v>
      </c>
      <c r="J162">
        <v>48.9176</v>
      </c>
      <c r="K162">
        <v>0.13109999999999999</v>
      </c>
      <c r="L162">
        <v>1.79</v>
      </c>
      <c r="M162" t="s">
        <v>20</v>
      </c>
      <c r="N162" t="s">
        <v>21</v>
      </c>
      <c r="O162" s="1">
        <v>45790.760671296295</v>
      </c>
      <c r="Q162">
        <v>48.652406315789484</v>
      </c>
      <c r="R162">
        <f>100*J162/Q162</f>
        <v>100.54507824852324</v>
      </c>
      <c r="S162">
        <f>K162*100/J162</f>
        <v>0.268001700819337</v>
      </c>
    </row>
    <row r="163" spans="1:19" x14ac:dyDescent="0.25">
      <c r="A163" t="s">
        <v>22</v>
      </c>
      <c r="B163" t="s">
        <v>18</v>
      </c>
      <c r="C163" t="s">
        <v>16</v>
      </c>
      <c r="D163">
        <v>18.329999999999998</v>
      </c>
      <c r="E163">
        <v>9.9049999999999999E-2</v>
      </c>
      <c r="F163">
        <v>19.027100000000001</v>
      </c>
      <c r="G163">
        <v>6.7799999999999999E-2</v>
      </c>
      <c r="H163">
        <v>14.2439</v>
      </c>
      <c r="I163" t="s">
        <v>23</v>
      </c>
      <c r="J163">
        <v>40.7044</v>
      </c>
      <c r="K163">
        <v>0.14510000000000001</v>
      </c>
      <c r="L163">
        <v>1</v>
      </c>
      <c r="M163" t="s">
        <v>24</v>
      </c>
      <c r="N163" t="s">
        <v>21</v>
      </c>
      <c r="O163" s="1">
        <v>45790.760520833333</v>
      </c>
      <c r="Q163">
        <v>40.465835789473722</v>
      </c>
      <c r="R163">
        <f t="shared" ref="R163:R167" si="39">100*J163/Q163</f>
        <v>100.58954475021207</v>
      </c>
      <c r="S163">
        <f t="shared" ref="S163:S167" si="40">K163*100/J163</f>
        <v>0.35647251894144127</v>
      </c>
    </row>
    <row r="164" spans="1:19" x14ac:dyDescent="0.25">
      <c r="A164" t="s">
        <v>25</v>
      </c>
      <c r="B164" t="s">
        <v>18</v>
      </c>
      <c r="C164" t="s">
        <v>16</v>
      </c>
      <c r="D164">
        <v>7.0000000000000007E-2</v>
      </c>
      <c r="E164">
        <v>6.0999999999999997E-4</v>
      </c>
      <c r="F164">
        <v>7.2400000000000006E-2</v>
      </c>
      <c r="G164">
        <v>1.6400000000000001E-2</v>
      </c>
      <c r="H164">
        <v>3.7999999999999999E-2</v>
      </c>
      <c r="I164" t="s">
        <v>26</v>
      </c>
      <c r="J164">
        <v>0.1013</v>
      </c>
      <c r="K164">
        <v>2.3E-2</v>
      </c>
      <c r="L164">
        <v>0</v>
      </c>
      <c r="M164" t="s">
        <v>20</v>
      </c>
      <c r="N164" t="s">
        <v>21</v>
      </c>
      <c r="O164" s="1">
        <v>45790.760775462964</v>
      </c>
      <c r="Q164">
        <v>9.850519480519479E-2</v>
      </c>
      <c r="R164">
        <f t="shared" si="39"/>
        <v>102.83721604767369</v>
      </c>
      <c r="S164">
        <f t="shared" si="40"/>
        <v>22.704837117472852</v>
      </c>
    </row>
    <row r="165" spans="1:19" x14ac:dyDescent="0.25">
      <c r="A165" t="s">
        <v>27</v>
      </c>
      <c r="B165" t="s">
        <v>18</v>
      </c>
      <c r="C165" t="s">
        <v>16</v>
      </c>
      <c r="D165">
        <v>0.1</v>
      </c>
      <c r="E165">
        <v>9.5E-4</v>
      </c>
      <c r="F165">
        <v>0.1164</v>
      </c>
      <c r="G165">
        <v>2.6599999999999999E-2</v>
      </c>
      <c r="H165">
        <v>4.4600000000000001E-2</v>
      </c>
      <c r="I165" t="s">
        <v>28</v>
      </c>
      <c r="J165">
        <v>0.15040000000000001</v>
      </c>
      <c r="K165">
        <v>3.44E-2</v>
      </c>
      <c r="L165">
        <v>0</v>
      </c>
      <c r="M165" t="s">
        <v>28</v>
      </c>
      <c r="N165" t="s">
        <v>21</v>
      </c>
      <c r="O165" s="1">
        <v>45777.737511574072</v>
      </c>
      <c r="Q165">
        <v>0.14698461538461538</v>
      </c>
      <c r="R165">
        <f t="shared" si="39"/>
        <v>102.32363407996651</v>
      </c>
      <c r="S165">
        <f t="shared" si="40"/>
        <v>22.872340425531913</v>
      </c>
    </row>
    <row r="166" spans="1:19" x14ac:dyDescent="0.25">
      <c r="A166" t="s">
        <v>29</v>
      </c>
      <c r="B166" t="s">
        <v>18</v>
      </c>
      <c r="C166" t="s">
        <v>16</v>
      </c>
      <c r="D166">
        <v>6.49</v>
      </c>
      <c r="E166">
        <v>6.4879999999999993E-2</v>
      </c>
      <c r="F166">
        <v>7.7544000000000004</v>
      </c>
      <c r="G166">
        <v>6.6799999999999998E-2</v>
      </c>
      <c r="H166">
        <v>2.9194</v>
      </c>
      <c r="I166" t="s">
        <v>30</v>
      </c>
      <c r="J166">
        <v>9.9757999999999996</v>
      </c>
      <c r="K166">
        <v>8.5900000000000004E-2</v>
      </c>
      <c r="L166">
        <v>0.2</v>
      </c>
      <c r="M166" t="s">
        <v>31</v>
      </c>
      <c r="N166" t="s">
        <v>21</v>
      </c>
      <c r="O166" s="1">
        <v>45856.83011574074</v>
      </c>
      <c r="Q166">
        <v>9.7511221052631569</v>
      </c>
      <c r="R166">
        <f t="shared" si="39"/>
        <v>102.30412348765044</v>
      </c>
      <c r="S166">
        <f t="shared" si="40"/>
        <v>0.86108382285130014</v>
      </c>
    </row>
    <row r="167" spans="1:19" x14ac:dyDescent="0.25">
      <c r="A167" t="s">
        <v>32</v>
      </c>
      <c r="B167" t="s">
        <v>18</v>
      </c>
      <c r="C167" t="s">
        <v>16</v>
      </c>
      <c r="D167">
        <v>0.27</v>
      </c>
      <c r="E167">
        <v>2.7499999999999998E-3</v>
      </c>
      <c r="F167">
        <v>0.32869999999999999</v>
      </c>
      <c r="G167">
        <v>3.7400000000000003E-2</v>
      </c>
      <c r="H167">
        <v>0.1177</v>
      </c>
      <c r="I167" t="s">
        <v>33</v>
      </c>
      <c r="J167">
        <v>0.41830000000000001</v>
      </c>
      <c r="K167">
        <v>4.7600000000000003E-2</v>
      </c>
      <c r="L167">
        <v>0.01</v>
      </c>
      <c r="M167" t="s">
        <v>34</v>
      </c>
      <c r="N167" t="s">
        <v>21</v>
      </c>
      <c r="O167" s="1">
        <v>45775.967442129629</v>
      </c>
      <c r="Q167">
        <v>0.37617500000000004</v>
      </c>
      <c r="R167">
        <f t="shared" si="39"/>
        <v>111.19824549744133</v>
      </c>
      <c r="S167">
        <f t="shared" si="40"/>
        <v>11.37939278030122</v>
      </c>
    </row>
    <row r="168" spans="1:19" x14ac:dyDescent="0.25">
      <c r="A168" t="s">
        <v>35</v>
      </c>
      <c r="F168">
        <v>100.26779999999999</v>
      </c>
      <c r="H168">
        <v>100</v>
      </c>
      <c r="J168">
        <v>100.26779999999999</v>
      </c>
      <c r="L168" t="s">
        <v>36</v>
      </c>
    </row>
    <row r="170" spans="1:19" x14ac:dyDescent="0.25">
      <c r="A170" t="s">
        <v>272</v>
      </c>
    </row>
    <row r="171" spans="1:19" x14ac:dyDescent="0.25">
      <c r="A171" t="s">
        <v>0</v>
      </c>
      <c r="B171" t="s">
        <v>1</v>
      </c>
      <c r="C171" t="s">
        <v>2</v>
      </c>
      <c r="D171" t="s">
        <v>3</v>
      </c>
      <c r="E171" t="s">
        <v>4</v>
      </c>
      <c r="F171" t="s">
        <v>5</v>
      </c>
      <c r="G171" t="s">
        <v>6</v>
      </c>
      <c r="H171" t="s">
        <v>7</v>
      </c>
      <c r="I171" t="s">
        <v>8</v>
      </c>
      <c r="J171" t="s">
        <v>9</v>
      </c>
      <c r="K171" t="s">
        <v>10</v>
      </c>
      <c r="L171" t="s">
        <v>11</v>
      </c>
      <c r="M171" t="s">
        <v>12</v>
      </c>
      <c r="N171" t="s">
        <v>13</v>
      </c>
      <c r="O171" t="s">
        <v>14</v>
      </c>
    </row>
    <row r="172" spans="1:19" x14ac:dyDescent="0.25">
      <c r="A172" t="s">
        <v>15</v>
      </c>
      <c r="C172" t="s">
        <v>16</v>
      </c>
      <c r="F172">
        <v>43.177599999999998</v>
      </c>
      <c r="H172">
        <v>57.1175</v>
      </c>
      <c r="L172">
        <v>4</v>
      </c>
      <c r="Q172" t="s">
        <v>41</v>
      </c>
      <c r="S172" t="s">
        <v>42</v>
      </c>
    </row>
    <row r="173" spans="1:19" x14ac:dyDescent="0.25">
      <c r="A173" t="s">
        <v>17</v>
      </c>
      <c r="B173" t="s">
        <v>18</v>
      </c>
      <c r="C173" t="s">
        <v>16</v>
      </c>
      <c r="D173">
        <v>29.56</v>
      </c>
      <c r="E173">
        <v>0.14663999999999999</v>
      </c>
      <c r="F173">
        <v>29.341699999999999</v>
      </c>
      <c r="G173">
        <v>7.8799999999999995E-2</v>
      </c>
      <c r="H173">
        <v>25.5428</v>
      </c>
      <c r="I173" t="s">
        <v>19</v>
      </c>
      <c r="J173">
        <v>48.650700000000001</v>
      </c>
      <c r="K173">
        <v>0.13059999999999999</v>
      </c>
      <c r="L173">
        <v>1.79</v>
      </c>
      <c r="M173" t="s">
        <v>20</v>
      </c>
      <c r="N173" t="s">
        <v>21</v>
      </c>
      <c r="O173" s="1">
        <v>45790.760671296295</v>
      </c>
      <c r="Q173">
        <v>48.652406315789484</v>
      </c>
      <c r="R173">
        <f>100*J173/Q173</f>
        <v>99.996492843995398</v>
      </c>
      <c r="S173">
        <f>K173*100/J173</f>
        <v>0.26844423615693092</v>
      </c>
    </row>
    <row r="174" spans="1:19" x14ac:dyDescent="0.25">
      <c r="A174" t="s">
        <v>22</v>
      </c>
      <c r="B174" t="s">
        <v>18</v>
      </c>
      <c r="C174" t="s">
        <v>16</v>
      </c>
      <c r="D174">
        <v>18.2</v>
      </c>
      <c r="E174">
        <v>9.8339999999999997E-2</v>
      </c>
      <c r="F174">
        <v>18.8904</v>
      </c>
      <c r="G174">
        <v>6.7699999999999996E-2</v>
      </c>
      <c r="H174">
        <v>14.2349</v>
      </c>
      <c r="I174" t="s">
        <v>23</v>
      </c>
      <c r="J174">
        <v>40.411999999999999</v>
      </c>
      <c r="K174">
        <v>0.1447</v>
      </c>
      <c r="L174">
        <v>1</v>
      </c>
      <c r="M174" t="s">
        <v>24</v>
      </c>
      <c r="N174" t="s">
        <v>21</v>
      </c>
      <c r="O174" s="1">
        <v>45790.760520833333</v>
      </c>
      <c r="Q174">
        <v>40.465835789473722</v>
      </c>
      <c r="R174">
        <f t="shared" ref="R174:R178" si="41">100*J174/Q174</f>
        <v>99.866959897346959</v>
      </c>
      <c r="S174">
        <f t="shared" ref="S174:S178" si="42">K174*100/J174</f>
        <v>0.35806196179352667</v>
      </c>
    </row>
    <row r="175" spans="1:19" x14ac:dyDescent="0.25">
      <c r="A175" t="s">
        <v>25</v>
      </c>
      <c r="B175" t="s">
        <v>18</v>
      </c>
      <c r="C175" t="s">
        <v>16</v>
      </c>
      <c r="D175">
        <v>0.08</v>
      </c>
      <c r="E175">
        <v>6.8999999999999997E-4</v>
      </c>
      <c r="F175">
        <v>8.1100000000000005E-2</v>
      </c>
      <c r="G175">
        <v>1.66E-2</v>
      </c>
      <c r="H175">
        <v>4.2799999999999998E-2</v>
      </c>
      <c r="I175" t="s">
        <v>26</v>
      </c>
      <c r="J175">
        <v>0.1135</v>
      </c>
      <c r="K175">
        <v>2.3199999999999998E-2</v>
      </c>
      <c r="L175">
        <v>0</v>
      </c>
      <c r="M175" t="s">
        <v>20</v>
      </c>
      <c r="N175" t="s">
        <v>21</v>
      </c>
      <c r="O175" s="1">
        <v>45790.760775462964</v>
      </c>
      <c r="Q175">
        <v>9.850519480519479E-2</v>
      </c>
      <c r="R175">
        <f t="shared" si="41"/>
        <v>115.22234966842016</v>
      </c>
      <c r="S175">
        <f t="shared" si="42"/>
        <v>20.440528634361232</v>
      </c>
    </row>
    <row r="176" spans="1:19" x14ac:dyDescent="0.25">
      <c r="A176" t="s">
        <v>27</v>
      </c>
      <c r="B176" t="s">
        <v>18</v>
      </c>
      <c r="C176" t="s">
        <v>16</v>
      </c>
      <c r="D176">
        <v>0.09</v>
      </c>
      <c r="E176">
        <v>8.3000000000000001E-4</v>
      </c>
      <c r="F176">
        <v>0.1008</v>
      </c>
      <c r="G176">
        <v>2.6499999999999999E-2</v>
      </c>
      <c r="H176">
        <v>3.8800000000000001E-2</v>
      </c>
      <c r="I176" t="s">
        <v>28</v>
      </c>
      <c r="J176">
        <v>0.13009999999999999</v>
      </c>
      <c r="K176">
        <v>3.4200000000000001E-2</v>
      </c>
      <c r="L176">
        <v>0</v>
      </c>
      <c r="M176" t="s">
        <v>28</v>
      </c>
      <c r="N176" t="s">
        <v>21</v>
      </c>
      <c r="O176" s="1">
        <v>45777.737511574072</v>
      </c>
      <c r="Q176">
        <v>0.14698461538461538</v>
      </c>
      <c r="R176">
        <f t="shared" si="41"/>
        <v>88.512664852417842</v>
      </c>
      <c r="S176">
        <f t="shared" si="42"/>
        <v>26.28747117601845</v>
      </c>
    </row>
    <row r="177" spans="1:19" x14ac:dyDescent="0.25">
      <c r="A177" t="s">
        <v>29</v>
      </c>
      <c r="B177" t="s">
        <v>18</v>
      </c>
      <c r="C177" t="s">
        <v>16</v>
      </c>
      <c r="D177">
        <v>6.45</v>
      </c>
      <c r="E177">
        <v>6.4509999999999998E-2</v>
      </c>
      <c r="F177">
        <v>7.7125000000000004</v>
      </c>
      <c r="G177">
        <v>6.6699999999999995E-2</v>
      </c>
      <c r="H177">
        <v>2.9228000000000001</v>
      </c>
      <c r="I177" t="s">
        <v>30</v>
      </c>
      <c r="J177">
        <v>9.9219000000000008</v>
      </c>
      <c r="K177">
        <v>8.5800000000000001E-2</v>
      </c>
      <c r="L177">
        <v>0.2</v>
      </c>
      <c r="M177" t="s">
        <v>31</v>
      </c>
      <c r="N177" t="s">
        <v>21</v>
      </c>
      <c r="O177" s="1">
        <v>45856.83011574074</v>
      </c>
      <c r="Q177">
        <v>9.7511221052631569</v>
      </c>
      <c r="R177">
        <f t="shared" si="41"/>
        <v>101.75136659036058</v>
      </c>
      <c r="S177">
        <f t="shared" si="42"/>
        <v>0.86475372660478333</v>
      </c>
    </row>
    <row r="178" spans="1:19" x14ac:dyDescent="0.25">
      <c r="A178" t="s">
        <v>32</v>
      </c>
      <c r="B178" t="s">
        <v>18</v>
      </c>
      <c r="C178" t="s">
        <v>16</v>
      </c>
      <c r="D178">
        <v>0.23</v>
      </c>
      <c r="E178">
        <v>2.33E-3</v>
      </c>
      <c r="F178">
        <v>0.27860000000000001</v>
      </c>
      <c r="G178">
        <v>3.78E-2</v>
      </c>
      <c r="H178">
        <v>0.1004</v>
      </c>
      <c r="I178" t="s">
        <v>33</v>
      </c>
      <c r="J178">
        <v>0.35449999999999998</v>
      </c>
      <c r="K178">
        <v>4.8099999999999997E-2</v>
      </c>
      <c r="L178">
        <v>0.01</v>
      </c>
      <c r="M178" t="s">
        <v>34</v>
      </c>
      <c r="N178" t="s">
        <v>21</v>
      </c>
      <c r="O178" s="1">
        <v>45775.967442129629</v>
      </c>
      <c r="Q178">
        <v>0.37617500000000004</v>
      </c>
      <c r="R178">
        <f t="shared" si="41"/>
        <v>94.238054097162205</v>
      </c>
      <c r="S178">
        <f t="shared" si="42"/>
        <v>13.568406205923836</v>
      </c>
    </row>
    <row r="179" spans="1:19" x14ac:dyDescent="0.25">
      <c r="A179" t="s">
        <v>35</v>
      </c>
      <c r="F179">
        <v>99.582700000000003</v>
      </c>
      <c r="H179">
        <v>100</v>
      </c>
      <c r="J179">
        <v>99.582700000000003</v>
      </c>
      <c r="L179" t="s">
        <v>36</v>
      </c>
    </row>
    <row r="180" spans="1:19" x14ac:dyDescent="0.25">
      <c r="A180" t="s">
        <v>35</v>
      </c>
      <c r="F180">
        <v>100.45310000000001</v>
      </c>
      <c r="H180">
        <v>100</v>
      </c>
      <c r="J180">
        <v>100.45310000000001</v>
      </c>
      <c r="L180" t="s">
        <v>40</v>
      </c>
    </row>
    <row r="182" spans="1:19" x14ac:dyDescent="0.25">
      <c r="A182" t="s">
        <v>273</v>
      </c>
    </row>
    <row r="183" spans="1:19" x14ac:dyDescent="0.25">
      <c r="A183" t="s">
        <v>0</v>
      </c>
      <c r="B183" t="s">
        <v>1</v>
      </c>
      <c r="C183" t="s">
        <v>2</v>
      </c>
      <c r="D183" t="s">
        <v>3</v>
      </c>
      <c r="E183" t="s">
        <v>4</v>
      </c>
      <c r="F183" t="s">
        <v>5</v>
      </c>
      <c r="G183" t="s">
        <v>6</v>
      </c>
      <c r="H183" t="s">
        <v>7</v>
      </c>
      <c r="I183" t="s">
        <v>8</v>
      </c>
      <c r="J183" t="s">
        <v>9</v>
      </c>
      <c r="K183" t="s">
        <v>10</v>
      </c>
      <c r="L183" t="s">
        <v>11</v>
      </c>
      <c r="M183" t="s">
        <v>12</v>
      </c>
      <c r="N183" t="s">
        <v>13</v>
      </c>
      <c r="O183" t="s">
        <v>14</v>
      </c>
    </row>
    <row r="184" spans="1:19" x14ac:dyDescent="0.25">
      <c r="A184" t="s">
        <v>15</v>
      </c>
      <c r="C184" t="s">
        <v>16</v>
      </c>
      <c r="F184">
        <v>43.205399999999997</v>
      </c>
      <c r="H184">
        <v>57.120399999999997</v>
      </c>
      <c r="L184">
        <v>4</v>
      </c>
      <c r="Q184" t="s">
        <v>41</v>
      </c>
      <c r="S184" t="s">
        <v>42</v>
      </c>
    </row>
    <row r="185" spans="1:19" x14ac:dyDescent="0.25">
      <c r="A185" t="s">
        <v>17</v>
      </c>
      <c r="B185" t="s">
        <v>18</v>
      </c>
      <c r="C185" t="s">
        <v>16</v>
      </c>
      <c r="D185">
        <v>29.63</v>
      </c>
      <c r="E185">
        <v>0.14699000000000001</v>
      </c>
      <c r="F185">
        <v>29.377300000000002</v>
      </c>
      <c r="G185">
        <v>7.8899999999999998E-2</v>
      </c>
      <c r="H185">
        <v>25.558599999999998</v>
      </c>
      <c r="I185" t="s">
        <v>19</v>
      </c>
      <c r="J185">
        <v>48.709600000000002</v>
      </c>
      <c r="K185">
        <v>0.1308</v>
      </c>
      <c r="L185">
        <v>1.79</v>
      </c>
      <c r="M185" t="s">
        <v>20</v>
      </c>
      <c r="N185" t="s">
        <v>21</v>
      </c>
      <c r="O185" s="1">
        <v>45790.760671296295</v>
      </c>
      <c r="Q185">
        <v>48.652406315789484</v>
      </c>
      <c r="R185">
        <f>100*J185/Q185</f>
        <v>100.11755571520818</v>
      </c>
      <c r="S185">
        <f>K185*100/J185</f>
        <v>0.26853022812751487</v>
      </c>
    </row>
    <row r="186" spans="1:19" x14ac:dyDescent="0.25">
      <c r="A186" t="s">
        <v>22</v>
      </c>
      <c r="B186" t="s">
        <v>18</v>
      </c>
      <c r="C186" t="s">
        <v>16</v>
      </c>
      <c r="D186">
        <v>18.22</v>
      </c>
      <c r="E186">
        <v>9.8449999999999996E-2</v>
      </c>
      <c r="F186">
        <v>18.909400000000002</v>
      </c>
      <c r="G186">
        <v>6.7699999999999996E-2</v>
      </c>
      <c r="H186">
        <v>14.2408</v>
      </c>
      <c r="I186" t="s">
        <v>23</v>
      </c>
      <c r="J186">
        <v>40.4527</v>
      </c>
      <c r="K186">
        <v>0.14480000000000001</v>
      </c>
      <c r="L186">
        <v>1</v>
      </c>
      <c r="M186" t="s">
        <v>24</v>
      </c>
      <c r="N186" t="s">
        <v>21</v>
      </c>
      <c r="O186" s="1">
        <v>45790.760520833333</v>
      </c>
      <c r="Q186">
        <v>40.465835789473722</v>
      </c>
      <c r="R186">
        <f t="shared" ref="R186:R190" si="43">100*J186/Q186</f>
        <v>99.967538568727306</v>
      </c>
      <c r="S186">
        <f t="shared" ref="S186:S190" si="44">K186*100/J186</f>
        <v>0.35794891317514038</v>
      </c>
    </row>
    <row r="187" spans="1:19" x14ac:dyDescent="0.25">
      <c r="A187" t="s">
        <v>25</v>
      </c>
      <c r="B187" t="s">
        <v>18</v>
      </c>
      <c r="C187" t="s">
        <v>16</v>
      </c>
      <c r="D187">
        <v>0.09</v>
      </c>
      <c r="E187">
        <v>7.5000000000000002E-4</v>
      </c>
      <c r="F187">
        <v>8.7999999999999995E-2</v>
      </c>
      <c r="G187">
        <v>1.6500000000000001E-2</v>
      </c>
      <c r="H187">
        <v>4.65E-2</v>
      </c>
      <c r="I187" t="s">
        <v>26</v>
      </c>
      <c r="J187">
        <v>0.1232</v>
      </c>
      <c r="K187">
        <v>2.3099999999999999E-2</v>
      </c>
      <c r="L187">
        <v>0</v>
      </c>
      <c r="M187" t="s">
        <v>20</v>
      </c>
      <c r="N187" t="s">
        <v>21</v>
      </c>
      <c r="O187" s="1">
        <v>45790.760775462964</v>
      </c>
      <c r="Q187">
        <v>9.850519480519479E-2</v>
      </c>
      <c r="R187">
        <f t="shared" si="43"/>
        <v>125.06954607180057</v>
      </c>
      <c r="S187">
        <f t="shared" si="44"/>
        <v>18.75</v>
      </c>
    </row>
    <row r="188" spans="1:19" x14ac:dyDescent="0.25">
      <c r="A188" t="s">
        <v>27</v>
      </c>
      <c r="B188" t="s">
        <v>18</v>
      </c>
      <c r="C188" t="s">
        <v>16</v>
      </c>
      <c r="D188">
        <v>0.1</v>
      </c>
      <c r="E188">
        <v>9.5E-4</v>
      </c>
      <c r="F188">
        <v>0.1162</v>
      </c>
      <c r="G188">
        <v>2.6700000000000002E-2</v>
      </c>
      <c r="H188">
        <v>4.4699999999999997E-2</v>
      </c>
      <c r="I188" t="s">
        <v>28</v>
      </c>
      <c r="J188">
        <v>0.15</v>
      </c>
      <c r="K188">
        <v>3.4500000000000003E-2</v>
      </c>
      <c r="L188">
        <v>0</v>
      </c>
      <c r="M188" t="s">
        <v>28</v>
      </c>
      <c r="N188" t="s">
        <v>21</v>
      </c>
      <c r="O188" s="1">
        <v>45777.737511574072</v>
      </c>
      <c r="Q188">
        <v>0.14698461538461538</v>
      </c>
      <c r="R188">
        <f t="shared" si="43"/>
        <v>102.05149675528575</v>
      </c>
      <c r="S188">
        <f t="shared" si="44"/>
        <v>23.000000000000004</v>
      </c>
    </row>
    <row r="189" spans="1:19" x14ac:dyDescent="0.25">
      <c r="A189" t="s">
        <v>29</v>
      </c>
      <c r="B189" t="s">
        <v>18</v>
      </c>
      <c r="C189" t="s">
        <v>16</v>
      </c>
      <c r="D189">
        <v>6.38</v>
      </c>
      <c r="E189">
        <v>6.3850000000000004E-2</v>
      </c>
      <c r="F189">
        <v>7.6344000000000003</v>
      </c>
      <c r="G189">
        <v>6.6500000000000004E-2</v>
      </c>
      <c r="H189">
        <v>2.8915000000000002</v>
      </c>
      <c r="I189" t="s">
        <v>30</v>
      </c>
      <c r="J189">
        <v>9.8215000000000003</v>
      </c>
      <c r="K189">
        <v>8.5599999999999996E-2</v>
      </c>
      <c r="L189">
        <v>0.2</v>
      </c>
      <c r="M189" t="s">
        <v>31</v>
      </c>
      <c r="N189" t="s">
        <v>21</v>
      </c>
      <c r="O189" s="1">
        <v>45856.83011574074</v>
      </c>
      <c r="Q189">
        <v>9.7511221052631569</v>
      </c>
      <c r="R189">
        <f t="shared" si="43"/>
        <v>100.72174149782062</v>
      </c>
      <c r="S189">
        <f t="shared" si="44"/>
        <v>0.87155729776510704</v>
      </c>
    </row>
    <row r="190" spans="1:19" x14ac:dyDescent="0.25">
      <c r="A190" t="s">
        <v>32</v>
      </c>
      <c r="B190" t="s">
        <v>18</v>
      </c>
      <c r="C190" t="s">
        <v>16</v>
      </c>
      <c r="D190">
        <v>0.23</v>
      </c>
      <c r="E190">
        <v>2.2599999999999999E-3</v>
      </c>
      <c r="F190">
        <v>0.27060000000000001</v>
      </c>
      <c r="G190">
        <v>3.73E-2</v>
      </c>
      <c r="H190">
        <v>9.7500000000000003E-2</v>
      </c>
      <c r="I190" t="s">
        <v>33</v>
      </c>
      <c r="J190">
        <v>0.34439999999999998</v>
      </c>
      <c r="K190">
        <v>4.7500000000000001E-2</v>
      </c>
      <c r="L190">
        <v>0.01</v>
      </c>
      <c r="M190" t="s">
        <v>34</v>
      </c>
      <c r="N190" t="s">
        <v>21</v>
      </c>
      <c r="O190" s="1">
        <v>45775.967442129629</v>
      </c>
      <c r="Q190">
        <v>0.37617500000000004</v>
      </c>
      <c r="R190">
        <f t="shared" si="43"/>
        <v>91.553133514986357</v>
      </c>
      <c r="S190">
        <f t="shared" si="44"/>
        <v>13.792102206736354</v>
      </c>
    </row>
    <row r="191" spans="1:19" x14ac:dyDescent="0.25">
      <c r="A191" t="s">
        <v>35</v>
      </c>
      <c r="F191">
        <v>99.601299999999995</v>
      </c>
      <c r="H191">
        <v>100</v>
      </c>
      <c r="J191">
        <v>99.601299999999995</v>
      </c>
      <c r="L191" t="s">
        <v>36</v>
      </c>
    </row>
    <row r="193" spans="1:21" x14ac:dyDescent="0.25">
      <c r="A193" t="s">
        <v>274</v>
      </c>
    </row>
    <row r="194" spans="1:21" x14ac:dyDescent="0.25">
      <c r="A194" t="s">
        <v>0</v>
      </c>
      <c r="B194" t="s">
        <v>1</v>
      </c>
      <c r="C194" t="s">
        <v>2</v>
      </c>
      <c r="D194" t="s">
        <v>3</v>
      </c>
      <c r="E194" t="s">
        <v>4</v>
      </c>
      <c r="F194" t="s">
        <v>5</v>
      </c>
      <c r="G194" t="s">
        <v>6</v>
      </c>
      <c r="H194" t="s">
        <v>7</v>
      </c>
      <c r="I194" t="s">
        <v>8</v>
      </c>
      <c r="J194" t="s">
        <v>9</v>
      </c>
      <c r="K194" t="s">
        <v>10</v>
      </c>
      <c r="L194" t="s">
        <v>11</v>
      </c>
      <c r="M194" t="s">
        <v>12</v>
      </c>
      <c r="N194" t="s">
        <v>13</v>
      </c>
      <c r="O194" t="s">
        <v>14</v>
      </c>
    </row>
    <row r="195" spans="1:21" x14ac:dyDescent="0.25">
      <c r="A195" t="s">
        <v>15</v>
      </c>
      <c r="C195" t="s">
        <v>16</v>
      </c>
      <c r="F195">
        <v>43.624000000000002</v>
      </c>
      <c r="H195">
        <v>60.712299999999999</v>
      </c>
      <c r="L195">
        <v>4</v>
      </c>
      <c r="Q195" t="s">
        <v>76</v>
      </c>
      <c r="S195" t="s">
        <v>64</v>
      </c>
      <c r="U195" t="s">
        <v>42</v>
      </c>
    </row>
    <row r="196" spans="1:21" x14ac:dyDescent="0.25">
      <c r="A196" t="s">
        <v>51</v>
      </c>
      <c r="B196" t="s">
        <v>18</v>
      </c>
      <c r="C196" t="s">
        <v>16</v>
      </c>
      <c r="D196">
        <v>1.58</v>
      </c>
      <c r="E196">
        <v>6.2700000000000004E-3</v>
      </c>
      <c r="F196">
        <v>2.1042999999999998</v>
      </c>
      <c r="G196">
        <v>4.1399999999999999E-2</v>
      </c>
      <c r="H196">
        <v>2.0379999999999998</v>
      </c>
      <c r="I196" t="s">
        <v>52</v>
      </c>
      <c r="J196">
        <v>2.8365</v>
      </c>
      <c r="K196">
        <v>5.5800000000000002E-2</v>
      </c>
      <c r="L196">
        <v>0.13</v>
      </c>
      <c r="M196" t="s">
        <v>24</v>
      </c>
      <c r="N196" t="s">
        <v>21</v>
      </c>
      <c r="O196" s="1">
        <v>45790.760127314818</v>
      </c>
      <c r="P196" t="s">
        <v>51</v>
      </c>
      <c r="Q196">
        <v>2.7610000000000001</v>
      </c>
      <c r="R196">
        <f>100*J196/Q196</f>
        <v>102.73451647953638</v>
      </c>
      <c r="S196">
        <v>2.6967212121212119</v>
      </c>
      <c r="T196">
        <f>100*$J196/S196</f>
        <v>105.18328654999674</v>
      </c>
      <c r="U196">
        <f t="shared" ref="U196:U200" si="45">K196*100/J196</f>
        <v>1.9672131147540983</v>
      </c>
    </row>
    <row r="197" spans="1:21" x14ac:dyDescent="0.25">
      <c r="A197" t="s">
        <v>17</v>
      </c>
      <c r="B197" t="s">
        <v>18</v>
      </c>
      <c r="C197" t="s">
        <v>16</v>
      </c>
      <c r="D197">
        <v>3.54</v>
      </c>
      <c r="E197">
        <v>1.7559999999999999E-2</v>
      </c>
      <c r="F197">
        <v>4.0548999999999999</v>
      </c>
      <c r="G197">
        <v>3.7999999999999999E-2</v>
      </c>
      <c r="H197">
        <v>3.7136999999999998</v>
      </c>
      <c r="I197" t="s">
        <v>19</v>
      </c>
      <c r="J197">
        <v>6.7233000000000001</v>
      </c>
      <c r="K197">
        <v>6.3100000000000003E-2</v>
      </c>
      <c r="L197">
        <v>0.24</v>
      </c>
      <c r="M197" t="s">
        <v>20</v>
      </c>
      <c r="N197" t="s">
        <v>21</v>
      </c>
      <c r="O197" s="1">
        <v>45790.760671296295</v>
      </c>
      <c r="P197" t="s">
        <v>17</v>
      </c>
      <c r="Q197">
        <v>6.6</v>
      </c>
      <c r="R197">
        <f t="shared" ref="R197:R205" si="46">100*J197/Q197</f>
        <v>101.86818181818182</v>
      </c>
      <c r="S197">
        <v>6.5057818181818208</v>
      </c>
      <c r="T197">
        <f t="shared" ref="T197:T205" si="47">100*$J197/S197</f>
        <v>103.34345952411557</v>
      </c>
      <c r="U197">
        <f t="shared" si="45"/>
        <v>0.93852721133966954</v>
      </c>
    </row>
    <row r="198" spans="1:21" x14ac:dyDescent="0.25">
      <c r="A198" t="s">
        <v>53</v>
      </c>
      <c r="B198" t="s">
        <v>18</v>
      </c>
      <c r="C198" t="s">
        <v>16</v>
      </c>
      <c r="D198">
        <v>6.7</v>
      </c>
      <c r="E198">
        <v>3.7929999999999998E-2</v>
      </c>
      <c r="F198">
        <v>7.2488000000000001</v>
      </c>
      <c r="G198">
        <v>4.3900000000000002E-2</v>
      </c>
      <c r="H198">
        <v>5.9819000000000004</v>
      </c>
      <c r="I198" t="s">
        <v>54</v>
      </c>
      <c r="J198">
        <v>13.696099999999999</v>
      </c>
      <c r="K198">
        <v>8.3000000000000004E-2</v>
      </c>
      <c r="L198">
        <v>0.39</v>
      </c>
      <c r="M198" t="s">
        <v>24</v>
      </c>
      <c r="N198" t="s">
        <v>21</v>
      </c>
      <c r="O198" s="1">
        <v>45855.697569444441</v>
      </c>
      <c r="P198" t="s">
        <v>53</v>
      </c>
      <c r="Q198">
        <v>12.760999999999999</v>
      </c>
      <c r="R198">
        <f t="shared" si="46"/>
        <v>107.32779562730194</v>
      </c>
      <c r="S198">
        <v>13.788406060606059</v>
      </c>
      <c r="T198">
        <f t="shared" si="47"/>
        <v>99.330553073355006</v>
      </c>
      <c r="U198">
        <f t="shared" si="45"/>
        <v>0.60601193040354562</v>
      </c>
    </row>
    <row r="199" spans="1:21" x14ac:dyDescent="0.25">
      <c r="A199" t="s">
        <v>22</v>
      </c>
      <c r="B199" t="s">
        <v>18</v>
      </c>
      <c r="C199" t="s">
        <v>16</v>
      </c>
      <c r="D199">
        <v>26.18</v>
      </c>
      <c r="E199">
        <v>0.14149</v>
      </c>
      <c r="F199">
        <v>23.730699999999999</v>
      </c>
      <c r="G199">
        <v>7.0800000000000002E-2</v>
      </c>
      <c r="H199">
        <v>18.813300000000002</v>
      </c>
      <c r="I199" t="s">
        <v>23</v>
      </c>
      <c r="J199">
        <v>50.766800000000003</v>
      </c>
      <c r="K199">
        <v>0.15160000000000001</v>
      </c>
      <c r="L199">
        <v>1.24</v>
      </c>
      <c r="M199" t="s">
        <v>24</v>
      </c>
      <c r="N199" t="s">
        <v>21</v>
      </c>
      <c r="O199" s="1">
        <v>45790.760520833333</v>
      </c>
      <c r="P199" t="s">
        <v>22</v>
      </c>
      <c r="Q199">
        <v>50.621000000000002</v>
      </c>
      <c r="R199">
        <f t="shared" si="46"/>
        <v>100.28802275735367</v>
      </c>
      <c r="S199">
        <v>49.807842424242409</v>
      </c>
      <c r="T199">
        <f t="shared" si="47"/>
        <v>101.92531442657081</v>
      </c>
      <c r="U199">
        <f t="shared" si="45"/>
        <v>0.29862035818684651</v>
      </c>
    </row>
    <row r="200" spans="1:21" x14ac:dyDescent="0.25">
      <c r="A200" t="s">
        <v>77</v>
      </c>
      <c r="B200" t="s">
        <v>18</v>
      </c>
      <c r="C200" t="s">
        <v>16</v>
      </c>
      <c r="D200">
        <v>0.1</v>
      </c>
      <c r="E200">
        <v>8.4000000000000003E-4</v>
      </c>
      <c r="F200">
        <v>0.1338</v>
      </c>
      <c r="G200">
        <v>1.7100000000000001E-2</v>
      </c>
      <c r="H200">
        <v>9.2899999999999996E-2</v>
      </c>
      <c r="I200" t="s">
        <v>78</v>
      </c>
      <c r="J200">
        <v>0.33410000000000001</v>
      </c>
      <c r="K200">
        <v>4.2799999999999998E-2</v>
      </c>
      <c r="L200">
        <v>0.01</v>
      </c>
      <c r="M200" t="s">
        <v>79</v>
      </c>
      <c r="N200" t="s">
        <v>39</v>
      </c>
      <c r="P200" t="s">
        <v>77</v>
      </c>
      <c r="Q200">
        <v>0.35399999999999998</v>
      </c>
      <c r="R200">
        <f t="shared" si="46"/>
        <v>94.378531073446339</v>
      </c>
      <c r="S200">
        <v>0.35745666666666676</v>
      </c>
      <c r="T200">
        <f t="shared" si="47"/>
        <v>93.465874651472888</v>
      </c>
      <c r="U200">
        <f t="shared" si="45"/>
        <v>12.810535767734208</v>
      </c>
    </row>
    <row r="201" spans="1:21" x14ac:dyDescent="0.25">
      <c r="A201" t="s">
        <v>55</v>
      </c>
      <c r="B201" t="s">
        <v>18</v>
      </c>
      <c r="C201" t="s">
        <v>16</v>
      </c>
      <c r="D201">
        <v>0.2</v>
      </c>
      <c r="E201">
        <v>1.6100000000000001E-3</v>
      </c>
      <c r="F201">
        <v>0.1976</v>
      </c>
      <c r="G201">
        <v>1.78E-2</v>
      </c>
      <c r="H201">
        <v>0.1125</v>
      </c>
      <c r="I201" t="s">
        <v>56</v>
      </c>
      <c r="J201">
        <v>0.23799999999999999</v>
      </c>
      <c r="K201">
        <v>2.1399999999999999E-2</v>
      </c>
      <c r="L201">
        <v>0.01</v>
      </c>
      <c r="M201" t="s">
        <v>57</v>
      </c>
      <c r="N201" t="s">
        <v>21</v>
      </c>
      <c r="O201" s="1">
        <v>45777.738159722219</v>
      </c>
      <c r="P201" t="s">
        <v>55</v>
      </c>
      <c r="Q201">
        <v>0.19</v>
      </c>
      <c r="R201">
        <f t="shared" si="46"/>
        <v>125.26315789473682</v>
      </c>
      <c r="S201">
        <v>0.19456363636363638</v>
      </c>
      <c r="T201">
        <f t="shared" si="47"/>
        <v>122.32501635361179</v>
      </c>
      <c r="U201">
        <f>K201*100/J201</f>
        <v>8.9915966386554604</v>
      </c>
    </row>
    <row r="202" spans="1:21" x14ac:dyDescent="0.25">
      <c r="A202" t="s">
        <v>25</v>
      </c>
      <c r="B202" t="s">
        <v>18</v>
      </c>
      <c r="C202" t="s">
        <v>16</v>
      </c>
      <c r="D202">
        <v>7.6</v>
      </c>
      <c r="E202">
        <v>6.5210000000000004E-2</v>
      </c>
      <c r="F202">
        <v>7.5636999999999999</v>
      </c>
      <c r="G202">
        <v>4.2900000000000001E-2</v>
      </c>
      <c r="H202">
        <v>4.202</v>
      </c>
      <c r="I202" t="s">
        <v>26</v>
      </c>
      <c r="J202">
        <v>10.583</v>
      </c>
      <c r="K202">
        <v>0.06</v>
      </c>
      <c r="L202">
        <v>0.28000000000000003</v>
      </c>
      <c r="M202" t="s">
        <v>20</v>
      </c>
      <c r="N202" t="s">
        <v>21</v>
      </c>
      <c r="O202" s="1">
        <v>45790.760775462964</v>
      </c>
      <c r="P202" t="s">
        <v>25</v>
      </c>
      <c r="Q202">
        <v>10.74</v>
      </c>
      <c r="R202">
        <f t="shared" si="46"/>
        <v>98.538175046554926</v>
      </c>
      <c r="S202">
        <v>10.561433333333335</v>
      </c>
      <c r="T202">
        <f t="shared" si="47"/>
        <v>100.20420208115689</v>
      </c>
      <c r="U202">
        <f t="shared" ref="U202:U205" si="48">K202*100/J202</f>
        <v>0.5669469904563923</v>
      </c>
    </row>
    <row r="203" spans="1:21" x14ac:dyDescent="0.25">
      <c r="A203" t="s">
        <v>58</v>
      </c>
      <c r="B203" t="s">
        <v>18</v>
      </c>
      <c r="C203" t="s">
        <v>16</v>
      </c>
      <c r="D203">
        <v>0.96</v>
      </c>
      <c r="E203">
        <v>8.8400000000000006E-3</v>
      </c>
      <c r="F203">
        <v>1.0968</v>
      </c>
      <c r="G203">
        <v>2.7699999999999999E-2</v>
      </c>
      <c r="H203">
        <v>0.50980000000000003</v>
      </c>
      <c r="I203" t="s">
        <v>59</v>
      </c>
      <c r="J203">
        <v>1.8294999999999999</v>
      </c>
      <c r="K203">
        <v>4.6199999999999998E-2</v>
      </c>
      <c r="L203">
        <v>0.03</v>
      </c>
      <c r="M203" t="s">
        <v>59</v>
      </c>
      <c r="N203" t="s">
        <v>21</v>
      </c>
      <c r="O203" s="1">
        <v>45790.761030092595</v>
      </c>
      <c r="P203" t="s">
        <v>58</v>
      </c>
      <c r="Q203">
        <v>1.96</v>
      </c>
      <c r="R203">
        <f t="shared" si="46"/>
        <v>93.341836734693871</v>
      </c>
      <c r="S203">
        <v>1.9204818181818182</v>
      </c>
      <c r="T203">
        <f t="shared" si="47"/>
        <v>95.26255248446175</v>
      </c>
      <c r="U203">
        <f t="shared" si="48"/>
        <v>2.5252801311833837</v>
      </c>
    </row>
    <row r="204" spans="1:21" x14ac:dyDescent="0.25">
      <c r="A204" t="s">
        <v>27</v>
      </c>
      <c r="B204" t="s">
        <v>18</v>
      </c>
      <c r="C204" t="s">
        <v>16</v>
      </c>
      <c r="D204">
        <v>0.15</v>
      </c>
      <c r="E204">
        <v>1.41E-3</v>
      </c>
      <c r="F204">
        <v>0.1736</v>
      </c>
      <c r="G204">
        <v>2.8000000000000001E-2</v>
      </c>
      <c r="H204">
        <v>7.0400000000000004E-2</v>
      </c>
      <c r="I204" t="s">
        <v>28</v>
      </c>
      <c r="J204">
        <v>0.22420000000000001</v>
      </c>
      <c r="K204">
        <v>3.6200000000000003E-2</v>
      </c>
      <c r="L204">
        <v>0</v>
      </c>
      <c r="M204" t="s">
        <v>28</v>
      </c>
      <c r="N204" t="s">
        <v>21</v>
      </c>
      <c r="O204" s="1">
        <v>45777.737511574072</v>
      </c>
      <c r="P204" t="s">
        <v>27</v>
      </c>
      <c r="Q204">
        <v>0.22</v>
      </c>
      <c r="R204">
        <f t="shared" si="46"/>
        <v>101.90909090909092</v>
      </c>
      <c r="S204">
        <v>0.21105151515151513</v>
      </c>
      <c r="T204">
        <f t="shared" si="47"/>
        <v>106.22998836992262</v>
      </c>
      <c r="U204">
        <f t="shared" si="48"/>
        <v>16.146297948260482</v>
      </c>
    </row>
    <row r="205" spans="1:21" x14ac:dyDescent="0.25">
      <c r="A205" t="s">
        <v>29</v>
      </c>
      <c r="B205" t="s">
        <v>18</v>
      </c>
      <c r="C205" t="s">
        <v>16</v>
      </c>
      <c r="D205">
        <v>7.86</v>
      </c>
      <c r="E205">
        <v>7.8560000000000005E-2</v>
      </c>
      <c r="F205">
        <v>9.4137000000000004</v>
      </c>
      <c r="G205">
        <v>7.2499999999999995E-2</v>
      </c>
      <c r="H205">
        <v>3.7532000000000001</v>
      </c>
      <c r="I205" t="s">
        <v>30</v>
      </c>
      <c r="J205">
        <v>12.1106</v>
      </c>
      <c r="K205">
        <v>9.3200000000000005E-2</v>
      </c>
      <c r="L205">
        <v>0.25</v>
      </c>
      <c r="M205" t="s">
        <v>31</v>
      </c>
      <c r="N205" t="s">
        <v>21</v>
      </c>
      <c r="O205" s="1">
        <v>45856.83011574074</v>
      </c>
      <c r="P205" t="s">
        <v>29</v>
      </c>
      <c r="Q205">
        <v>12.141</v>
      </c>
      <c r="R205">
        <f t="shared" si="46"/>
        <v>99.74960876369326</v>
      </c>
      <c r="S205">
        <v>11.723160606060608</v>
      </c>
      <c r="T205">
        <f t="shared" si="47"/>
        <v>103.30490562194545</v>
      </c>
      <c r="U205">
        <f t="shared" si="48"/>
        <v>0.76957376182848092</v>
      </c>
    </row>
    <row r="206" spans="1:21" x14ac:dyDescent="0.25">
      <c r="A206" t="s">
        <v>35</v>
      </c>
      <c r="F206">
        <v>99.341999999999999</v>
      </c>
      <c r="H206">
        <v>100</v>
      </c>
      <c r="J206">
        <v>99.341999999999999</v>
      </c>
      <c r="L206" t="s">
        <v>80</v>
      </c>
    </row>
    <row r="208" spans="1:21" x14ac:dyDescent="0.25">
      <c r="A208" t="s">
        <v>275</v>
      </c>
    </row>
    <row r="209" spans="1:21" x14ac:dyDescent="0.25">
      <c r="A209" t="s">
        <v>0</v>
      </c>
      <c r="B209" t="s">
        <v>1</v>
      </c>
      <c r="C209" t="s">
        <v>2</v>
      </c>
      <c r="D209" t="s">
        <v>3</v>
      </c>
      <c r="E209" t="s">
        <v>4</v>
      </c>
      <c r="F209" t="s">
        <v>5</v>
      </c>
      <c r="G209" t="s">
        <v>6</v>
      </c>
      <c r="H209" t="s">
        <v>7</v>
      </c>
      <c r="I209" t="s">
        <v>8</v>
      </c>
      <c r="J209" t="s">
        <v>9</v>
      </c>
      <c r="K209" t="s">
        <v>10</v>
      </c>
      <c r="L209" t="s">
        <v>11</v>
      </c>
      <c r="M209" t="s">
        <v>12</v>
      </c>
      <c r="N209" t="s">
        <v>13</v>
      </c>
      <c r="O209" t="s">
        <v>14</v>
      </c>
    </row>
    <row r="210" spans="1:21" x14ac:dyDescent="0.25">
      <c r="A210" t="s">
        <v>15</v>
      </c>
      <c r="C210" t="s">
        <v>16</v>
      </c>
      <c r="F210">
        <v>43.676299999999998</v>
      </c>
      <c r="H210">
        <v>60.7545</v>
      </c>
      <c r="L210">
        <v>4</v>
      </c>
      <c r="Q210" t="s">
        <v>76</v>
      </c>
      <c r="S210" t="s">
        <v>64</v>
      </c>
      <c r="U210" t="s">
        <v>42</v>
      </c>
    </row>
    <row r="211" spans="1:21" x14ac:dyDescent="0.25">
      <c r="A211" t="s">
        <v>51</v>
      </c>
      <c r="B211" t="s">
        <v>18</v>
      </c>
      <c r="C211" t="s">
        <v>16</v>
      </c>
      <c r="D211">
        <v>1.54</v>
      </c>
      <c r="E211">
        <v>6.0899999999999999E-3</v>
      </c>
      <c r="F211">
        <v>2.0432000000000001</v>
      </c>
      <c r="G211">
        <v>4.1300000000000003E-2</v>
      </c>
      <c r="H211">
        <v>1.9779</v>
      </c>
      <c r="I211" t="s">
        <v>52</v>
      </c>
      <c r="J211">
        <v>2.7542</v>
      </c>
      <c r="K211">
        <v>5.57E-2</v>
      </c>
      <c r="L211">
        <v>0.13</v>
      </c>
      <c r="M211" t="s">
        <v>24</v>
      </c>
      <c r="N211" t="s">
        <v>21</v>
      </c>
      <c r="O211" s="1">
        <v>45790.760127314818</v>
      </c>
      <c r="P211" t="s">
        <v>51</v>
      </c>
      <c r="Q211">
        <v>2.7610000000000001</v>
      </c>
      <c r="R211">
        <f>100*J211/Q211</f>
        <v>99.75371242303514</v>
      </c>
      <c r="S211">
        <v>2.6967212121212119</v>
      </c>
      <c r="T211">
        <f>100*$J211/S211</f>
        <v>102.13143233421508</v>
      </c>
      <c r="U211">
        <f t="shared" ref="U211:U215" si="49">K211*100/J211</f>
        <v>2.0223658412606205</v>
      </c>
    </row>
    <row r="212" spans="1:21" x14ac:dyDescent="0.25">
      <c r="A212" t="s">
        <v>17</v>
      </c>
      <c r="B212" t="s">
        <v>18</v>
      </c>
      <c r="C212" t="s">
        <v>16</v>
      </c>
      <c r="D212">
        <v>3.56</v>
      </c>
      <c r="E212">
        <v>1.7659999999999999E-2</v>
      </c>
      <c r="F212">
        <v>4.0750999999999999</v>
      </c>
      <c r="G212">
        <v>3.7999999999999999E-2</v>
      </c>
      <c r="H212">
        <v>3.7303000000000002</v>
      </c>
      <c r="I212" t="s">
        <v>19</v>
      </c>
      <c r="J212">
        <v>6.7567000000000004</v>
      </c>
      <c r="K212">
        <v>6.3100000000000003E-2</v>
      </c>
      <c r="L212">
        <v>0.25</v>
      </c>
      <c r="M212" t="s">
        <v>20</v>
      </c>
      <c r="N212" t="s">
        <v>21</v>
      </c>
      <c r="O212" s="1">
        <v>45790.760671296295</v>
      </c>
      <c r="P212" t="s">
        <v>17</v>
      </c>
      <c r="Q212">
        <v>6.6</v>
      </c>
      <c r="R212">
        <f t="shared" ref="R212:R220" si="50">100*J212/Q212</f>
        <v>102.37424242424244</v>
      </c>
      <c r="S212">
        <v>6.5057818181818208</v>
      </c>
      <c r="T212">
        <f t="shared" ref="T212:T220" si="51">100*$J212/S212</f>
        <v>103.8568490126265</v>
      </c>
      <c r="U212">
        <f t="shared" si="49"/>
        <v>0.93388784465789509</v>
      </c>
    </row>
    <row r="213" spans="1:21" x14ac:dyDescent="0.25">
      <c r="A213" t="s">
        <v>53</v>
      </c>
      <c r="B213" t="s">
        <v>18</v>
      </c>
      <c r="C213" t="s">
        <v>16</v>
      </c>
      <c r="D213">
        <v>6.66</v>
      </c>
      <c r="E213">
        <v>3.773E-2</v>
      </c>
      <c r="F213">
        <v>7.2102000000000004</v>
      </c>
      <c r="G213">
        <v>4.3799999999999999E-2</v>
      </c>
      <c r="H213">
        <v>5.9470000000000001</v>
      </c>
      <c r="I213" t="s">
        <v>54</v>
      </c>
      <c r="J213">
        <v>13.623100000000001</v>
      </c>
      <c r="K213">
        <v>8.2799999999999999E-2</v>
      </c>
      <c r="L213">
        <v>0.39</v>
      </c>
      <c r="M213" t="s">
        <v>24</v>
      </c>
      <c r="N213" t="s">
        <v>21</v>
      </c>
      <c r="O213" s="1">
        <v>45855.697569444441</v>
      </c>
      <c r="P213" t="s">
        <v>53</v>
      </c>
      <c r="Q213">
        <v>12.760999999999999</v>
      </c>
      <c r="R213">
        <f t="shared" si="50"/>
        <v>106.75574014575662</v>
      </c>
      <c r="S213">
        <v>13.788406060606059</v>
      </c>
      <c r="T213">
        <f t="shared" si="51"/>
        <v>98.801122770250132</v>
      </c>
      <c r="U213">
        <f t="shared" si="49"/>
        <v>0.60779117821934792</v>
      </c>
    </row>
    <row r="214" spans="1:21" x14ac:dyDescent="0.25">
      <c r="A214" t="s">
        <v>22</v>
      </c>
      <c r="B214" t="s">
        <v>18</v>
      </c>
      <c r="C214" t="s">
        <v>16</v>
      </c>
      <c r="D214">
        <v>26.22</v>
      </c>
      <c r="E214">
        <v>0.14169999999999999</v>
      </c>
      <c r="F214">
        <v>23.746500000000001</v>
      </c>
      <c r="G214">
        <v>7.0699999999999999E-2</v>
      </c>
      <c r="H214">
        <v>18.816400000000002</v>
      </c>
      <c r="I214" t="s">
        <v>23</v>
      </c>
      <c r="J214">
        <v>50.800600000000003</v>
      </c>
      <c r="K214">
        <v>0.15129999999999999</v>
      </c>
      <c r="L214">
        <v>1.24</v>
      </c>
      <c r="M214" t="s">
        <v>24</v>
      </c>
      <c r="N214" t="s">
        <v>21</v>
      </c>
      <c r="O214" s="1">
        <v>45790.760520833333</v>
      </c>
      <c r="P214" t="s">
        <v>22</v>
      </c>
      <c r="Q214">
        <v>50.621000000000002</v>
      </c>
      <c r="R214">
        <f t="shared" si="50"/>
        <v>100.35479346516269</v>
      </c>
      <c r="S214">
        <v>49.807842424242409</v>
      </c>
      <c r="T214">
        <f t="shared" si="51"/>
        <v>101.99317522590459</v>
      </c>
      <c r="U214">
        <f t="shared" si="49"/>
        <v>0.29783112797880334</v>
      </c>
    </row>
    <row r="215" spans="1:21" x14ac:dyDescent="0.25">
      <c r="A215" t="s">
        <v>77</v>
      </c>
      <c r="B215" t="s">
        <v>18</v>
      </c>
      <c r="C215" t="s">
        <v>16</v>
      </c>
      <c r="D215">
        <v>0.12</v>
      </c>
      <c r="E215">
        <v>1.0399999999999999E-3</v>
      </c>
      <c r="F215">
        <v>0.16450000000000001</v>
      </c>
      <c r="G215">
        <v>1.72E-2</v>
      </c>
      <c r="H215">
        <v>0.1142</v>
      </c>
      <c r="I215" t="s">
        <v>78</v>
      </c>
      <c r="J215">
        <v>0.4108</v>
      </c>
      <c r="K215">
        <v>4.2999999999999997E-2</v>
      </c>
      <c r="L215">
        <v>0.01</v>
      </c>
      <c r="M215" t="s">
        <v>79</v>
      </c>
      <c r="N215" t="s">
        <v>39</v>
      </c>
      <c r="P215" t="s">
        <v>77</v>
      </c>
      <c r="Q215">
        <v>0.35399999999999998</v>
      </c>
      <c r="R215">
        <f t="shared" si="50"/>
        <v>116.045197740113</v>
      </c>
      <c r="S215">
        <v>0.35745666666666676</v>
      </c>
      <c r="T215">
        <f t="shared" si="51"/>
        <v>114.92302097223903</v>
      </c>
      <c r="U215">
        <f t="shared" si="49"/>
        <v>10.467380720545277</v>
      </c>
    </row>
    <row r="216" spans="1:21" x14ac:dyDescent="0.25">
      <c r="A216" t="s">
        <v>55</v>
      </c>
      <c r="B216" t="s">
        <v>18</v>
      </c>
      <c r="C216" t="s">
        <v>16</v>
      </c>
      <c r="D216">
        <v>0.18</v>
      </c>
      <c r="E216">
        <v>1.4499999999999999E-3</v>
      </c>
      <c r="F216">
        <v>0.17860000000000001</v>
      </c>
      <c r="G216">
        <v>1.77E-2</v>
      </c>
      <c r="H216">
        <v>0.1017</v>
      </c>
      <c r="I216" t="s">
        <v>56</v>
      </c>
      <c r="J216">
        <v>0.2152</v>
      </c>
      <c r="K216">
        <v>2.1299999999999999E-2</v>
      </c>
      <c r="L216">
        <v>0.01</v>
      </c>
      <c r="M216" t="s">
        <v>57</v>
      </c>
      <c r="N216" t="s">
        <v>21</v>
      </c>
      <c r="O216" s="1">
        <v>45777.738159722219</v>
      </c>
      <c r="P216" t="s">
        <v>55</v>
      </c>
      <c r="Q216">
        <v>0.19</v>
      </c>
      <c r="R216">
        <f t="shared" si="50"/>
        <v>113.26315789473684</v>
      </c>
      <c r="S216">
        <v>0.19456363636363638</v>
      </c>
      <c r="T216">
        <f t="shared" si="51"/>
        <v>110.60648537519856</v>
      </c>
      <c r="U216">
        <f>K216*100/J216</f>
        <v>9.8977695167286246</v>
      </c>
    </row>
    <row r="217" spans="1:21" x14ac:dyDescent="0.25">
      <c r="A217" t="s">
        <v>25</v>
      </c>
      <c r="B217" t="s">
        <v>18</v>
      </c>
      <c r="C217" t="s">
        <v>16</v>
      </c>
      <c r="D217">
        <v>7.62</v>
      </c>
      <c r="E217">
        <v>6.5369999999999998E-2</v>
      </c>
      <c r="F217">
        <v>7.5818000000000003</v>
      </c>
      <c r="G217">
        <v>4.2900000000000001E-2</v>
      </c>
      <c r="H217">
        <v>4.2099000000000002</v>
      </c>
      <c r="I217" t="s">
        <v>26</v>
      </c>
      <c r="J217">
        <v>10.6083</v>
      </c>
      <c r="K217">
        <v>0.06</v>
      </c>
      <c r="L217">
        <v>0.28000000000000003</v>
      </c>
      <c r="M217" t="s">
        <v>20</v>
      </c>
      <c r="N217" t="s">
        <v>21</v>
      </c>
      <c r="O217" s="1">
        <v>45790.760775462964</v>
      </c>
      <c r="P217" t="s">
        <v>25</v>
      </c>
      <c r="Q217">
        <v>10.74</v>
      </c>
      <c r="R217">
        <f t="shared" si="50"/>
        <v>98.773743016759767</v>
      </c>
      <c r="S217">
        <v>10.561433333333335</v>
      </c>
      <c r="T217">
        <f t="shared" si="51"/>
        <v>100.4437528997011</v>
      </c>
      <c r="U217">
        <f t="shared" ref="U217:U220" si="52">K217*100/J217</f>
        <v>0.56559486439863127</v>
      </c>
    </row>
    <row r="218" spans="1:21" x14ac:dyDescent="0.25">
      <c r="A218" t="s">
        <v>58</v>
      </c>
      <c r="B218" t="s">
        <v>18</v>
      </c>
      <c r="C218" t="s">
        <v>16</v>
      </c>
      <c r="D218">
        <v>1</v>
      </c>
      <c r="E218">
        <v>9.2099999999999994E-3</v>
      </c>
      <c r="F218">
        <v>1.1420999999999999</v>
      </c>
      <c r="G218">
        <v>2.7799999999999998E-2</v>
      </c>
      <c r="H218">
        <v>0.53059999999999996</v>
      </c>
      <c r="I218" t="s">
        <v>59</v>
      </c>
      <c r="J218">
        <v>1.905</v>
      </c>
      <c r="K218">
        <v>4.6399999999999997E-2</v>
      </c>
      <c r="L218">
        <v>0.03</v>
      </c>
      <c r="M218" t="s">
        <v>59</v>
      </c>
      <c r="N218" t="s">
        <v>21</v>
      </c>
      <c r="O218" s="1">
        <v>45790.761030092595</v>
      </c>
      <c r="P218" t="s">
        <v>58</v>
      </c>
      <c r="Q218">
        <v>1.96</v>
      </c>
      <c r="R218">
        <f t="shared" si="50"/>
        <v>97.193877551020407</v>
      </c>
      <c r="S218">
        <v>1.9204818181818182</v>
      </c>
      <c r="T218">
        <f t="shared" si="51"/>
        <v>99.19385760202222</v>
      </c>
      <c r="U218">
        <f t="shared" si="52"/>
        <v>2.4356955380577427</v>
      </c>
    </row>
    <row r="219" spans="1:21" x14ac:dyDescent="0.25">
      <c r="A219" t="s">
        <v>27</v>
      </c>
      <c r="B219" t="s">
        <v>18</v>
      </c>
      <c r="C219" t="s">
        <v>16</v>
      </c>
      <c r="D219">
        <v>0.17</v>
      </c>
      <c r="E219">
        <v>1.6199999999999999E-3</v>
      </c>
      <c r="F219">
        <v>0.1986</v>
      </c>
      <c r="G219">
        <v>2.81E-2</v>
      </c>
      <c r="H219">
        <v>8.0399999999999999E-2</v>
      </c>
      <c r="I219" t="s">
        <v>28</v>
      </c>
      <c r="J219">
        <v>0.25640000000000002</v>
      </c>
      <c r="K219">
        <v>3.6299999999999999E-2</v>
      </c>
      <c r="L219">
        <v>0.01</v>
      </c>
      <c r="M219" t="s">
        <v>28</v>
      </c>
      <c r="N219" t="s">
        <v>21</v>
      </c>
      <c r="O219" s="1">
        <v>45777.737511574072</v>
      </c>
      <c r="P219" t="s">
        <v>27</v>
      </c>
      <c r="Q219">
        <v>0.22</v>
      </c>
      <c r="R219">
        <f t="shared" si="50"/>
        <v>116.54545454545455</v>
      </c>
      <c r="S219">
        <v>0.21105151515151513</v>
      </c>
      <c r="T219">
        <f t="shared" si="51"/>
        <v>121.48692693152614</v>
      </c>
      <c r="U219">
        <f t="shared" si="52"/>
        <v>14.157566302652105</v>
      </c>
    </row>
    <row r="220" spans="1:21" x14ac:dyDescent="0.25">
      <c r="A220" t="s">
        <v>29</v>
      </c>
      <c r="B220" t="s">
        <v>18</v>
      </c>
      <c r="C220" t="s">
        <v>16</v>
      </c>
      <c r="D220">
        <v>7.83</v>
      </c>
      <c r="E220">
        <v>7.825E-2</v>
      </c>
      <c r="F220">
        <v>9.3780000000000001</v>
      </c>
      <c r="G220">
        <v>7.2400000000000006E-2</v>
      </c>
      <c r="H220">
        <v>3.7370999999999999</v>
      </c>
      <c r="I220" t="s">
        <v>30</v>
      </c>
      <c r="J220">
        <v>12.0646</v>
      </c>
      <c r="K220">
        <v>9.3200000000000005E-2</v>
      </c>
      <c r="L220">
        <v>0.25</v>
      </c>
      <c r="M220" t="s">
        <v>31</v>
      </c>
      <c r="N220" t="s">
        <v>21</v>
      </c>
      <c r="O220" s="1">
        <v>45856.83011574074</v>
      </c>
      <c r="P220" t="s">
        <v>29</v>
      </c>
      <c r="Q220">
        <v>12.141</v>
      </c>
      <c r="R220">
        <f t="shared" si="50"/>
        <v>99.370727287702834</v>
      </c>
      <c r="S220">
        <v>11.723160606060608</v>
      </c>
      <c r="T220">
        <f t="shared" si="51"/>
        <v>102.91251997147319</v>
      </c>
      <c r="U220">
        <f t="shared" si="52"/>
        <v>0.7725079986074963</v>
      </c>
    </row>
    <row r="221" spans="1:21" x14ac:dyDescent="0.25">
      <c r="A221" t="s">
        <v>35</v>
      </c>
      <c r="F221">
        <v>99.394900000000007</v>
      </c>
      <c r="H221">
        <v>100</v>
      </c>
      <c r="J221">
        <v>99.394900000000007</v>
      </c>
      <c r="L221" t="s">
        <v>60</v>
      </c>
    </row>
    <row r="223" spans="1:21" x14ac:dyDescent="0.25">
      <c r="A223" t="s">
        <v>276</v>
      </c>
    </row>
    <row r="224" spans="1:21" x14ac:dyDescent="0.25">
      <c r="A224" t="s">
        <v>0</v>
      </c>
      <c r="B224" t="s">
        <v>1</v>
      </c>
      <c r="C224" t="s">
        <v>2</v>
      </c>
      <c r="D224" t="s">
        <v>3</v>
      </c>
      <c r="E224" t="s">
        <v>4</v>
      </c>
      <c r="F224" t="s">
        <v>5</v>
      </c>
      <c r="G224" t="s">
        <v>6</v>
      </c>
      <c r="H224" t="s">
        <v>7</v>
      </c>
      <c r="I224" t="s">
        <v>8</v>
      </c>
      <c r="J224" t="s">
        <v>9</v>
      </c>
      <c r="K224" t="s">
        <v>10</v>
      </c>
      <c r="L224" t="s">
        <v>11</v>
      </c>
      <c r="M224" t="s">
        <v>12</v>
      </c>
      <c r="N224" t="s">
        <v>13</v>
      </c>
      <c r="O224" t="s">
        <v>14</v>
      </c>
    </row>
    <row r="225" spans="1:21" x14ac:dyDescent="0.25">
      <c r="A225" t="s">
        <v>15</v>
      </c>
      <c r="C225" t="s">
        <v>16</v>
      </c>
      <c r="F225">
        <v>43.744900000000001</v>
      </c>
      <c r="H225">
        <v>60.734400000000001</v>
      </c>
      <c r="L225">
        <v>4</v>
      </c>
      <c r="Q225" t="s">
        <v>76</v>
      </c>
      <c r="S225" t="s">
        <v>64</v>
      </c>
      <c r="U225" t="s">
        <v>42</v>
      </c>
    </row>
    <row r="226" spans="1:21" x14ac:dyDescent="0.25">
      <c r="A226" t="s">
        <v>51</v>
      </c>
      <c r="B226" t="s">
        <v>18</v>
      </c>
      <c r="C226" t="s">
        <v>16</v>
      </c>
      <c r="D226">
        <v>1.57</v>
      </c>
      <c r="E226">
        <v>6.2100000000000002E-3</v>
      </c>
      <c r="F226">
        <v>2.0868000000000002</v>
      </c>
      <c r="G226">
        <v>4.1399999999999999E-2</v>
      </c>
      <c r="H226">
        <v>2.0163000000000002</v>
      </c>
      <c r="I226" t="s">
        <v>52</v>
      </c>
      <c r="J226">
        <v>2.8129</v>
      </c>
      <c r="K226">
        <v>5.5800000000000002E-2</v>
      </c>
      <c r="L226">
        <v>0.13</v>
      </c>
      <c r="M226" t="s">
        <v>24</v>
      </c>
      <c r="N226" t="s">
        <v>21</v>
      </c>
      <c r="O226" s="1">
        <v>45790.760127314818</v>
      </c>
      <c r="P226" t="s">
        <v>51</v>
      </c>
      <c r="Q226">
        <v>2.7610000000000001</v>
      </c>
      <c r="R226">
        <f>100*J226/Q226</f>
        <v>101.87975371242304</v>
      </c>
      <c r="S226">
        <v>2.6967212121212119</v>
      </c>
      <c r="T226">
        <f>100*$J226/S226</f>
        <v>104.30814973963895</v>
      </c>
      <c r="U226">
        <f t="shared" ref="U226:U230" si="53">K226*100/J226</f>
        <v>1.983717871236091</v>
      </c>
    </row>
    <row r="227" spans="1:21" x14ac:dyDescent="0.25">
      <c r="A227" t="s">
        <v>17</v>
      </c>
      <c r="B227" t="s">
        <v>18</v>
      </c>
      <c r="C227" t="s">
        <v>16</v>
      </c>
      <c r="D227">
        <v>3.5</v>
      </c>
      <c r="E227">
        <v>1.7340000000000001E-2</v>
      </c>
      <c r="F227">
        <v>4.0107999999999997</v>
      </c>
      <c r="G227">
        <v>3.8100000000000002E-2</v>
      </c>
      <c r="H227">
        <v>3.6644999999999999</v>
      </c>
      <c r="I227" t="s">
        <v>19</v>
      </c>
      <c r="J227">
        <v>6.6502999999999997</v>
      </c>
      <c r="K227">
        <v>6.3100000000000003E-2</v>
      </c>
      <c r="L227">
        <v>0.24</v>
      </c>
      <c r="M227" t="s">
        <v>20</v>
      </c>
      <c r="N227" t="s">
        <v>21</v>
      </c>
      <c r="O227" s="1">
        <v>45790.760671296295</v>
      </c>
      <c r="P227" t="s">
        <v>17</v>
      </c>
      <c r="Q227">
        <v>6.6</v>
      </c>
      <c r="R227">
        <f t="shared" ref="R227:R235" si="54">100*J227/Q227</f>
        <v>100.76212121212122</v>
      </c>
      <c r="S227">
        <v>6.5057818181818208</v>
      </c>
      <c r="T227">
        <f t="shared" ref="T227:T235" si="55">100*$J227/S227</f>
        <v>102.22138070192105</v>
      </c>
      <c r="U227">
        <f t="shared" si="53"/>
        <v>0.9488293761183707</v>
      </c>
    </row>
    <row r="228" spans="1:21" x14ac:dyDescent="0.25">
      <c r="A228" t="s">
        <v>53</v>
      </c>
      <c r="B228" t="s">
        <v>18</v>
      </c>
      <c r="C228" t="s">
        <v>16</v>
      </c>
      <c r="D228">
        <v>6.73</v>
      </c>
      <c r="E228">
        <v>3.8120000000000001E-2</v>
      </c>
      <c r="F228">
        <v>7.2865000000000002</v>
      </c>
      <c r="G228">
        <v>4.3999999999999997E-2</v>
      </c>
      <c r="H228">
        <v>5.9984999999999999</v>
      </c>
      <c r="I228" t="s">
        <v>54</v>
      </c>
      <c r="J228">
        <v>13.767200000000001</v>
      </c>
      <c r="K228">
        <v>8.3099999999999993E-2</v>
      </c>
      <c r="L228">
        <v>0.4</v>
      </c>
      <c r="M228" t="s">
        <v>24</v>
      </c>
      <c r="N228" t="s">
        <v>21</v>
      </c>
      <c r="O228" s="1">
        <v>45855.697569444441</v>
      </c>
      <c r="P228" t="s">
        <v>53</v>
      </c>
      <c r="Q228">
        <v>12.760999999999999</v>
      </c>
      <c r="R228">
        <f t="shared" si="54"/>
        <v>107.88496199357418</v>
      </c>
      <c r="S228">
        <v>13.788406060606059</v>
      </c>
      <c r="T228">
        <f t="shared" si="55"/>
        <v>99.846203683639359</v>
      </c>
      <c r="U228">
        <f t="shared" si="53"/>
        <v>0.60360857690743208</v>
      </c>
    </row>
    <row r="229" spans="1:21" x14ac:dyDescent="0.25">
      <c r="A229" t="s">
        <v>22</v>
      </c>
      <c r="B229" t="s">
        <v>18</v>
      </c>
      <c r="C229" t="s">
        <v>16</v>
      </c>
      <c r="D229">
        <v>26.17</v>
      </c>
      <c r="E229">
        <v>0.14144999999999999</v>
      </c>
      <c r="F229">
        <v>23.727699999999999</v>
      </c>
      <c r="G229">
        <v>7.0800000000000002E-2</v>
      </c>
      <c r="H229">
        <v>18.765699999999999</v>
      </c>
      <c r="I229" t="s">
        <v>23</v>
      </c>
      <c r="J229">
        <v>50.760300000000001</v>
      </c>
      <c r="K229">
        <v>0.15140000000000001</v>
      </c>
      <c r="L229">
        <v>1.24</v>
      </c>
      <c r="M229" t="s">
        <v>24</v>
      </c>
      <c r="N229" t="s">
        <v>21</v>
      </c>
      <c r="O229" s="1">
        <v>45790.760520833333</v>
      </c>
      <c r="P229" t="s">
        <v>22</v>
      </c>
      <c r="Q229">
        <v>50.621000000000002</v>
      </c>
      <c r="R229">
        <f t="shared" si="54"/>
        <v>100.27518223662116</v>
      </c>
      <c r="S229">
        <v>49.807842424242409</v>
      </c>
      <c r="T229">
        <f t="shared" si="55"/>
        <v>101.91226427285277</v>
      </c>
      <c r="U229">
        <f t="shared" si="53"/>
        <v>0.29826458866476363</v>
      </c>
    </row>
    <row r="230" spans="1:21" x14ac:dyDescent="0.25">
      <c r="A230" t="s">
        <v>77</v>
      </c>
      <c r="B230" t="s">
        <v>18</v>
      </c>
      <c r="C230" t="s">
        <v>16</v>
      </c>
      <c r="D230">
        <v>0.11</v>
      </c>
      <c r="E230">
        <v>9.7999999999999997E-4</v>
      </c>
      <c r="F230">
        <v>0.156</v>
      </c>
      <c r="G230">
        <v>1.7100000000000001E-2</v>
      </c>
      <c r="H230">
        <v>0.1081</v>
      </c>
      <c r="I230" t="s">
        <v>78</v>
      </c>
      <c r="J230">
        <v>0.3896</v>
      </c>
      <c r="K230">
        <v>4.2799999999999998E-2</v>
      </c>
      <c r="L230">
        <v>0.01</v>
      </c>
      <c r="M230" t="s">
        <v>79</v>
      </c>
      <c r="N230" t="s">
        <v>39</v>
      </c>
      <c r="P230" t="s">
        <v>77</v>
      </c>
      <c r="Q230">
        <v>0.35399999999999998</v>
      </c>
      <c r="R230">
        <f t="shared" si="54"/>
        <v>110.05649717514125</v>
      </c>
      <c r="S230">
        <v>0.35745666666666676</v>
      </c>
      <c r="T230">
        <f t="shared" si="55"/>
        <v>108.99223215867656</v>
      </c>
      <c r="U230">
        <f t="shared" si="53"/>
        <v>10.985626283367555</v>
      </c>
    </row>
    <row r="231" spans="1:21" x14ac:dyDescent="0.25">
      <c r="A231" t="s">
        <v>55</v>
      </c>
      <c r="B231" t="s">
        <v>18</v>
      </c>
      <c r="C231" t="s">
        <v>16</v>
      </c>
      <c r="D231">
        <v>0.2</v>
      </c>
      <c r="E231">
        <v>1.56E-3</v>
      </c>
      <c r="F231">
        <v>0.192</v>
      </c>
      <c r="G231">
        <v>1.78E-2</v>
      </c>
      <c r="H231">
        <v>0.1091</v>
      </c>
      <c r="I231" t="s">
        <v>56</v>
      </c>
      <c r="J231">
        <v>0.23130000000000001</v>
      </c>
      <c r="K231">
        <v>2.1499999999999998E-2</v>
      </c>
      <c r="L231">
        <v>0.01</v>
      </c>
      <c r="M231" t="s">
        <v>57</v>
      </c>
      <c r="N231" t="s">
        <v>21</v>
      </c>
      <c r="O231" s="1">
        <v>45777.738159722219</v>
      </c>
      <c r="P231" t="s">
        <v>55</v>
      </c>
      <c r="Q231">
        <v>0.19</v>
      </c>
      <c r="R231">
        <f t="shared" si="54"/>
        <v>121.73684210526315</v>
      </c>
      <c r="S231">
        <v>0.19456363636363638</v>
      </c>
      <c r="T231">
        <f t="shared" si="55"/>
        <v>118.88141295206054</v>
      </c>
      <c r="U231">
        <f>K231*100/J231</f>
        <v>9.2952875054042359</v>
      </c>
    </row>
    <row r="232" spans="1:21" x14ac:dyDescent="0.25">
      <c r="A232" t="s">
        <v>25</v>
      </c>
      <c r="B232" t="s">
        <v>18</v>
      </c>
      <c r="C232" t="s">
        <v>16</v>
      </c>
      <c r="D232">
        <v>7.6</v>
      </c>
      <c r="E232">
        <v>6.5229999999999996E-2</v>
      </c>
      <c r="F232">
        <v>7.5631000000000004</v>
      </c>
      <c r="G232">
        <v>4.2700000000000002E-2</v>
      </c>
      <c r="H232">
        <v>4.1914999999999996</v>
      </c>
      <c r="I232" t="s">
        <v>26</v>
      </c>
      <c r="J232">
        <v>10.5822</v>
      </c>
      <c r="K232">
        <v>5.9700000000000003E-2</v>
      </c>
      <c r="L232">
        <v>0.28000000000000003</v>
      </c>
      <c r="M232" t="s">
        <v>20</v>
      </c>
      <c r="N232" t="s">
        <v>21</v>
      </c>
      <c r="O232" s="1">
        <v>45790.760775462964</v>
      </c>
      <c r="P232" t="s">
        <v>25</v>
      </c>
      <c r="Q232">
        <v>10.74</v>
      </c>
      <c r="R232">
        <f t="shared" si="54"/>
        <v>98.530726256983243</v>
      </c>
      <c r="S232">
        <v>10.561433333333335</v>
      </c>
      <c r="T232">
        <f t="shared" si="55"/>
        <v>100.19662735171677</v>
      </c>
      <c r="U232">
        <f t="shared" ref="U232:U235" si="56">K232*100/J232</f>
        <v>0.5641549016272609</v>
      </c>
    </row>
    <row r="233" spans="1:21" x14ac:dyDescent="0.25">
      <c r="A233" t="s">
        <v>58</v>
      </c>
      <c r="B233" t="s">
        <v>18</v>
      </c>
      <c r="C233" t="s">
        <v>16</v>
      </c>
      <c r="D233">
        <v>1.04</v>
      </c>
      <c r="E233">
        <v>9.5700000000000004E-3</v>
      </c>
      <c r="F233">
        <v>1.1867000000000001</v>
      </c>
      <c r="G233">
        <v>2.7900000000000001E-2</v>
      </c>
      <c r="H233">
        <v>0.55030000000000001</v>
      </c>
      <c r="I233" t="s">
        <v>59</v>
      </c>
      <c r="J233">
        <v>1.9795</v>
      </c>
      <c r="K233">
        <v>4.6600000000000003E-2</v>
      </c>
      <c r="L233">
        <v>0.04</v>
      </c>
      <c r="M233" t="s">
        <v>59</v>
      </c>
      <c r="N233" t="s">
        <v>21</v>
      </c>
      <c r="O233" s="1">
        <v>45790.761030092595</v>
      </c>
      <c r="P233" t="s">
        <v>58</v>
      </c>
      <c r="Q233">
        <v>1.96</v>
      </c>
      <c r="R233">
        <f t="shared" si="54"/>
        <v>100.99489795918369</v>
      </c>
      <c r="S233">
        <v>1.9204818181818182</v>
      </c>
      <c r="T233">
        <f t="shared" si="55"/>
        <v>103.07309245312493</v>
      </c>
      <c r="U233">
        <f t="shared" si="56"/>
        <v>2.3541298307653449</v>
      </c>
    </row>
    <row r="234" spans="1:21" x14ac:dyDescent="0.25">
      <c r="A234" t="s">
        <v>27</v>
      </c>
      <c r="B234" t="s">
        <v>18</v>
      </c>
      <c r="C234" t="s">
        <v>16</v>
      </c>
      <c r="D234">
        <v>0.17</v>
      </c>
      <c r="E234">
        <v>1.6100000000000001E-3</v>
      </c>
      <c r="F234">
        <v>0.19800000000000001</v>
      </c>
      <c r="G234">
        <v>2.81E-2</v>
      </c>
      <c r="H234">
        <v>8.0100000000000005E-2</v>
      </c>
      <c r="I234" t="s">
        <v>28</v>
      </c>
      <c r="J234">
        <v>0.25569999999999998</v>
      </c>
      <c r="K234">
        <v>3.6299999999999999E-2</v>
      </c>
      <c r="L234">
        <v>0.01</v>
      </c>
      <c r="M234" t="s">
        <v>28</v>
      </c>
      <c r="N234" t="s">
        <v>21</v>
      </c>
      <c r="O234" s="1">
        <v>45777.737511574072</v>
      </c>
      <c r="P234" t="s">
        <v>27</v>
      </c>
      <c r="Q234">
        <v>0.22</v>
      </c>
      <c r="R234">
        <f t="shared" si="54"/>
        <v>116.22727272727271</v>
      </c>
      <c r="S234">
        <v>0.21105151515151513</v>
      </c>
      <c r="T234">
        <f t="shared" si="55"/>
        <v>121.15525435409995</v>
      </c>
      <c r="U234">
        <f t="shared" si="56"/>
        <v>14.196323816973015</v>
      </c>
    </row>
    <row r="235" spans="1:21" x14ac:dyDescent="0.25">
      <c r="A235" t="s">
        <v>29</v>
      </c>
      <c r="B235" t="s">
        <v>18</v>
      </c>
      <c r="C235" t="s">
        <v>16</v>
      </c>
      <c r="D235">
        <v>7.94</v>
      </c>
      <c r="E235">
        <v>7.9350000000000004E-2</v>
      </c>
      <c r="F235">
        <v>9.5075000000000003</v>
      </c>
      <c r="G235">
        <v>7.2599999999999998E-2</v>
      </c>
      <c r="H235">
        <v>3.7814999999999999</v>
      </c>
      <c r="I235" t="s">
        <v>30</v>
      </c>
      <c r="J235">
        <v>12.231199999999999</v>
      </c>
      <c r="K235">
        <v>9.3399999999999997E-2</v>
      </c>
      <c r="L235">
        <v>0.25</v>
      </c>
      <c r="M235" t="s">
        <v>31</v>
      </c>
      <c r="N235" t="s">
        <v>21</v>
      </c>
      <c r="O235" s="1">
        <v>45856.83011574074</v>
      </c>
      <c r="P235" t="s">
        <v>29</v>
      </c>
      <c r="Q235">
        <v>12.141</v>
      </c>
      <c r="R235">
        <f t="shared" si="54"/>
        <v>100.7429371550943</v>
      </c>
      <c r="S235">
        <v>11.723160606060608</v>
      </c>
      <c r="T235">
        <f t="shared" si="55"/>
        <v>104.33363843600971</v>
      </c>
      <c r="U235">
        <f t="shared" si="56"/>
        <v>0.76362090391784943</v>
      </c>
    </row>
    <row r="236" spans="1:21" x14ac:dyDescent="0.25">
      <c r="A236" t="s">
        <v>35</v>
      </c>
      <c r="F236">
        <v>99.660200000000003</v>
      </c>
      <c r="H236">
        <v>100</v>
      </c>
      <c r="J236">
        <v>99.660200000000003</v>
      </c>
      <c r="L236" t="s">
        <v>80</v>
      </c>
    </row>
    <row r="238" spans="1:21" x14ac:dyDescent="0.25">
      <c r="A238" t="s">
        <v>277</v>
      </c>
    </row>
    <row r="239" spans="1:21" x14ac:dyDescent="0.25">
      <c r="A239" t="s">
        <v>0</v>
      </c>
      <c r="B239" t="s">
        <v>1</v>
      </c>
      <c r="C239" t="s">
        <v>2</v>
      </c>
      <c r="D239" t="s">
        <v>3</v>
      </c>
      <c r="E239" t="s">
        <v>4</v>
      </c>
      <c r="F239" t="s">
        <v>5</v>
      </c>
      <c r="G239" t="s">
        <v>6</v>
      </c>
      <c r="H239" t="s">
        <v>7</v>
      </c>
      <c r="I239" t="s">
        <v>8</v>
      </c>
      <c r="J239" t="s">
        <v>9</v>
      </c>
      <c r="K239" t="s">
        <v>10</v>
      </c>
      <c r="L239" t="s">
        <v>11</v>
      </c>
      <c r="M239" t="s">
        <v>12</v>
      </c>
      <c r="N239" t="s">
        <v>13</v>
      </c>
      <c r="O239" t="s">
        <v>14</v>
      </c>
      <c r="S239" s="2"/>
    </row>
    <row r="240" spans="1:21" x14ac:dyDescent="0.25">
      <c r="A240" t="s">
        <v>15</v>
      </c>
      <c r="C240" t="s">
        <v>16</v>
      </c>
      <c r="F240">
        <v>44.902799999999999</v>
      </c>
      <c r="H240">
        <v>57.128</v>
      </c>
      <c r="L240">
        <v>4</v>
      </c>
      <c r="Q240" t="s">
        <v>43</v>
      </c>
      <c r="S240" s="2" t="s">
        <v>41</v>
      </c>
      <c r="U240" t="s">
        <v>42</v>
      </c>
    </row>
    <row r="241" spans="1:21" x14ac:dyDescent="0.25">
      <c r="A241" t="s">
        <v>17</v>
      </c>
      <c r="B241" t="s">
        <v>18</v>
      </c>
      <c r="C241" t="s">
        <v>16</v>
      </c>
      <c r="D241">
        <v>31.55</v>
      </c>
      <c r="E241">
        <v>0.15651999999999999</v>
      </c>
      <c r="F241">
        <v>30.8932</v>
      </c>
      <c r="G241">
        <v>8.0299999999999996E-2</v>
      </c>
      <c r="H241">
        <v>25.864899999999999</v>
      </c>
      <c r="I241" t="s">
        <v>19</v>
      </c>
      <c r="J241">
        <v>51.223199999999999</v>
      </c>
      <c r="K241">
        <v>0.13320000000000001</v>
      </c>
      <c r="L241">
        <v>1.81</v>
      </c>
      <c r="M241" t="s">
        <v>20</v>
      </c>
      <c r="N241" t="s">
        <v>21</v>
      </c>
      <c r="O241" s="1">
        <v>45790.760671296295</v>
      </c>
      <c r="Q241" s="3">
        <v>49.74</v>
      </c>
      <c r="R241">
        <f t="shared" ref="R241:R246" si="57">100*J241/Q241</f>
        <v>102.98190591073582</v>
      </c>
      <c r="S241" s="2">
        <v>49.570859999999968</v>
      </c>
      <c r="T241">
        <f t="shared" ref="T241:T246" si="58">100*J241/S241</f>
        <v>103.3332889524209</v>
      </c>
      <c r="U241">
        <f t="shared" ref="U241:U245" si="59">K241*100/J241</f>
        <v>0.26003842009089634</v>
      </c>
    </row>
    <row r="242" spans="1:21" x14ac:dyDescent="0.25">
      <c r="A242" t="s">
        <v>22</v>
      </c>
      <c r="B242" t="s">
        <v>18</v>
      </c>
      <c r="C242" t="s">
        <v>16</v>
      </c>
      <c r="D242">
        <v>18.940000000000001</v>
      </c>
      <c r="E242">
        <v>0.10234</v>
      </c>
      <c r="F242">
        <v>19.6706</v>
      </c>
      <c r="G242">
        <v>6.9000000000000006E-2</v>
      </c>
      <c r="H242">
        <v>14.256</v>
      </c>
      <c r="I242" t="s">
        <v>23</v>
      </c>
      <c r="J242">
        <v>42.081099999999999</v>
      </c>
      <c r="K242">
        <v>0.14749999999999999</v>
      </c>
      <c r="L242">
        <v>1</v>
      </c>
      <c r="M242" t="s">
        <v>24</v>
      </c>
      <c r="N242" t="s">
        <v>21</v>
      </c>
      <c r="O242" s="1">
        <v>45790.760520833333</v>
      </c>
      <c r="Q242" s="3">
        <v>40.409999999999997</v>
      </c>
      <c r="R242">
        <f t="shared" si="57"/>
        <v>104.13536253402623</v>
      </c>
      <c r="S242" s="2">
        <v>40.696406451612894</v>
      </c>
      <c r="T242">
        <f t="shared" si="58"/>
        <v>103.40249586909712</v>
      </c>
      <c r="U242">
        <f t="shared" si="59"/>
        <v>0.35051365102147997</v>
      </c>
    </row>
    <row r="243" spans="1:21" x14ac:dyDescent="0.25">
      <c r="A243" t="s">
        <v>25</v>
      </c>
      <c r="B243" t="s">
        <v>18</v>
      </c>
      <c r="C243" t="s">
        <v>16</v>
      </c>
      <c r="D243">
        <v>7.0000000000000007E-2</v>
      </c>
      <c r="E243">
        <v>5.5999999999999995E-4</v>
      </c>
      <c r="F243">
        <v>6.6199999999999995E-2</v>
      </c>
      <c r="G243">
        <v>1.6400000000000001E-2</v>
      </c>
      <c r="H243">
        <v>3.3599999999999998E-2</v>
      </c>
      <c r="I243" t="s">
        <v>26</v>
      </c>
      <c r="J243">
        <v>9.2600000000000002E-2</v>
      </c>
      <c r="K243">
        <v>2.29E-2</v>
      </c>
      <c r="L243">
        <v>0</v>
      </c>
      <c r="M243" t="s">
        <v>20</v>
      </c>
      <c r="N243" t="s">
        <v>21</v>
      </c>
      <c r="O243" s="1">
        <v>45790.760775462964</v>
      </c>
      <c r="Q243" s="3">
        <v>0.13</v>
      </c>
      <c r="R243">
        <f t="shared" si="57"/>
        <v>71.230769230769226</v>
      </c>
      <c r="S243" s="2">
        <v>9.9772258064516145E-2</v>
      </c>
      <c r="T243">
        <f t="shared" si="58"/>
        <v>92.811370411323836</v>
      </c>
      <c r="U243">
        <f t="shared" si="59"/>
        <v>24.730021598272138</v>
      </c>
    </row>
    <row r="244" spans="1:21" x14ac:dyDescent="0.25">
      <c r="A244" t="s">
        <v>27</v>
      </c>
      <c r="B244" t="s">
        <v>18</v>
      </c>
      <c r="C244" t="s">
        <v>16</v>
      </c>
      <c r="D244">
        <v>0.11</v>
      </c>
      <c r="E244">
        <v>1.01E-3</v>
      </c>
      <c r="F244">
        <v>0.12379999999999999</v>
      </c>
      <c r="G244">
        <v>2.6700000000000002E-2</v>
      </c>
      <c r="H244">
        <v>4.5900000000000003E-2</v>
      </c>
      <c r="I244" t="s">
        <v>28</v>
      </c>
      <c r="J244">
        <v>0.15989999999999999</v>
      </c>
      <c r="K244">
        <v>3.4500000000000003E-2</v>
      </c>
      <c r="L244">
        <v>0</v>
      </c>
      <c r="M244" t="s">
        <v>28</v>
      </c>
      <c r="N244" t="s">
        <v>21</v>
      </c>
      <c r="O244" s="1">
        <v>45777.737511574072</v>
      </c>
      <c r="Q244" s="3">
        <v>0.14000000000000001</v>
      </c>
      <c r="R244">
        <f t="shared" si="57"/>
        <v>114.21428571428569</v>
      </c>
      <c r="S244" s="2">
        <v>0.12956580645161295</v>
      </c>
      <c r="T244">
        <f t="shared" si="58"/>
        <v>123.41219059190243</v>
      </c>
      <c r="U244">
        <f t="shared" si="59"/>
        <v>21.575984990619141</v>
      </c>
    </row>
    <row r="245" spans="1:21" x14ac:dyDescent="0.25">
      <c r="A245" t="s">
        <v>29</v>
      </c>
      <c r="B245" t="s">
        <v>18</v>
      </c>
      <c r="C245" t="s">
        <v>16</v>
      </c>
      <c r="D245">
        <v>5.83</v>
      </c>
      <c r="E245">
        <v>5.8270000000000002E-2</v>
      </c>
      <c r="F245">
        <v>6.9744999999999999</v>
      </c>
      <c r="G245">
        <v>6.4000000000000001E-2</v>
      </c>
      <c r="H245">
        <v>2.5419999999999998</v>
      </c>
      <c r="I245" t="s">
        <v>30</v>
      </c>
      <c r="J245">
        <v>8.9725999999999999</v>
      </c>
      <c r="K245">
        <v>8.2299999999999998E-2</v>
      </c>
      <c r="L245">
        <v>0.18</v>
      </c>
      <c r="M245" t="s">
        <v>31</v>
      </c>
      <c r="N245" t="s">
        <v>21</v>
      </c>
      <c r="O245" s="1">
        <v>45856.83011574074</v>
      </c>
      <c r="Q245" s="3">
        <v>9.31</v>
      </c>
      <c r="R245">
        <f t="shared" si="57"/>
        <v>96.375939849624061</v>
      </c>
      <c r="S245" s="2">
        <v>8.8597890322580657</v>
      </c>
      <c r="T245">
        <f t="shared" si="58"/>
        <v>101.27329180560841</v>
      </c>
      <c r="U245">
        <f t="shared" si="59"/>
        <v>0.91723692129371648</v>
      </c>
    </row>
    <row r="246" spans="1:21" x14ac:dyDescent="0.25">
      <c r="A246" t="s">
        <v>32</v>
      </c>
      <c r="B246" t="s">
        <v>18</v>
      </c>
      <c r="C246" t="s">
        <v>16</v>
      </c>
      <c r="D246">
        <v>0.31</v>
      </c>
      <c r="E246">
        <v>3.13E-3</v>
      </c>
      <c r="F246">
        <v>0.374</v>
      </c>
      <c r="G246">
        <v>3.7499999999999999E-2</v>
      </c>
      <c r="H246">
        <v>0.12970000000000001</v>
      </c>
      <c r="I246" t="s">
        <v>33</v>
      </c>
      <c r="J246">
        <v>0.47589999999999999</v>
      </c>
      <c r="K246">
        <v>4.7699999999999999E-2</v>
      </c>
      <c r="L246">
        <v>0.01</v>
      </c>
      <c r="M246" t="s">
        <v>34</v>
      </c>
      <c r="N246" t="s">
        <v>21</v>
      </c>
      <c r="O246" s="1">
        <v>45775.967442129629</v>
      </c>
      <c r="Q246" s="3">
        <v>0.27</v>
      </c>
      <c r="R246">
        <f t="shared" si="57"/>
        <v>176.25925925925924</v>
      </c>
      <c r="S246" s="2">
        <v>0.39601999999999998</v>
      </c>
      <c r="T246">
        <f t="shared" si="58"/>
        <v>120.17069844957325</v>
      </c>
      <c r="U246">
        <f>K246*100/J246</f>
        <v>10.023114099600756</v>
      </c>
    </row>
    <row r="247" spans="1:21" x14ac:dyDescent="0.25">
      <c r="A247" t="s">
        <v>35</v>
      </c>
      <c r="F247">
        <v>103.0052</v>
      </c>
      <c r="H247">
        <v>100</v>
      </c>
      <c r="J247">
        <v>103.0052</v>
      </c>
      <c r="L247" t="s">
        <v>36</v>
      </c>
    </row>
    <row r="249" spans="1:21" x14ac:dyDescent="0.25">
      <c r="A249" t="s">
        <v>278</v>
      </c>
    </row>
    <row r="250" spans="1:21" x14ac:dyDescent="0.25">
      <c r="A250" t="s">
        <v>0</v>
      </c>
      <c r="B250" t="s">
        <v>1</v>
      </c>
      <c r="C250" t="s">
        <v>2</v>
      </c>
      <c r="D250" t="s">
        <v>3</v>
      </c>
      <c r="E250" t="s">
        <v>4</v>
      </c>
      <c r="F250" t="s">
        <v>5</v>
      </c>
      <c r="G250" t="s">
        <v>6</v>
      </c>
      <c r="H250" t="s">
        <v>7</v>
      </c>
      <c r="I250" t="s">
        <v>8</v>
      </c>
      <c r="J250" t="s">
        <v>9</v>
      </c>
      <c r="K250" t="s">
        <v>10</v>
      </c>
      <c r="L250" t="s">
        <v>11</v>
      </c>
      <c r="M250" t="s">
        <v>12</v>
      </c>
      <c r="N250" t="s">
        <v>13</v>
      </c>
      <c r="O250" t="s">
        <v>14</v>
      </c>
      <c r="S250" s="2"/>
    </row>
    <row r="251" spans="1:21" x14ac:dyDescent="0.25">
      <c r="A251" t="s">
        <v>15</v>
      </c>
      <c r="C251" t="s">
        <v>16</v>
      </c>
      <c r="F251">
        <v>44.305100000000003</v>
      </c>
      <c r="H251">
        <v>57.1036</v>
      </c>
      <c r="L251">
        <v>4</v>
      </c>
      <c r="Q251" t="s">
        <v>43</v>
      </c>
      <c r="S251" s="2" t="s">
        <v>41</v>
      </c>
      <c r="U251" t="s">
        <v>42</v>
      </c>
    </row>
    <row r="252" spans="1:21" x14ac:dyDescent="0.25">
      <c r="A252" t="s">
        <v>17</v>
      </c>
      <c r="B252" t="s">
        <v>18</v>
      </c>
      <c r="C252" t="s">
        <v>16</v>
      </c>
      <c r="D252">
        <v>31.17</v>
      </c>
      <c r="E252">
        <v>0.15462999999999999</v>
      </c>
      <c r="F252">
        <v>30.544899999999998</v>
      </c>
      <c r="G252">
        <v>7.9899999999999999E-2</v>
      </c>
      <c r="H252">
        <v>25.9072</v>
      </c>
      <c r="I252" t="s">
        <v>19</v>
      </c>
      <c r="J252">
        <v>50.645600000000002</v>
      </c>
      <c r="K252">
        <v>0.13239999999999999</v>
      </c>
      <c r="L252">
        <v>1.81</v>
      </c>
      <c r="M252" t="s">
        <v>20</v>
      </c>
      <c r="N252" t="s">
        <v>21</v>
      </c>
      <c r="O252" s="1">
        <v>45790.760671296295</v>
      </c>
      <c r="Q252" s="3">
        <v>49.74</v>
      </c>
      <c r="R252">
        <f t="shared" ref="R252:R257" si="60">100*J252/Q252</f>
        <v>101.82066747084842</v>
      </c>
      <c r="S252" s="2">
        <v>49.570859999999968</v>
      </c>
      <c r="T252">
        <f t="shared" ref="T252:T257" si="61">100*J252/S252</f>
        <v>102.16808826798655</v>
      </c>
      <c r="U252">
        <f t="shared" ref="U252:U256" si="62">K252*100/J252</f>
        <v>0.26142448702355187</v>
      </c>
    </row>
    <row r="253" spans="1:21" x14ac:dyDescent="0.25">
      <c r="A253" t="s">
        <v>22</v>
      </c>
      <c r="B253" t="s">
        <v>18</v>
      </c>
      <c r="C253" t="s">
        <v>16</v>
      </c>
      <c r="D253">
        <v>18.62</v>
      </c>
      <c r="E253">
        <v>0.10059999999999999</v>
      </c>
      <c r="F253">
        <v>19.3506</v>
      </c>
      <c r="G253">
        <v>6.8400000000000002E-2</v>
      </c>
      <c r="H253">
        <v>14.207100000000001</v>
      </c>
      <c r="I253" t="s">
        <v>23</v>
      </c>
      <c r="J253">
        <v>41.3964</v>
      </c>
      <c r="K253">
        <v>0.1464</v>
      </c>
      <c r="L253">
        <v>1</v>
      </c>
      <c r="M253" t="s">
        <v>24</v>
      </c>
      <c r="N253" t="s">
        <v>21</v>
      </c>
      <c r="O253" s="1">
        <v>45790.760520833333</v>
      </c>
      <c r="Q253" s="3">
        <v>40.409999999999997</v>
      </c>
      <c r="R253">
        <f t="shared" si="60"/>
        <v>102.44097995545658</v>
      </c>
      <c r="S253" s="2">
        <v>40.696406451612894</v>
      </c>
      <c r="T253">
        <f t="shared" si="61"/>
        <v>101.72003773654902</v>
      </c>
      <c r="U253">
        <f t="shared" si="62"/>
        <v>0.35365394092239905</v>
      </c>
    </row>
    <row r="254" spans="1:21" x14ac:dyDescent="0.25">
      <c r="A254" t="s">
        <v>25</v>
      </c>
      <c r="B254" t="s">
        <v>18</v>
      </c>
      <c r="C254" t="s">
        <v>16</v>
      </c>
      <c r="D254">
        <v>7.0000000000000007E-2</v>
      </c>
      <c r="E254">
        <v>5.8E-4</v>
      </c>
      <c r="F254">
        <v>6.83E-2</v>
      </c>
      <c r="G254">
        <v>1.6400000000000001E-2</v>
      </c>
      <c r="H254">
        <v>3.5099999999999999E-2</v>
      </c>
      <c r="I254" t="s">
        <v>26</v>
      </c>
      <c r="J254">
        <v>9.5500000000000002E-2</v>
      </c>
      <c r="K254">
        <v>2.3E-2</v>
      </c>
      <c r="L254">
        <v>0</v>
      </c>
      <c r="M254" t="s">
        <v>20</v>
      </c>
      <c r="N254" t="s">
        <v>21</v>
      </c>
      <c r="O254" s="1">
        <v>45790.760775462964</v>
      </c>
      <c r="Q254" s="3">
        <v>0.13</v>
      </c>
      <c r="R254">
        <f t="shared" si="60"/>
        <v>73.461538461538467</v>
      </c>
      <c r="S254" s="2">
        <v>9.9772258064516145E-2</v>
      </c>
      <c r="T254">
        <f t="shared" si="61"/>
        <v>95.717990003039176</v>
      </c>
      <c r="U254">
        <f t="shared" si="62"/>
        <v>24.083769633507853</v>
      </c>
    </row>
    <row r="255" spans="1:21" x14ac:dyDescent="0.25">
      <c r="A255" t="s">
        <v>27</v>
      </c>
      <c r="B255" t="s">
        <v>18</v>
      </c>
      <c r="C255" t="s">
        <v>16</v>
      </c>
      <c r="D255">
        <v>7.0000000000000007E-2</v>
      </c>
      <c r="E255">
        <v>7.1000000000000002E-4</v>
      </c>
      <c r="F255">
        <v>8.6499999999999994E-2</v>
      </c>
      <c r="G255">
        <v>2.6200000000000001E-2</v>
      </c>
      <c r="H255">
        <v>3.2500000000000001E-2</v>
      </c>
      <c r="I255" t="s">
        <v>28</v>
      </c>
      <c r="J255">
        <v>0.11169999999999999</v>
      </c>
      <c r="K255">
        <v>3.39E-2</v>
      </c>
      <c r="L255">
        <v>0</v>
      </c>
      <c r="M255" t="s">
        <v>28</v>
      </c>
      <c r="N255" t="s">
        <v>21</v>
      </c>
      <c r="O255" s="1">
        <v>45777.737511574072</v>
      </c>
      <c r="Q255" s="3">
        <v>0.14000000000000001</v>
      </c>
      <c r="R255">
        <f t="shared" si="60"/>
        <v>79.785714285714278</v>
      </c>
      <c r="S255" s="2">
        <v>0.12956580645161295</v>
      </c>
      <c r="T255">
        <f t="shared" si="61"/>
        <v>86.211017442873683</v>
      </c>
      <c r="U255">
        <f t="shared" si="62"/>
        <v>30.34914950760967</v>
      </c>
    </row>
    <row r="256" spans="1:21" x14ac:dyDescent="0.25">
      <c r="A256" t="s">
        <v>29</v>
      </c>
      <c r="B256" t="s">
        <v>18</v>
      </c>
      <c r="C256" t="s">
        <v>16</v>
      </c>
      <c r="D256">
        <v>5.89</v>
      </c>
      <c r="E256">
        <v>5.885E-2</v>
      </c>
      <c r="F256">
        <v>7.0446999999999997</v>
      </c>
      <c r="G256">
        <v>6.4299999999999996E-2</v>
      </c>
      <c r="H256">
        <v>2.6011000000000002</v>
      </c>
      <c r="I256" t="s">
        <v>30</v>
      </c>
      <c r="J256">
        <v>9.0627999999999993</v>
      </c>
      <c r="K256">
        <v>8.2699999999999996E-2</v>
      </c>
      <c r="L256">
        <v>0.18</v>
      </c>
      <c r="M256" t="s">
        <v>31</v>
      </c>
      <c r="N256" t="s">
        <v>21</v>
      </c>
      <c r="O256" s="1">
        <v>45856.83011574074</v>
      </c>
      <c r="Q256" s="3">
        <v>9.31</v>
      </c>
      <c r="R256">
        <f t="shared" si="60"/>
        <v>97.344790547798056</v>
      </c>
      <c r="S256" s="2">
        <v>8.8597890322580657</v>
      </c>
      <c r="T256">
        <f t="shared" si="61"/>
        <v>102.29137473818824</v>
      </c>
      <c r="U256">
        <f t="shared" si="62"/>
        <v>0.91252151652910807</v>
      </c>
    </row>
    <row r="257" spans="1:21" x14ac:dyDescent="0.25">
      <c r="A257" t="s">
        <v>32</v>
      </c>
      <c r="B257" t="s">
        <v>18</v>
      </c>
      <c r="C257" t="s">
        <v>16</v>
      </c>
      <c r="D257">
        <v>0.27</v>
      </c>
      <c r="E257">
        <v>2.7000000000000001E-3</v>
      </c>
      <c r="F257">
        <v>0.32269999999999999</v>
      </c>
      <c r="G257">
        <v>3.7199999999999997E-2</v>
      </c>
      <c r="H257">
        <v>0.1133</v>
      </c>
      <c r="I257" t="s">
        <v>33</v>
      </c>
      <c r="J257">
        <v>0.41070000000000001</v>
      </c>
      <c r="K257">
        <v>4.7300000000000002E-2</v>
      </c>
      <c r="L257">
        <v>0.01</v>
      </c>
      <c r="M257" t="s">
        <v>34</v>
      </c>
      <c r="N257" t="s">
        <v>21</v>
      </c>
      <c r="O257" s="1">
        <v>45775.967442129629</v>
      </c>
      <c r="Q257" s="3">
        <v>0.27</v>
      </c>
      <c r="R257">
        <f t="shared" si="60"/>
        <v>152.11111111111111</v>
      </c>
      <c r="S257" s="2">
        <v>0.39601999999999998</v>
      </c>
      <c r="T257">
        <f t="shared" si="61"/>
        <v>103.70688349073279</v>
      </c>
      <c r="U257">
        <f>K257*100/J257</f>
        <v>11.516922327733139</v>
      </c>
    </row>
    <row r="258" spans="1:21" x14ac:dyDescent="0.25">
      <c r="A258" t="s">
        <v>35</v>
      </c>
      <c r="F258">
        <v>101.7227</v>
      </c>
      <c r="H258">
        <v>100</v>
      </c>
      <c r="J258">
        <v>101.7227</v>
      </c>
      <c r="L258" t="s">
        <v>36</v>
      </c>
    </row>
    <row r="260" spans="1:21" x14ac:dyDescent="0.25">
      <c r="A260" t="s">
        <v>279</v>
      </c>
    </row>
    <row r="261" spans="1:21" x14ac:dyDescent="0.25">
      <c r="A261" t="s">
        <v>0</v>
      </c>
      <c r="B261" t="s">
        <v>1</v>
      </c>
      <c r="C261" t="s">
        <v>2</v>
      </c>
      <c r="D261" t="s">
        <v>3</v>
      </c>
      <c r="E261" t="s">
        <v>4</v>
      </c>
      <c r="F261" t="s">
        <v>5</v>
      </c>
      <c r="G261" t="s">
        <v>6</v>
      </c>
      <c r="H261" t="s">
        <v>7</v>
      </c>
      <c r="I261" t="s">
        <v>8</v>
      </c>
      <c r="J261" t="s">
        <v>9</v>
      </c>
      <c r="K261" t="s">
        <v>10</v>
      </c>
      <c r="L261" t="s">
        <v>11</v>
      </c>
      <c r="M261" t="s">
        <v>12</v>
      </c>
      <c r="N261" t="s">
        <v>13</v>
      </c>
      <c r="O261" t="s">
        <v>14</v>
      </c>
      <c r="S261" s="2"/>
    </row>
    <row r="262" spans="1:21" x14ac:dyDescent="0.25">
      <c r="A262" t="s">
        <v>15</v>
      </c>
      <c r="C262" t="s">
        <v>16</v>
      </c>
      <c r="F262">
        <v>43.679099999999998</v>
      </c>
      <c r="H262">
        <v>57.126600000000003</v>
      </c>
      <c r="L262">
        <v>4</v>
      </c>
      <c r="Q262" t="s">
        <v>43</v>
      </c>
      <c r="S262" s="2" t="s">
        <v>41</v>
      </c>
      <c r="U262" t="s">
        <v>42</v>
      </c>
    </row>
    <row r="263" spans="1:21" x14ac:dyDescent="0.25">
      <c r="A263" t="s">
        <v>17</v>
      </c>
      <c r="B263" t="s">
        <v>18</v>
      </c>
      <c r="C263" t="s">
        <v>16</v>
      </c>
      <c r="D263">
        <v>30.75</v>
      </c>
      <c r="E263">
        <v>0.15253</v>
      </c>
      <c r="F263">
        <v>30.072700000000001</v>
      </c>
      <c r="G263">
        <v>7.9100000000000004E-2</v>
      </c>
      <c r="H263">
        <v>25.8827</v>
      </c>
      <c r="I263" t="s">
        <v>19</v>
      </c>
      <c r="J263">
        <v>49.862699999999997</v>
      </c>
      <c r="K263">
        <v>0.13120000000000001</v>
      </c>
      <c r="L263">
        <v>1.81</v>
      </c>
      <c r="M263" t="s">
        <v>20</v>
      </c>
      <c r="N263" t="s">
        <v>21</v>
      </c>
      <c r="O263" s="1">
        <v>45790.760671296295</v>
      </c>
      <c r="Q263" s="3">
        <v>49.74</v>
      </c>
      <c r="R263">
        <f t="shared" ref="R263:R268" si="63">100*J263/Q263</f>
        <v>100.24668275030156</v>
      </c>
      <c r="S263" s="2">
        <v>49.570859999999968</v>
      </c>
      <c r="T263">
        <f t="shared" ref="T263:T268" si="64">100*J263/S263</f>
        <v>100.58873297739846</v>
      </c>
      <c r="U263">
        <f t="shared" ref="U263:U267" si="65">K263*100/J263</f>
        <v>0.26312253447968126</v>
      </c>
    </row>
    <row r="264" spans="1:21" x14ac:dyDescent="0.25">
      <c r="A264" t="s">
        <v>22</v>
      </c>
      <c r="B264" t="s">
        <v>18</v>
      </c>
      <c r="C264" t="s">
        <v>16</v>
      </c>
      <c r="D264">
        <v>18.420000000000002</v>
      </c>
      <c r="E264">
        <v>9.9540000000000003E-2</v>
      </c>
      <c r="F264">
        <v>19.1313</v>
      </c>
      <c r="G264">
        <v>6.8099999999999994E-2</v>
      </c>
      <c r="H264">
        <v>14.2532</v>
      </c>
      <c r="I264" t="s">
        <v>23</v>
      </c>
      <c r="J264">
        <v>40.927399999999999</v>
      </c>
      <c r="K264">
        <v>0.14560000000000001</v>
      </c>
      <c r="L264">
        <v>1</v>
      </c>
      <c r="M264" t="s">
        <v>24</v>
      </c>
      <c r="N264" t="s">
        <v>21</v>
      </c>
      <c r="O264" s="1">
        <v>45790.760520833333</v>
      </c>
      <c r="Q264" s="3">
        <v>40.409999999999997</v>
      </c>
      <c r="R264">
        <f t="shared" si="63"/>
        <v>101.28037614451868</v>
      </c>
      <c r="S264" s="2">
        <v>40.696406451612894</v>
      </c>
      <c r="T264">
        <f t="shared" si="64"/>
        <v>100.5676018315321</v>
      </c>
      <c r="U264">
        <f t="shared" si="65"/>
        <v>0.35575189237527916</v>
      </c>
    </row>
    <row r="265" spans="1:21" x14ac:dyDescent="0.25">
      <c r="A265" t="s">
        <v>25</v>
      </c>
      <c r="B265" t="s">
        <v>18</v>
      </c>
      <c r="C265" t="s">
        <v>16</v>
      </c>
      <c r="D265">
        <v>0.08</v>
      </c>
      <c r="E265">
        <v>6.8999999999999997E-4</v>
      </c>
      <c r="F265">
        <v>8.1799999999999998E-2</v>
      </c>
      <c r="G265">
        <v>1.6400000000000001E-2</v>
      </c>
      <c r="H265">
        <v>4.2700000000000002E-2</v>
      </c>
      <c r="I265" t="s">
        <v>26</v>
      </c>
      <c r="J265">
        <v>0.1144</v>
      </c>
      <c r="K265">
        <v>2.3E-2</v>
      </c>
      <c r="L265">
        <v>0</v>
      </c>
      <c r="M265" t="s">
        <v>20</v>
      </c>
      <c r="N265" t="s">
        <v>21</v>
      </c>
      <c r="O265" s="1">
        <v>45790.760775462964</v>
      </c>
      <c r="Q265" s="3">
        <v>0.13</v>
      </c>
      <c r="R265">
        <f t="shared" si="63"/>
        <v>88</v>
      </c>
      <c r="S265" s="2">
        <v>9.9772258064516145E-2</v>
      </c>
      <c r="T265">
        <f t="shared" si="64"/>
        <v>114.66113148008041</v>
      </c>
      <c r="U265">
        <f t="shared" si="65"/>
        <v>20.104895104895103</v>
      </c>
    </row>
    <row r="266" spans="1:21" x14ac:dyDescent="0.25">
      <c r="A266" t="s">
        <v>27</v>
      </c>
      <c r="B266" t="s">
        <v>18</v>
      </c>
      <c r="C266" t="s">
        <v>16</v>
      </c>
      <c r="D266">
        <v>7.0000000000000007E-2</v>
      </c>
      <c r="E266">
        <v>6.4000000000000005E-4</v>
      </c>
      <c r="F266">
        <v>7.8799999999999995E-2</v>
      </c>
      <c r="G266">
        <v>2.6800000000000001E-2</v>
      </c>
      <c r="H266">
        <v>0.03</v>
      </c>
      <c r="I266" t="s">
        <v>28</v>
      </c>
      <c r="J266">
        <v>0.1018</v>
      </c>
      <c r="K266">
        <v>3.4599999999999999E-2</v>
      </c>
      <c r="L266">
        <v>0</v>
      </c>
      <c r="M266" t="s">
        <v>28</v>
      </c>
      <c r="N266" t="s">
        <v>21</v>
      </c>
      <c r="O266" s="1">
        <v>45777.737511574072</v>
      </c>
      <c r="Q266" s="3">
        <v>0.14000000000000001</v>
      </c>
      <c r="R266">
        <f t="shared" si="63"/>
        <v>72.714285714285708</v>
      </c>
      <c r="S266" s="2">
        <v>0.12956580645161295</v>
      </c>
      <c r="T266">
        <f t="shared" si="64"/>
        <v>78.570112584463217</v>
      </c>
      <c r="U266">
        <f t="shared" si="65"/>
        <v>33.988212180746558</v>
      </c>
    </row>
    <row r="267" spans="1:21" x14ac:dyDescent="0.25">
      <c r="A267" t="s">
        <v>29</v>
      </c>
      <c r="B267" t="s">
        <v>18</v>
      </c>
      <c r="C267" t="s">
        <v>16</v>
      </c>
      <c r="D267">
        <v>5.7</v>
      </c>
      <c r="E267">
        <v>5.7009999999999998E-2</v>
      </c>
      <c r="F267">
        <v>6.8262999999999998</v>
      </c>
      <c r="G267">
        <v>6.3899999999999998E-2</v>
      </c>
      <c r="H267">
        <v>2.5577000000000001</v>
      </c>
      <c r="I267" t="s">
        <v>30</v>
      </c>
      <c r="J267">
        <v>8.782</v>
      </c>
      <c r="K267">
        <v>8.2199999999999995E-2</v>
      </c>
      <c r="L267">
        <v>0.18</v>
      </c>
      <c r="M267" t="s">
        <v>31</v>
      </c>
      <c r="N267" t="s">
        <v>21</v>
      </c>
      <c r="O267" s="1">
        <v>45856.83011574074</v>
      </c>
      <c r="Q267" s="3">
        <v>9.31</v>
      </c>
      <c r="R267">
        <f t="shared" si="63"/>
        <v>94.328678839957036</v>
      </c>
      <c r="S267" s="2">
        <v>8.8597890322580657</v>
      </c>
      <c r="T267">
        <f t="shared" si="64"/>
        <v>99.121999045633714</v>
      </c>
      <c r="U267">
        <f t="shared" si="65"/>
        <v>0.93600546572534715</v>
      </c>
    </row>
    <row r="268" spans="1:21" x14ac:dyDescent="0.25">
      <c r="A268" t="s">
        <v>32</v>
      </c>
      <c r="B268" t="s">
        <v>18</v>
      </c>
      <c r="C268" t="s">
        <v>16</v>
      </c>
      <c r="D268">
        <v>0.25</v>
      </c>
      <c r="E268">
        <v>2.5100000000000001E-3</v>
      </c>
      <c r="F268">
        <v>0.3004</v>
      </c>
      <c r="G268">
        <v>3.7199999999999997E-2</v>
      </c>
      <c r="H268">
        <v>0.1071</v>
      </c>
      <c r="I268" t="s">
        <v>33</v>
      </c>
      <c r="J268">
        <v>0.38229999999999997</v>
      </c>
      <c r="K268">
        <v>4.7300000000000002E-2</v>
      </c>
      <c r="L268">
        <v>0.01</v>
      </c>
      <c r="M268" t="s">
        <v>34</v>
      </c>
      <c r="N268" t="s">
        <v>21</v>
      </c>
      <c r="O268" s="1">
        <v>45775.967442129629</v>
      </c>
      <c r="Q268" s="3">
        <v>0.27</v>
      </c>
      <c r="R268">
        <f t="shared" si="63"/>
        <v>141.59259259259258</v>
      </c>
      <c r="S268" s="2">
        <v>0.39601999999999998</v>
      </c>
      <c r="T268">
        <f t="shared" si="64"/>
        <v>96.535528508661173</v>
      </c>
      <c r="U268">
        <f>K268*100/J268</f>
        <v>12.37248234370913</v>
      </c>
    </row>
    <row r="269" spans="1:21" x14ac:dyDescent="0.25">
      <c r="A269" t="s">
        <v>35</v>
      </c>
      <c r="F269">
        <v>100.1705</v>
      </c>
      <c r="H269">
        <v>100</v>
      </c>
      <c r="J269">
        <v>100.1705</v>
      </c>
      <c r="L269" t="s">
        <v>36</v>
      </c>
    </row>
    <row r="271" spans="1:21" x14ac:dyDescent="0.25">
      <c r="A271" t="s">
        <v>280</v>
      </c>
    </row>
    <row r="272" spans="1:21" x14ac:dyDescent="0.25">
      <c r="A272" t="s">
        <v>0</v>
      </c>
      <c r="B272" t="s">
        <v>1</v>
      </c>
      <c r="C272" t="s">
        <v>2</v>
      </c>
      <c r="D272" t="s">
        <v>3</v>
      </c>
      <c r="E272" t="s">
        <v>4</v>
      </c>
      <c r="F272" t="s">
        <v>5</v>
      </c>
      <c r="G272" t="s">
        <v>6</v>
      </c>
      <c r="H272" t="s">
        <v>7</v>
      </c>
      <c r="I272" t="s">
        <v>8</v>
      </c>
      <c r="J272" t="s">
        <v>9</v>
      </c>
      <c r="K272" t="s">
        <v>10</v>
      </c>
      <c r="L272" t="s">
        <v>11</v>
      </c>
      <c r="M272" t="s">
        <v>12</v>
      </c>
      <c r="N272" t="s">
        <v>13</v>
      </c>
      <c r="O272" t="s">
        <v>14</v>
      </c>
    </row>
    <row r="273" spans="1:26" x14ac:dyDescent="0.25">
      <c r="A273" t="s">
        <v>15</v>
      </c>
      <c r="C273" t="s">
        <v>16</v>
      </c>
      <c r="F273">
        <v>43.731699999999996</v>
      </c>
      <c r="H273">
        <v>60.830300000000001</v>
      </c>
      <c r="L273">
        <v>4</v>
      </c>
      <c r="S273" t="s">
        <v>61</v>
      </c>
      <c r="T273" s="2"/>
      <c r="U273" t="s">
        <v>62</v>
      </c>
      <c r="W273" t="s">
        <v>63</v>
      </c>
      <c r="Y273" t="s">
        <v>64</v>
      </c>
    </row>
    <row r="274" spans="1:26" x14ac:dyDescent="0.25">
      <c r="A274" t="s">
        <v>51</v>
      </c>
      <c r="B274" t="s">
        <v>18</v>
      </c>
      <c r="C274" t="s">
        <v>16</v>
      </c>
      <c r="D274">
        <v>1.33</v>
      </c>
      <c r="E274">
        <v>5.2399999999999999E-3</v>
      </c>
      <c r="F274">
        <v>1.7424999999999999</v>
      </c>
      <c r="G274">
        <v>3.9399999999999998E-2</v>
      </c>
      <c r="H274">
        <v>1.6867000000000001</v>
      </c>
      <c r="I274" t="s">
        <v>52</v>
      </c>
      <c r="J274">
        <v>2.3488000000000002</v>
      </c>
      <c r="K274">
        <v>5.2999999999999999E-2</v>
      </c>
      <c r="L274">
        <v>0.11</v>
      </c>
      <c r="M274" t="s">
        <v>24</v>
      </c>
      <c r="N274" t="s">
        <v>21</v>
      </c>
      <c r="O274" s="1">
        <v>45790.760127314818</v>
      </c>
      <c r="R274" t="s">
        <v>51</v>
      </c>
      <c r="S274" s="3">
        <v>2.2799999999999998</v>
      </c>
      <c r="T274" s="2">
        <f>100*$J274/S274</f>
        <v>103.01754385964914</v>
      </c>
      <c r="U274" s="3">
        <v>2.35</v>
      </c>
      <c r="V274">
        <f>100*$J274/U274</f>
        <v>99.948936170212775</v>
      </c>
      <c r="W274" s="3">
        <v>2.2400000000000002</v>
      </c>
      <c r="X274">
        <f>100*$J274/W274</f>
        <v>104.85714285714286</v>
      </c>
      <c r="Y274" s="3">
        <v>2.3481250000000005</v>
      </c>
      <c r="Z274">
        <f>100*$J274/Y274</f>
        <v>100.02874634016501</v>
      </c>
    </row>
    <row r="275" spans="1:26" x14ac:dyDescent="0.25">
      <c r="A275" t="s">
        <v>17</v>
      </c>
      <c r="B275" t="s">
        <v>18</v>
      </c>
      <c r="C275" t="s">
        <v>16</v>
      </c>
      <c r="D275">
        <v>3.91</v>
      </c>
      <c r="E275">
        <v>1.941E-2</v>
      </c>
      <c r="F275">
        <v>4.4169</v>
      </c>
      <c r="G275">
        <v>3.8899999999999997E-2</v>
      </c>
      <c r="H275">
        <v>4.0430999999999999</v>
      </c>
      <c r="I275" t="s">
        <v>19</v>
      </c>
      <c r="J275">
        <v>7.3235999999999999</v>
      </c>
      <c r="K275">
        <v>6.4600000000000005E-2</v>
      </c>
      <c r="L275">
        <v>0.27</v>
      </c>
      <c r="M275" t="s">
        <v>20</v>
      </c>
      <c r="N275" t="s">
        <v>21</v>
      </c>
      <c r="O275" s="1">
        <v>45790.760671296295</v>
      </c>
      <c r="R275" t="s">
        <v>17</v>
      </c>
      <c r="S275" s="3">
        <v>7.42</v>
      </c>
      <c r="T275" s="2">
        <f t="shared" ref="T275:T283" si="66">100*$J275/S275</f>
        <v>98.700808625336933</v>
      </c>
      <c r="U275" s="3">
        <v>7.34</v>
      </c>
      <c r="V275">
        <f t="shared" ref="V275:V283" si="67">100*$J275/U275</f>
        <v>99.776566757493185</v>
      </c>
      <c r="W275" s="3">
        <v>7.35</v>
      </c>
      <c r="X275">
        <f t="shared" ref="X275:X283" si="68">100*$J275/W275</f>
        <v>99.640816326530626</v>
      </c>
      <c r="Y275" s="3">
        <v>7.3013130952380951</v>
      </c>
      <c r="Z275">
        <f t="shared" ref="Z275:Z283" si="69">100*$J275/Y275</f>
        <v>100.30524515893505</v>
      </c>
    </row>
    <row r="276" spans="1:26" x14ac:dyDescent="0.25">
      <c r="A276" t="s">
        <v>53</v>
      </c>
      <c r="B276" t="s">
        <v>18</v>
      </c>
      <c r="C276" t="s">
        <v>16</v>
      </c>
      <c r="D276">
        <v>6.57</v>
      </c>
      <c r="E276">
        <v>3.7190000000000001E-2</v>
      </c>
      <c r="F276">
        <v>7.0739999999999998</v>
      </c>
      <c r="G276">
        <v>4.3499999999999997E-2</v>
      </c>
      <c r="H276">
        <v>5.8345000000000002</v>
      </c>
      <c r="I276" t="s">
        <v>54</v>
      </c>
      <c r="J276">
        <v>13.3657</v>
      </c>
      <c r="K276">
        <v>8.2299999999999998E-2</v>
      </c>
      <c r="L276">
        <v>0.38</v>
      </c>
      <c r="M276" t="s">
        <v>24</v>
      </c>
      <c r="N276" t="s">
        <v>21</v>
      </c>
      <c r="O276" s="1">
        <v>45855.697569444441</v>
      </c>
      <c r="R276" t="s">
        <v>53</v>
      </c>
      <c r="S276" s="3">
        <v>13.19</v>
      </c>
      <c r="T276" s="2">
        <f t="shared" si="66"/>
        <v>101.33206974981046</v>
      </c>
      <c r="U276" s="3">
        <v>13.3</v>
      </c>
      <c r="V276">
        <f t="shared" si="67"/>
        <v>100.493984962406</v>
      </c>
      <c r="W276" s="3">
        <v>13.2</v>
      </c>
      <c r="X276">
        <f t="shared" si="68"/>
        <v>101.25530303030303</v>
      </c>
      <c r="Y276" s="3">
        <v>13.574008333333339</v>
      </c>
      <c r="Z276">
        <f t="shared" si="69"/>
        <v>98.465388202084696</v>
      </c>
    </row>
    <row r="277" spans="1:26" x14ac:dyDescent="0.25">
      <c r="A277" t="s">
        <v>22</v>
      </c>
      <c r="B277" t="s">
        <v>18</v>
      </c>
      <c r="C277" t="s">
        <v>16</v>
      </c>
      <c r="D277">
        <v>26.41</v>
      </c>
      <c r="E277">
        <v>0.14274999999999999</v>
      </c>
      <c r="F277">
        <v>23.806899999999999</v>
      </c>
      <c r="G277">
        <v>7.0800000000000002E-2</v>
      </c>
      <c r="H277">
        <v>18.863700000000001</v>
      </c>
      <c r="I277" t="s">
        <v>23</v>
      </c>
      <c r="J277">
        <v>50.929699999999997</v>
      </c>
      <c r="K277">
        <v>0.15140000000000001</v>
      </c>
      <c r="L277">
        <v>1.24</v>
      </c>
      <c r="M277" t="s">
        <v>24</v>
      </c>
      <c r="N277" t="s">
        <v>21</v>
      </c>
      <c r="O277" s="1">
        <v>45790.760520833333</v>
      </c>
      <c r="R277" t="s">
        <v>22</v>
      </c>
      <c r="S277" s="3">
        <v>50.73</v>
      </c>
      <c r="T277" s="2">
        <f t="shared" si="66"/>
        <v>100.39365267100334</v>
      </c>
      <c r="U277" s="3">
        <v>50.3</v>
      </c>
      <c r="V277">
        <f t="shared" si="67"/>
        <v>101.25188866799203</v>
      </c>
      <c r="W277" s="3">
        <v>50.5</v>
      </c>
      <c r="X277">
        <f t="shared" si="68"/>
        <v>100.8508910891089</v>
      </c>
      <c r="Y277" s="3">
        <v>50.58873214285714</v>
      </c>
      <c r="Z277">
        <f t="shared" si="69"/>
        <v>100.67399960959685</v>
      </c>
    </row>
    <row r="278" spans="1:26" x14ac:dyDescent="0.25">
      <c r="A278" t="s">
        <v>65</v>
      </c>
      <c r="B278" t="s">
        <v>18</v>
      </c>
      <c r="C278" t="s">
        <v>16</v>
      </c>
      <c r="D278">
        <v>7.0000000000000007E-2</v>
      </c>
      <c r="E278">
        <v>5.4000000000000001E-4</v>
      </c>
      <c r="F278">
        <v>0.1042</v>
      </c>
      <c r="G278">
        <v>1.9300000000000001E-2</v>
      </c>
      <c r="H278">
        <v>7.4899999999999994E-2</v>
      </c>
      <c r="I278" t="s">
        <v>66</v>
      </c>
      <c r="J278">
        <v>0.2389</v>
      </c>
      <c r="K278">
        <v>4.4299999999999999E-2</v>
      </c>
      <c r="L278">
        <v>0</v>
      </c>
      <c r="M278" t="s">
        <v>67</v>
      </c>
      <c r="N278" t="s">
        <v>21</v>
      </c>
      <c r="O278" s="1">
        <v>45775.97420138889</v>
      </c>
      <c r="R278" t="s">
        <v>65</v>
      </c>
      <c r="S278" s="3">
        <v>0.27</v>
      </c>
      <c r="T278" s="2">
        <f t="shared" si="66"/>
        <v>88.481481481481481</v>
      </c>
      <c r="U278" s="3">
        <v>0.23200000000000001</v>
      </c>
      <c r="V278">
        <f t="shared" si="67"/>
        <v>102.97413793103448</v>
      </c>
      <c r="W278" s="3">
        <v>0.24</v>
      </c>
      <c r="X278">
        <f t="shared" si="68"/>
        <v>99.541666666666671</v>
      </c>
      <c r="Y278" s="3">
        <v>0.22068767123287664</v>
      </c>
      <c r="Z278">
        <f t="shared" si="69"/>
        <v>108.25253566063741</v>
      </c>
    </row>
    <row r="279" spans="1:26" x14ac:dyDescent="0.25">
      <c r="A279" t="s">
        <v>55</v>
      </c>
      <c r="B279" t="s">
        <v>18</v>
      </c>
      <c r="C279" t="s">
        <v>16</v>
      </c>
      <c r="D279">
        <v>0.42</v>
      </c>
      <c r="E279">
        <v>3.3400000000000001E-3</v>
      </c>
      <c r="F279">
        <v>0.41049999999999998</v>
      </c>
      <c r="G279">
        <v>1.9300000000000001E-2</v>
      </c>
      <c r="H279">
        <v>0.2336</v>
      </c>
      <c r="I279" t="s">
        <v>56</v>
      </c>
      <c r="J279">
        <v>0.49440000000000001</v>
      </c>
      <c r="K279">
        <v>2.3300000000000001E-2</v>
      </c>
      <c r="L279">
        <v>0.02</v>
      </c>
      <c r="M279" t="s">
        <v>57</v>
      </c>
      <c r="N279" t="s">
        <v>21</v>
      </c>
      <c r="O279" s="1">
        <v>45777.738159722219</v>
      </c>
      <c r="R279" t="s">
        <v>55</v>
      </c>
      <c r="S279" s="3">
        <v>0.49</v>
      </c>
      <c r="T279" s="2">
        <f t="shared" si="66"/>
        <v>100.89795918367346</v>
      </c>
      <c r="U279" s="3">
        <v>0.48</v>
      </c>
      <c r="V279">
        <f t="shared" si="67"/>
        <v>103</v>
      </c>
      <c r="W279" s="3">
        <v>0.47199999999999998</v>
      </c>
      <c r="X279">
        <f t="shared" si="68"/>
        <v>104.7457627118644</v>
      </c>
      <c r="Y279" s="3">
        <v>0.49240000000000012</v>
      </c>
      <c r="Z279">
        <f t="shared" si="69"/>
        <v>100.40617384240453</v>
      </c>
    </row>
    <row r="280" spans="1:26" x14ac:dyDescent="0.25">
      <c r="A280" t="s">
        <v>25</v>
      </c>
      <c r="B280" t="s">
        <v>18</v>
      </c>
      <c r="C280" t="s">
        <v>16</v>
      </c>
      <c r="D280">
        <v>7.76</v>
      </c>
      <c r="E280">
        <v>6.6600000000000006E-2</v>
      </c>
      <c r="F280">
        <v>7.7340999999999998</v>
      </c>
      <c r="G280">
        <v>4.3299999999999998E-2</v>
      </c>
      <c r="H280">
        <v>4.2942999999999998</v>
      </c>
      <c r="I280" t="s">
        <v>26</v>
      </c>
      <c r="J280">
        <v>10.821300000000001</v>
      </c>
      <c r="K280">
        <v>6.0600000000000001E-2</v>
      </c>
      <c r="L280">
        <v>0.28000000000000003</v>
      </c>
      <c r="M280" t="s">
        <v>20</v>
      </c>
      <c r="N280" t="s">
        <v>21</v>
      </c>
      <c r="O280" s="1">
        <v>45790.760775462964</v>
      </c>
      <c r="R280" t="s">
        <v>25</v>
      </c>
      <c r="S280" s="3">
        <v>11.27</v>
      </c>
      <c r="T280" s="2">
        <f t="shared" si="66"/>
        <v>96.01863354037269</v>
      </c>
      <c r="U280" s="3">
        <v>10.9</v>
      </c>
      <c r="V280">
        <f t="shared" si="67"/>
        <v>99.277981651376152</v>
      </c>
      <c r="W280" s="3">
        <v>11</v>
      </c>
      <c r="X280">
        <f t="shared" si="68"/>
        <v>98.375454545454559</v>
      </c>
      <c r="Y280" s="3">
        <v>10.80739285714286</v>
      </c>
      <c r="Z280">
        <f t="shared" si="69"/>
        <v>100.12868175554431</v>
      </c>
    </row>
    <row r="281" spans="1:26" x14ac:dyDescent="0.25">
      <c r="A281" t="s">
        <v>58</v>
      </c>
      <c r="B281" t="s">
        <v>18</v>
      </c>
      <c r="C281" t="s">
        <v>16</v>
      </c>
      <c r="D281">
        <v>1.37</v>
      </c>
      <c r="E281">
        <v>1.259E-2</v>
      </c>
      <c r="F281">
        <v>1.5654999999999999</v>
      </c>
      <c r="G281">
        <v>3.0099999999999998E-2</v>
      </c>
      <c r="H281">
        <v>0.72729999999999995</v>
      </c>
      <c r="I281" t="s">
        <v>59</v>
      </c>
      <c r="J281">
        <v>2.6113</v>
      </c>
      <c r="K281">
        <v>5.0299999999999997E-2</v>
      </c>
      <c r="L281">
        <v>0.05</v>
      </c>
      <c r="M281" t="s">
        <v>59</v>
      </c>
      <c r="N281" t="s">
        <v>21</v>
      </c>
      <c r="O281" s="1">
        <v>45790.761030092595</v>
      </c>
      <c r="R281" t="s">
        <v>58</v>
      </c>
      <c r="S281" s="3">
        <v>2.56</v>
      </c>
      <c r="T281" s="2">
        <f t="shared" si="66"/>
        <v>102.00390625</v>
      </c>
      <c r="U281" s="3">
        <v>2.56</v>
      </c>
      <c r="V281">
        <f t="shared" si="67"/>
        <v>102.00390625</v>
      </c>
      <c r="W281" s="3">
        <v>2.52</v>
      </c>
      <c r="X281">
        <f t="shared" si="68"/>
        <v>103.62301587301587</v>
      </c>
      <c r="Y281" s="3">
        <v>2.6532083333333349</v>
      </c>
      <c r="Z281">
        <f t="shared" si="69"/>
        <v>98.420465788275138</v>
      </c>
    </row>
    <row r="282" spans="1:26" x14ac:dyDescent="0.25">
      <c r="A282" t="s">
        <v>27</v>
      </c>
      <c r="B282" t="s">
        <v>18</v>
      </c>
      <c r="C282" t="s">
        <v>16</v>
      </c>
      <c r="D282">
        <v>0.11</v>
      </c>
      <c r="E282">
        <v>1.01E-3</v>
      </c>
      <c r="F282">
        <v>0.12479999999999999</v>
      </c>
      <c r="G282">
        <v>2.7799999999999998E-2</v>
      </c>
      <c r="H282">
        <v>5.0500000000000003E-2</v>
      </c>
      <c r="I282" t="s">
        <v>28</v>
      </c>
      <c r="J282">
        <v>0.16109999999999999</v>
      </c>
      <c r="K282">
        <v>3.5900000000000001E-2</v>
      </c>
      <c r="L282">
        <v>0</v>
      </c>
      <c r="M282" t="s">
        <v>28</v>
      </c>
      <c r="N282" t="s">
        <v>21</v>
      </c>
      <c r="O282" s="1">
        <v>45777.737511574072</v>
      </c>
      <c r="R282" t="s">
        <v>27</v>
      </c>
      <c r="S282" s="3">
        <v>0.16</v>
      </c>
      <c r="T282" s="2">
        <f t="shared" si="66"/>
        <v>100.6875</v>
      </c>
      <c r="U282" s="3">
        <v>0.16500000000000001</v>
      </c>
      <c r="V282">
        <f t="shared" si="67"/>
        <v>97.636363636363626</v>
      </c>
      <c r="W282" s="3">
        <v>0.16300000000000001</v>
      </c>
      <c r="X282">
        <f t="shared" si="68"/>
        <v>98.834355828220851</v>
      </c>
      <c r="Y282" s="3">
        <v>0.16906428571428564</v>
      </c>
      <c r="Z282">
        <f t="shared" si="69"/>
        <v>95.289196839748229</v>
      </c>
    </row>
    <row r="283" spans="1:26" x14ac:dyDescent="0.25">
      <c r="A283" t="s">
        <v>29</v>
      </c>
      <c r="B283" t="s">
        <v>18</v>
      </c>
      <c r="C283" t="s">
        <v>16</v>
      </c>
      <c r="D283">
        <v>7.02</v>
      </c>
      <c r="E283">
        <v>7.0230000000000001E-2</v>
      </c>
      <c r="F283">
        <v>8.4342000000000006</v>
      </c>
      <c r="G283">
        <v>6.9400000000000003E-2</v>
      </c>
      <c r="H283">
        <v>3.3609</v>
      </c>
      <c r="I283" t="s">
        <v>30</v>
      </c>
      <c r="J283">
        <v>10.8504</v>
      </c>
      <c r="K283">
        <v>8.9300000000000004E-2</v>
      </c>
      <c r="L283">
        <v>0.22</v>
      </c>
      <c r="M283" t="s">
        <v>31</v>
      </c>
      <c r="N283" t="s">
        <v>21</v>
      </c>
      <c r="O283" s="1">
        <v>45856.83011574074</v>
      </c>
      <c r="R283" t="s">
        <v>29</v>
      </c>
      <c r="S283" s="3">
        <v>10.87</v>
      </c>
      <c r="T283" s="2">
        <f t="shared" si="66"/>
        <v>99.819687212511496</v>
      </c>
      <c r="U283" s="3">
        <v>10.7</v>
      </c>
      <c r="V283">
        <f t="shared" si="67"/>
        <v>101.40560747663552</v>
      </c>
      <c r="W283" s="3">
        <v>10.7</v>
      </c>
      <c r="X283">
        <f t="shared" si="68"/>
        <v>101.40560747663552</v>
      </c>
      <c r="Y283" s="3">
        <v>10.682679761904765</v>
      </c>
      <c r="Z283">
        <f t="shared" si="69"/>
        <v>101.57002027425119</v>
      </c>
    </row>
    <row r="284" spans="1:26" x14ac:dyDescent="0.25">
      <c r="A284" t="s">
        <v>35</v>
      </c>
      <c r="F284">
        <v>99.145200000000003</v>
      </c>
      <c r="H284">
        <v>100</v>
      </c>
      <c r="J284">
        <v>99.145200000000003</v>
      </c>
      <c r="L284" t="s">
        <v>60</v>
      </c>
    </row>
    <row r="286" spans="1:26" x14ac:dyDescent="0.25">
      <c r="A286" t="s">
        <v>281</v>
      </c>
    </row>
    <row r="287" spans="1:26" x14ac:dyDescent="0.25">
      <c r="A287" t="s">
        <v>0</v>
      </c>
      <c r="B287" t="s">
        <v>1</v>
      </c>
      <c r="C287" t="s">
        <v>2</v>
      </c>
      <c r="D287" t="s">
        <v>3</v>
      </c>
      <c r="E287" t="s">
        <v>4</v>
      </c>
      <c r="F287" t="s">
        <v>5</v>
      </c>
      <c r="G287" t="s">
        <v>6</v>
      </c>
      <c r="H287" t="s">
        <v>7</v>
      </c>
      <c r="I287" t="s">
        <v>8</v>
      </c>
      <c r="J287" t="s">
        <v>9</v>
      </c>
      <c r="K287" t="s">
        <v>10</v>
      </c>
      <c r="L287" t="s">
        <v>11</v>
      </c>
      <c r="M287" t="s">
        <v>12</v>
      </c>
      <c r="N287" t="s">
        <v>13</v>
      </c>
      <c r="O287" t="s">
        <v>14</v>
      </c>
    </row>
    <row r="288" spans="1:26" x14ac:dyDescent="0.25">
      <c r="A288" t="s">
        <v>15</v>
      </c>
      <c r="C288" t="s">
        <v>16</v>
      </c>
      <c r="F288">
        <v>43.908200000000001</v>
      </c>
      <c r="H288">
        <v>60.810600000000001</v>
      </c>
      <c r="L288">
        <v>4</v>
      </c>
      <c r="S288" t="s">
        <v>61</v>
      </c>
      <c r="T288" s="2"/>
      <c r="U288" t="s">
        <v>62</v>
      </c>
      <c r="W288" t="s">
        <v>63</v>
      </c>
      <c r="Y288" t="s">
        <v>64</v>
      </c>
    </row>
    <row r="289" spans="1:26" x14ac:dyDescent="0.25">
      <c r="A289" t="s">
        <v>51</v>
      </c>
      <c r="B289" t="s">
        <v>18</v>
      </c>
      <c r="C289" t="s">
        <v>16</v>
      </c>
      <c r="D289">
        <v>1.33</v>
      </c>
      <c r="E289">
        <v>5.2500000000000003E-3</v>
      </c>
      <c r="F289">
        <v>1.7438</v>
      </c>
      <c r="G289">
        <v>3.9300000000000002E-2</v>
      </c>
      <c r="H289">
        <v>1.6807000000000001</v>
      </c>
      <c r="I289" t="s">
        <v>52</v>
      </c>
      <c r="J289">
        <v>2.3506</v>
      </c>
      <c r="K289">
        <v>5.2999999999999999E-2</v>
      </c>
      <c r="L289">
        <v>0.11</v>
      </c>
      <c r="M289" t="s">
        <v>24</v>
      </c>
      <c r="N289" t="s">
        <v>21</v>
      </c>
      <c r="O289" s="1">
        <v>45790.760127314818</v>
      </c>
      <c r="R289" t="s">
        <v>51</v>
      </c>
      <c r="S289" s="3">
        <v>2.2799999999999998</v>
      </c>
      <c r="T289" s="2">
        <f>100*$J289/S289</f>
        <v>103.09649122807018</v>
      </c>
      <c r="U289" s="3">
        <v>2.35</v>
      </c>
      <c r="V289">
        <f>100*$J289/U289</f>
        <v>100.02553191489362</v>
      </c>
      <c r="W289" s="3">
        <v>2.2400000000000002</v>
      </c>
      <c r="X289">
        <f>100*$J289/W289</f>
        <v>104.93749999999999</v>
      </c>
      <c r="Y289" s="3">
        <v>2.3481250000000005</v>
      </c>
      <c r="Z289">
        <f>100*$J289/Y289</f>
        <v>100.10540324727174</v>
      </c>
    </row>
    <row r="290" spans="1:26" x14ac:dyDescent="0.25">
      <c r="A290" t="s">
        <v>17</v>
      </c>
      <c r="B290" t="s">
        <v>18</v>
      </c>
      <c r="C290" t="s">
        <v>16</v>
      </c>
      <c r="D290">
        <v>3.98</v>
      </c>
      <c r="E290">
        <v>1.9730000000000001E-2</v>
      </c>
      <c r="F290">
        <v>4.4916999999999998</v>
      </c>
      <c r="G290">
        <v>3.9100000000000003E-2</v>
      </c>
      <c r="H290">
        <v>4.0937000000000001</v>
      </c>
      <c r="I290" t="s">
        <v>19</v>
      </c>
      <c r="J290">
        <v>7.4474999999999998</v>
      </c>
      <c r="K290">
        <v>6.4799999999999996E-2</v>
      </c>
      <c r="L290">
        <v>0.27</v>
      </c>
      <c r="M290" t="s">
        <v>20</v>
      </c>
      <c r="N290" t="s">
        <v>21</v>
      </c>
      <c r="O290" s="1">
        <v>45790.760671296295</v>
      </c>
      <c r="R290" t="s">
        <v>17</v>
      </c>
      <c r="S290" s="3">
        <v>7.42</v>
      </c>
      <c r="T290" s="2">
        <f t="shared" ref="T290:T298" si="70">100*$J290/S290</f>
        <v>100.37061994609165</v>
      </c>
      <c r="U290" s="3">
        <v>7.34</v>
      </c>
      <c r="V290">
        <f t="shared" ref="V290:V298" si="71">100*$J290/U290</f>
        <v>101.46457765667576</v>
      </c>
      <c r="W290" s="3">
        <v>7.35</v>
      </c>
      <c r="X290">
        <f t="shared" ref="X290:X298" si="72">100*$J290/W290</f>
        <v>101.32653061224491</v>
      </c>
      <c r="Y290" s="3">
        <v>7.3013130952380951</v>
      </c>
      <c r="Z290">
        <f t="shared" ref="Z290:Z298" si="73">100*$J290/Y290</f>
        <v>102.0022001913224</v>
      </c>
    </row>
    <row r="291" spans="1:26" x14ac:dyDescent="0.25">
      <c r="A291" t="s">
        <v>53</v>
      </c>
      <c r="B291" t="s">
        <v>18</v>
      </c>
      <c r="C291" t="s">
        <v>16</v>
      </c>
      <c r="D291">
        <v>6.58</v>
      </c>
      <c r="E291">
        <v>3.7249999999999998E-2</v>
      </c>
      <c r="F291">
        <v>7.0929000000000002</v>
      </c>
      <c r="G291">
        <v>4.36E-2</v>
      </c>
      <c r="H291">
        <v>5.8247</v>
      </c>
      <c r="I291" t="s">
        <v>54</v>
      </c>
      <c r="J291">
        <v>13.401400000000001</v>
      </c>
      <c r="K291">
        <v>8.2299999999999998E-2</v>
      </c>
      <c r="L291">
        <v>0.38</v>
      </c>
      <c r="M291" t="s">
        <v>24</v>
      </c>
      <c r="N291" t="s">
        <v>21</v>
      </c>
      <c r="O291" s="1">
        <v>45855.697569444441</v>
      </c>
      <c r="R291" t="s">
        <v>53</v>
      </c>
      <c r="S291" s="3">
        <v>13.19</v>
      </c>
      <c r="T291" s="2">
        <f t="shared" si="70"/>
        <v>101.60272934040941</v>
      </c>
      <c r="U291" s="3">
        <v>13.3</v>
      </c>
      <c r="V291">
        <f t="shared" si="71"/>
        <v>100.7624060150376</v>
      </c>
      <c r="W291" s="3">
        <v>13.2</v>
      </c>
      <c r="X291">
        <f t="shared" si="72"/>
        <v>101.52575757575759</v>
      </c>
      <c r="Y291" s="3">
        <v>13.574008333333339</v>
      </c>
      <c r="Z291">
        <f t="shared" si="73"/>
        <v>98.728390840092032</v>
      </c>
    </row>
    <row r="292" spans="1:26" x14ac:dyDescent="0.25">
      <c r="A292" t="s">
        <v>22</v>
      </c>
      <c r="B292" t="s">
        <v>18</v>
      </c>
      <c r="C292" t="s">
        <v>16</v>
      </c>
      <c r="D292">
        <v>26.49</v>
      </c>
      <c r="E292">
        <v>0.14313999999999999</v>
      </c>
      <c r="F292">
        <v>23.885999999999999</v>
      </c>
      <c r="G292">
        <v>7.0800000000000002E-2</v>
      </c>
      <c r="H292">
        <v>18.8443</v>
      </c>
      <c r="I292" t="s">
        <v>23</v>
      </c>
      <c r="J292">
        <v>51.098999999999997</v>
      </c>
      <c r="K292">
        <v>0.15140000000000001</v>
      </c>
      <c r="L292">
        <v>1.24</v>
      </c>
      <c r="M292" t="s">
        <v>24</v>
      </c>
      <c r="N292" t="s">
        <v>21</v>
      </c>
      <c r="O292" s="1">
        <v>45790.760520833333</v>
      </c>
      <c r="R292" t="s">
        <v>22</v>
      </c>
      <c r="S292" s="3">
        <v>50.73</v>
      </c>
      <c r="T292" s="2">
        <f t="shared" si="70"/>
        <v>100.72738024837375</v>
      </c>
      <c r="U292" s="3">
        <v>50.3</v>
      </c>
      <c r="V292">
        <f t="shared" si="71"/>
        <v>101.58846918489066</v>
      </c>
      <c r="W292" s="3">
        <v>50.5</v>
      </c>
      <c r="X292">
        <f t="shared" si="72"/>
        <v>101.18613861386137</v>
      </c>
      <c r="Y292" s="3">
        <v>50.58873214285714</v>
      </c>
      <c r="Z292">
        <f t="shared" si="73"/>
        <v>101.00865911346011</v>
      </c>
    </row>
    <row r="293" spans="1:26" x14ac:dyDescent="0.25">
      <c r="A293" t="s">
        <v>65</v>
      </c>
      <c r="B293" t="s">
        <v>18</v>
      </c>
      <c r="C293" t="s">
        <v>16</v>
      </c>
      <c r="D293">
        <v>0.05</v>
      </c>
      <c r="E293">
        <v>4.0999999999999999E-4</v>
      </c>
      <c r="F293">
        <v>8.0100000000000005E-2</v>
      </c>
      <c r="G293">
        <v>1.9300000000000001E-2</v>
      </c>
      <c r="H293">
        <v>5.7299999999999997E-2</v>
      </c>
      <c r="I293" t="s">
        <v>66</v>
      </c>
      <c r="J293">
        <v>0.1835</v>
      </c>
      <c r="K293">
        <v>4.4200000000000003E-2</v>
      </c>
      <c r="L293">
        <v>0</v>
      </c>
      <c r="M293" t="s">
        <v>67</v>
      </c>
      <c r="N293" t="s">
        <v>21</v>
      </c>
      <c r="O293" s="1">
        <v>45775.97420138889</v>
      </c>
      <c r="R293" t="s">
        <v>65</v>
      </c>
      <c r="S293" s="3">
        <v>0.27</v>
      </c>
      <c r="T293" s="2">
        <f t="shared" si="70"/>
        <v>67.962962962962962</v>
      </c>
      <c r="U293" s="3">
        <v>0.23200000000000001</v>
      </c>
      <c r="V293">
        <f t="shared" si="71"/>
        <v>79.094827586206904</v>
      </c>
      <c r="W293" s="3">
        <v>0.24</v>
      </c>
      <c r="X293">
        <f t="shared" si="72"/>
        <v>76.458333333333343</v>
      </c>
      <c r="Y293" s="3">
        <v>0.22068767123287664</v>
      </c>
      <c r="Z293">
        <f t="shared" si="73"/>
        <v>83.149184988392477</v>
      </c>
    </row>
    <row r="294" spans="1:26" x14ac:dyDescent="0.25">
      <c r="A294" t="s">
        <v>55</v>
      </c>
      <c r="B294" t="s">
        <v>18</v>
      </c>
      <c r="C294" t="s">
        <v>16</v>
      </c>
      <c r="D294">
        <v>0.41</v>
      </c>
      <c r="E294">
        <v>3.2499999999999999E-3</v>
      </c>
      <c r="F294">
        <v>0.39889999999999998</v>
      </c>
      <c r="G294">
        <v>1.9199999999999998E-2</v>
      </c>
      <c r="H294">
        <v>0.22600000000000001</v>
      </c>
      <c r="I294" t="s">
        <v>56</v>
      </c>
      <c r="J294">
        <v>0.48049999999999998</v>
      </c>
      <c r="K294">
        <v>2.3099999999999999E-2</v>
      </c>
      <c r="L294">
        <v>0.01</v>
      </c>
      <c r="M294" t="s">
        <v>57</v>
      </c>
      <c r="N294" t="s">
        <v>21</v>
      </c>
      <c r="O294" s="1">
        <v>45777.738159722219</v>
      </c>
      <c r="R294" t="s">
        <v>55</v>
      </c>
      <c r="S294" s="3">
        <v>0.49</v>
      </c>
      <c r="T294" s="2">
        <f t="shared" si="70"/>
        <v>98.061224489795919</v>
      </c>
      <c r="U294" s="3">
        <v>0.48</v>
      </c>
      <c r="V294">
        <f t="shared" si="71"/>
        <v>100.10416666666667</v>
      </c>
      <c r="W294" s="3">
        <v>0.47199999999999998</v>
      </c>
      <c r="X294">
        <f t="shared" si="72"/>
        <v>101.80084745762711</v>
      </c>
      <c r="Y294" s="3">
        <v>0.49240000000000012</v>
      </c>
      <c r="Z294">
        <f t="shared" si="73"/>
        <v>97.583265637692904</v>
      </c>
    </row>
    <row r="295" spans="1:26" x14ac:dyDescent="0.25">
      <c r="A295" t="s">
        <v>25</v>
      </c>
      <c r="B295" t="s">
        <v>18</v>
      </c>
      <c r="C295" t="s">
        <v>16</v>
      </c>
      <c r="D295">
        <v>7.82</v>
      </c>
      <c r="E295">
        <v>6.7080000000000001E-2</v>
      </c>
      <c r="F295">
        <v>7.7881</v>
      </c>
      <c r="G295">
        <v>4.3400000000000001E-2</v>
      </c>
      <c r="H295">
        <v>4.3056000000000001</v>
      </c>
      <c r="I295" t="s">
        <v>26</v>
      </c>
      <c r="J295">
        <v>10.897</v>
      </c>
      <c r="K295">
        <v>6.0699999999999997E-2</v>
      </c>
      <c r="L295">
        <v>0.28000000000000003</v>
      </c>
      <c r="M295" t="s">
        <v>20</v>
      </c>
      <c r="N295" t="s">
        <v>21</v>
      </c>
      <c r="O295" s="1">
        <v>45790.760775462964</v>
      </c>
      <c r="R295" t="s">
        <v>25</v>
      </c>
      <c r="S295" s="3">
        <v>11.27</v>
      </c>
      <c r="T295" s="2">
        <f t="shared" si="70"/>
        <v>96.690328305235141</v>
      </c>
      <c r="U295" s="3">
        <v>10.9</v>
      </c>
      <c r="V295">
        <f t="shared" si="71"/>
        <v>99.972477064220186</v>
      </c>
      <c r="W295" s="3">
        <v>11</v>
      </c>
      <c r="X295">
        <f t="shared" si="72"/>
        <v>99.063636363636363</v>
      </c>
      <c r="Y295" s="3">
        <v>10.80739285714286</v>
      </c>
      <c r="Z295">
        <f t="shared" si="73"/>
        <v>100.8291282091954</v>
      </c>
    </row>
    <row r="296" spans="1:26" x14ac:dyDescent="0.25">
      <c r="A296" t="s">
        <v>58</v>
      </c>
      <c r="B296" t="s">
        <v>18</v>
      </c>
      <c r="C296" t="s">
        <v>16</v>
      </c>
      <c r="D296">
        <v>1.38</v>
      </c>
      <c r="E296">
        <v>1.273E-2</v>
      </c>
      <c r="F296">
        <v>1.5826</v>
      </c>
      <c r="G296">
        <v>3.0099999999999998E-2</v>
      </c>
      <c r="H296">
        <v>0.73209999999999997</v>
      </c>
      <c r="I296" t="s">
        <v>59</v>
      </c>
      <c r="J296">
        <v>2.6396999999999999</v>
      </c>
      <c r="K296">
        <v>5.0200000000000002E-2</v>
      </c>
      <c r="L296">
        <v>0.05</v>
      </c>
      <c r="M296" t="s">
        <v>59</v>
      </c>
      <c r="N296" t="s">
        <v>21</v>
      </c>
      <c r="O296" s="1">
        <v>45790.761030092595</v>
      </c>
      <c r="R296" t="s">
        <v>58</v>
      </c>
      <c r="S296" s="3">
        <v>2.56</v>
      </c>
      <c r="T296" s="2">
        <f t="shared" si="70"/>
        <v>103.11328124999999</v>
      </c>
      <c r="U296" s="3">
        <v>2.56</v>
      </c>
      <c r="V296">
        <f t="shared" si="71"/>
        <v>103.11328124999999</v>
      </c>
      <c r="W296" s="3">
        <v>2.52</v>
      </c>
      <c r="X296">
        <f t="shared" si="72"/>
        <v>104.74999999999999</v>
      </c>
      <c r="Y296" s="3">
        <v>2.6532083333333349</v>
      </c>
      <c r="Z296">
        <f t="shared" si="73"/>
        <v>99.490867974307761</v>
      </c>
    </row>
    <row r="297" spans="1:26" x14ac:dyDescent="0.25">
      <c r="A297" t="s">
        <v>27</v>
      </c>
      <c r="B297" t="s">
        <v>18</v>
      </c>
      <c r="C297" t="s">
        <v>16</v>
      </c>
      <c r="D297">
        <v>0.14000000000000001</v>
      </c>
      <c r="E297">
        <v>1.3600000000000001E-3</v>
      </c>
      <c r="F297">
        <v>0.16789999999999999</v>
      </c>
      <c r="G297">
        <v>2.8000000000000001E-2</v>
      </c>
      <c r="H297">
        <v>6.7699999999999996E-2</v>
      </c>
      <c r="I297" t="s">
        <v>28</v>
      </c>
      <c r="J297">
        <v>0.21679999999999999</v>
      </c>
      <c r="K297">
        <v>3.6200000000000003E-2</v>
      </c>
      <c r="L297">
        <v>0</v>
      </c>
      <c r="M297" t="s">
        <v>28</v>
      </c>
      <c r="N297" t="s">
        <v>21</v>
      </c>
      <c r="O297" s="1">
        <v>45777.737511574072</v>
      </c>
      <c r="R297" t="s">
        <v>27</v>
      </c>
      <c r="S297" s="3">
        <v>0.16</v>
      </c>
      <c r="T297" s="2">
        <f t="shared" si="70"/>
        <v>135.5</v>
      </c>
      <c r="U297" s="3">
        <v>0.16500000000000001</v>
      </c>
      <c r="V297">
        <f t="shared" si="71"/>
        <v>131.39393939393938</v>
      </c>
      <c r="W297" s="3">
        <v>0.16300000000000001</v>
      </c>
      <c r="X297">
        <f t="shared" si="72"/>
        <v>133.00613496932516</v>
      </c>
      <c r="Y297" s="3">
        <v>0.16906428571428564</v>
      </c>
      <c r="Z297">
        <f t="shared" si="73"/>
        <v>128.23524441252277</v>
      </c>
    </row>
    <row r="298" spans="1:26" x14ac:dyDescent="0.25">
      <c r="A298" t="s">
        <v>29</v>
      </c>
      <c r="B298" t="s">
        <v>18</v>
      </c>
      <c r="C298" t="s">
        <v>16</v>
      </c>
      <c r="D298">
        <v>7.05</v>
      </c>
      <c r="E298">
        <v>7.0470000000000005E-2</v>
      </c>
      <c r="F298">
        <v>8.4619</v>
      </c>
      <c r="G298">
        <v>6.9500000000000006E-2</v>
      </c>
      <c r="H298">
        <v>3.3573</v>
      </c>
      <c r="I298" t="s">
        <v>30</v>
      </c>
      <c r="J298">
        <v>10.885999999999999</v>
      </c>
      <c r="K298">
        <v>8.9399999999999993E-2</v>
      </c>
      <c r="L298">
        <v>0.22</v>
      </c>
      <c r="M298" t="s">
        <v>31</v>
      </c>
      <c r="N298" t="s">
        <v>21</v>
      </c>
      <c r="O298" s="1">
        <v>45856.83011574074</v>
      </c>
      <c r="R298" t="s">
        <v>29</v>
      </c>
      <c r="S298" s="3">
        <v>10.87</v>
      </c>
      <c r="T298" s="2">
        <f t="shared" si="70"/>
        <v>100.14719411223551</v>
      </c>
      <c r="U298" s="3">
        <v>10.7</v>
      </c>
      <c r="V298">
        <f t="shared" si="71"/>
        <v>101.73831775700934</v>
      </c>
      <c r="W298" s="3">
        <v>10.7</v>
      </c>
      <c r="X298">
        <f t="shared" si="72"/>
        <v>101.73831775700934</v>
      </c>
      <c r="Y298" s="3">
        <v>10.682679761904765</v>
      </c>
      <c r="Z298">
        <f t="shared" si="73"/>
        <v>101.9032699905532</v>
      </c>
    </row>
    <row r="299" spans="1:26" x14ac:dyDescent="0.25">
      <c r="A299" t="s">
        <v>35</v>
      </c>
      <c r="F299">
        <v>99.602000000000004</v>
      </c>
      <c r="H299">
        <v>100</v>
      </c>
      <c r="J299">
        <v>99.602000000000004</v>
      </c>
      <c r="L299" t="s">
        <v>60</v>
      </c>
    </row>
    <row r="301" spans="1:26" x14ac:dyDescent="0.25">
      <c r="A301" t="s">
        <v>282</v>
      </c>
    </row>
    <row r="302" spans="1:26" x14ac:dyDescent="0.25">
      <c r="A302" t="s">
        <v>0</v>
      </c>
      <c r="B302" t="s">
        <v>1</v>
      </c>
      <c r="C302" t="s">
        <v>2</v>
      </c>
      <c r="D302" t="s">
        <v>3</v>
      </c>
      <c r="E302" t="s">
        <v>4</v>
      </c>
      <c r="F302" t="s">
        <v>5</v>
      </c>
      <c r="G302" t="s">
        <v>6</v>
      </c>
      <c r="H302" t="s">
        <v>7</v>
      </c>
      <c r="I302" t="s">
        <v>8</v>
      </c>
      <c r="J302" t="s">
        <v>9</v>
      </c>
      <c r="K302" t="s">
        <v>10</v>
      </c>
      <c r="L302" t="s">
        <v>11</v>
      </c>
      <c r="M302" t="s">
        <v>12</v>
      </c>
      <c r="N302" t="s">
        <v>13</v>
      </c>
      <c r="O302" t="s">
        <v>14</v>
      </c>
    </row>
    <row r="303" spans="1:26" x14ac:dyDescent="0.25">
      <c r="A303" t="s">
        <v>15</v>
      </c>
      <c r="C303" t="s">
        <v>16</v>
      </c>
      <c r="F303">
        <v>43.860199999999999</v>
      </c>
      <c r="H303">
        <v>60.807000000000002</v>
      </c>
      <c r="L303">
        <v>4</v>
      </c>
      <c r="S303" t="s">
        <v>61</v>
      </c>
      <c r="T303" s="2"/>
      <c r="U303" t="s">
        <v>62</v>
      </c>
      <c r="W303" t="s">
        <v>63</v>
      </c>
      <c r="Y303" t="s">
        <v>64</v>
      </c>
    </row>
    <row r="304" spans="1:26" x14ac:dyDescent="0.25">
      <c r="A304" t="s">
        <v>51</v>
      </c>
      <c r="B304" t="s">
        <v>18</v>
      </c>
      <c r="C304" t="s">
        <v>16</v>
      </c>
      <c r="D304">
        <v>1.37</v>
      </c>
      <c r="E304">
        <v>5.4200000000000003E-3</v>
      </c>
      <c r="F304">
        <v>1.8017000000000001</v>
      </c>
      <c r="G304">
        <v>3.9300000000000002E-2</v>
      </c>
      <c r="H304">
        <v>1.7383</v>
      </c>
      <c r="I304" t="s">
        <v>52</v>
      </c>
      <c r="J304">
        <v>2.4285999999999999</v>
      </c>
      <c r="K304">
        <v>5.2999999999999999E-2</v>
      </c>
      <c r="L304">
        <v>0.11</v>
      </c>
      <c r="M304" t="s">
        <v>24</v>
      </c>
      <c r="N304" t="s">
        <v>21</v>
      </c>
      <c r="O304" s="1">
        <v>45790.760127314818</v>
      </c>
      <c r="R304" t="s">
        <v>51</v>
      </c>
      <c r="S304" s="3">
        <v>2.2799999999999998</v>
      </c>
      <c r="T304" s="2">
        <f>100*$J304/S304</f>
        <v>106.51754385964912</v>
      </c>
      <c r="U304" s="3">
        <v>2.35</v>
      </c>
      <c r="V304">
        <f>100*$J304/U304</f>
        <v>103.34468085106381</v>
      </c>
      <c r="W304" s="3">
        <v>2.2400000000000002</v>
      </c>
      <c r="X304">
        <f>100*$J304/W304</f>
        <v>108.41964285714285</v>
      </c>
      <c r="Y304" s="3">
        <v>2.3481250000000005</v>
      </c>
      <c r="Z304">
        <f>100*$J304/Y304</f>
        <v>103.42720255523021</v>
      </c>
    </row>
    <row r="305" spans="1:26" x14ac:dyDescent="0.25">
      <c r="A305" t="s">
        <v>17</v>
      </c>
      <c r="B305" t="s">
        <v>18</v>
      </c>
      <c r="C305" t="s">
        <v>16</v>
      </c>
      <c r="D305">
        <v>3.9</v>
      </c>
      <c r="E305">
        <v>1.9359999999999999E-2</v>
      </c>
      <c r="F305">
        <v>4.4085999999999999</v>
      </c>
      <c r="G305">
        <v>3.9100000000000003E-2</v>
      </c>
      <c r="H305">
        <v>4.0221</v>
      </c>
      <c r="I305" t="s">
        <v>19</v>
      </c>
      <c r="J305">
        <v>7.3097000000000003</v>
      </c>
      <c r="K305">
        <v>6.4799999999999996E-2</v>
      </c>
      <c r="L305">
        <v>0.26</v>
      </c>
      <c r="M305" t="s">
        <v>20</v>
      </c>
      <c r="N305" t="s">
        <v>21</v>
      </c>
      <c r="O305" s="1">
        <v>45790.760671296295</v>
      </c>
      <c r="R305" t="s">
        <v>17</v>
      </c>
      <c r="S305" s="3">
        <v>7.42</v>
      </c>
      <c r="T305" s="2">
        <f t="shared" ref="T305:T313" si="74">100*$J305/S305</f>
        <v>98.51347708894879</v>
      </c>
      <c r="U305" s="3">
        <v>7.34</v>
      </c>
      <c r="V305">
        <f t="shared" ref="V305:V313" si="75">100*$J305/U305</f>
        <v>99.587193460490468</v>
      </c>
      <c r="W305" s="3">
        <v>7.35</v>
      </c>
      <c r="X305">
        <f t="shared" ref="X305:X313" si="76">100*$J305/W305</f>
        <v>99.451700680272111</v>
      </c>
      <c r="Y305" s="3">
        <v>7.3013130952380951</v>
      </c>
      <c r="Z305">
        <f t="shared" ref="Z305:Z313" si="77">100*$J305/Y305</f>
        <v>100.11486844424429</v>
      </c>
    </row>
    <row r="306" spans="1:26" x14ac:dyDescent="0.25">
      <c r="A306" t="s">
        <v>53</v>
      </c>
      <c r="B306" t="s">
        <v>18</v>
      </c>
      <c r="C306" t="s">
        <v>16</v>
      </c>
      <c r="D306">
        <v>6.59</v>
      </c>
      <c r="E306">
        <v>3.7339999999999998E-2</v>
      </c>
      <c r="F306">
        <v>7.1025999999999998</v>
      </c>
      <c r="G306">
        <v>4.36E-2</v>
      </c>
      <c r="H306">
        <v>5.8387000000000002</v>
      </c>
      <c r="I306" t="s">
        <v>54</v>
      </c>
      <c r="J306">
        <v>13.4198</v>
      </c>
      <c r="K306">
        <v>8.2400000000000001E-2</v>
      </c>
      <c r="L306">
        <v>0.38</v>
      </c>
      <c r="M306" t="s">
        <v>24</v>
      </c>
      <c r="N306" t="s">
        <v>21</v>
      </c>
      <c r="O306" s="1">
        <v>45855.697569444441</v>
      </c>
      <c r="R306" t="s">
        <v>53</v>
      </c>
      <c r="S306" s="3">
        <v>13.19</v>
      </c>
      <c r="T306" s="2">
        <f t="shared" si="74"/>
        <v>101.74222896133435</v>
      </c>
      <c r="U306" s="3">
        <v>13.3</v>
      </c>
      <c r="V306">
        <f t="shared" si="75"/>
        <v>100.90075187969924</v>
      </c>
      <c r="W306" s="3">
        <v>13.2</v>
      </c>
      <c r="X306">
        <f t="shared" si="76"/>
        <v>101.66515151515152</v>
      </c>
      <c r="Y306" s="3">
        <v>13.574008333333339</v>
      </c>
      <c r="Z306">
        <f t="shared" si="77"/>
        <v>98.863944020465539</v>
      </c>
    </row>
    <row r="307" spans="1:26" x14ac:dyDescent="0.25">
      <c r="A307" t="s">
        <v>22</v>
      </c>
      <c r="B307" t="s">
        <v>18</v>
      </c>
      <c r="C307" t="s">
        <v>16</v>
      </c>
      <c r="D307">
        <v>26.48</v>
      </c>
      <c r="E307">
        <v>0.14308999999999999</v>
      </c>
      <c r="F307">
        <v>23.8675</v>
      </c>
      <c r="G307">
        <v>7.0900000000000005E-2</v>
      </c>
      <c r="H307">
        <v>18.8492</v>
      </c>
      <c r="I307" t="s">
        <v>23</v>
      </c>
      <c r="J307">
        <v>51.0595</v>
      </c>
      <c r="K307">
        <v>0.15160000000000001</v>
      </c>
      <c r="L307">
        <v>1.24</v>
      </c>
      <c r="M307" t="s">
        <v>24</v>
      </c>
      <c r="N307" t="s">
        <v>21</v>
      </c>
      <c r="O307" s="1">
        <v>45790.760520833333</v>
      </c>
      <c r="R307" t="s">
        <v>22</v>
      </c>
      <c r="S307" s="3">
        <v>50.73</v>
      </c>
      <c r="T307" s="2">
        <f t="shared" si="74"/>
        <v>100.6495170510546</v>
      </c>
      <c r="U307" s="3">
        <v>50.3</v>
      </c>
      <c r="V307">
        <f t="shared" si="75"/>
        <v>101.50994035785288</v>
      </c>
      <c r="W307" s="3">
        <v>50.5</v>
      </c>
      <c r="X307">
        <f t="shared" si="76"/>
        <v>101.1079207920792</v>
      </c>
      <c r="Y307" s="3">
        <v>50.58873214285714</v>
      </c>
      <c r="Z307">
        <f t="shared" si="77"/>
        <v>100.9305784849746</v>
      </c>
    </row>
    <row r="308" spans="1:26" x14ac:dyDescent="0.25">
      <c r="A308" t="s">
        <v>65</v>
      </c>
      <c r="B308" t="s">
        <v>18</v>
      </c>
      <c r="C308" t="s">
        <v>16</v>
      </c>
      <c r="D308">
        <v>0.06</v>
      </c>
      <c r="E308">
        <v>4.6999999999999999E-4</v>
      </c>
      <c r="F308">
        <v>9.2299999999999993E-2</v>
      </c>
      <c r="G308">
        <v>1.9300000000000001E-2</v>
      </c>
      <c r="H308">
        <v>6.6100000000000006E-2</v>
      </c>
      <c r="I308" t="s">
        <v>66</v>
      </c>
      <c r="J308">
        <v>0.21149999999999999</v>
      </c>
      <c r="K308">
        <v>4.4200000000000003E-2</v>
      </c>
      <c r="L308">
        <v>0</v>
      </c>
      <c r="M308" t="s">
        <v>67</v>
      </c>
      <c r="N308" t="s">
        <v>21</v>
      </c>
      <c r="O308" s="1">
        <v>45775.97420138889</v>
      </c>
      <c r="R308" t="s">
        <v>65</v>
      </c>
      <c r="S308" s="3">
        <v>0.27</v>
      </c>
      <c r="T308" s="2">
        <f t="shared" si="74"/>
        <v>78.333333333333329</v>
      </c>
      <c r="U308" s="3">
        <v>0.23200000000000001</v>
      </c>
      <c r="V308">
        <f t="shared" si="75"/>
        <v>91.16379310344827</v>
      </c>
      <c r="W308" s="3">
        <v>0.24</v>
      </c>
      <c r="X308">
        <f t="shared" si="76"/>
        <v>88.125</v>
      </c>
      <c r="Y308" s="3">
        <v>0.22068767123287664</v>
      </c>
      <c r="Z308">
        <f t="shared" si="77"/>
        <v>95.836799046566796</v>
      </c>
    </row>
    <row r="309" spans="1:26" x14ac:dyDescent="0.25">
      <c r="A309" t="s">
        <v>55</v>
      </c>
      <c r="B309" t="s">
        <v>18</v>
      </c>
      <c r="C309" t="s">
        <v>16</v>
      </c>
      <c r="D309">
        <v>0.43</v>
      </c>
      <c r="E309">
        <v>3.4499999999999999E-3</v>
      </c>
      <c r="F309">
        <v>0.42449999999999999</v>
      </c>
      <c r="G309">
        <v>1.9300000000000001E-2</v>
      </c>
      <c r="H309">
        <v>0.24079999999999999</v>
      </c>
      <c r="I309" t="s">
        <v>56</v>
      </c>
      <c r="J309">
        <v>0.51129999999999998</v>
      </c>
      <c r="K309">
        <v>2.3199999999999998E-2</v>
      </c>
      <c r="L309">
        <v>0.02</v>
      </c>
      <c r="M309" t="s">
        <v>57</v>
      </c>
      <c r="N309" t="s">
        <v>21</v>
      </c>
      <c r="O309" s="1">
        <v>45777.738159722219</v>
      </c>
      <c r="R309" t="s">
        <v>55</v>
      </c>
      <c r="S309" s="3">
        <v>0.49</v>
      </c>
      <c r="T309" s="2">
        <f t="shared" si="74"/>
        <v>104.3469387755102</v>
      </c>
      <c r="U309" s="3">
        <v>0.48</v>
      </c>
      <c r="V309">
        <f t="shared" si="75"/>
        <v>106.52083333333333</v>
      </c>
      <c r="W309" s="3">
        <v>0.47199999999999998</v>
      </c>
      <c r="X309">
        <f t="shared" si="76"/>
        <v>108.32627118644068</v>
      </c>
      <c r="Y309" s="3">
        <v>0.49240000000000012</v>
      </c>
      <c r="Z309">
        <f t="shared" si="77"/>
        <v>103.83834281072295</v>
      </c>
    </row>
    <row r="310" spans="1:26" x14ac:dyDescent="0.25">
      <c r="A310" t="s">
        <v>25</v>
      </c>
      <c r="B310" t="s">
        <v>18</v>
      </c>
      <c r="C310" t="s">
        <v>16</v>
      </c>
      <c r="D310">
        <v>7.79</v>
      </c>
      <c r="E310">
        <v>6.6890000000000005E-2</v>
      </c>
      <c r="F310">
        <v>7.7679999999999998</v>
      </c>
      <c r="G310">
        <v>4.3400000000000001E-2</v>
      </c>
      <c r="H310">
        <v>4.2988999999999997</v>
      </c>
      <c r="I310" t="s">
        <v>26</v>
      </c>
      <c r="J310">
        <v>10.8688</v>
      </c>
      <c r="K310">
        <v>6.0699999999999997E-2</v>
      </c>
      <c r="L310">
        <v>0.28000000000000003</v>
      </c>
      <c r="M310" t="s">
        <v>20</v>
      </c>
      <c r="N310" t="s">
        <v>21</v>
      </c>
      <c r="O310" s="1">
        <v>45790.760775462964</v>
      </c>
      <c r="R310" t="s">
        <v>25</v>
      </c>
      <c r="S310" s="3">
        <v>11.27</v>
      </c>
      <c r="T310" s="2">
        <f t="shared" si="74"/>
        <v>96.440106477373575</v>
      </c>
      <c r="U310" s="3">
        <v>10.9</v>
      </c>
      <c r="V310">
        <f t="shared" si="75"/>
        <v>99.71376146788991</v>
      </c>
      <c r="W310" s="3">
        <v>11</v>
      </c>
      <c r="X310">
        <f t="shared" si="76"/>
        <v>98.807272727272732</v>
      </c>
      <c r="Y310" s="3">
        <v>10.80739285714286</v>
      </c>
      <c r="Z310">
        <f t="shared" si="77"/>
        <v>100.56819571259091</v>
      </c>
    </row>
    <row r="311" spans="1:26" x14ac:dyDescent="0.25">
      <c r="A311" t="s">
        <v>58</v>
      </c>
      <c r="B311" t="s">
        <v>18</v>
      </c>
      <c r="C311" t="s">
        <v>16</v>
      </c>
      <c r="D311">
        <v>1.39</v>
      </c>
      <c r="E311">
        <v>1.278E-2</v>
      </c>
      <c r="F311">
        <v>1.589</v>
      </c>
      <c r="G311">
        <v>0.03</v>
      </c>
      <c r="H311">
        <v>0.73580000000000001</v>
      </c>
      <c r="I311" t="s">
        <v>59</v>
      </c>
      <c r="J311">
        <v>2.6505000000000001</v>
      </c>
      <c r="K311">
        <v>5.0099999999999999E-2</v>
      </c>
      <c r="L311">
        <v>0.05</v>
      </c>
      <c r="M311" t="s">
        <v>59</v>
      </c>
      <c r="N311" t="s">
        <v>21</v>
      </c>
      <c r="O311" s="1">
        <v>45790.761030092595</v>
      </c>
      <c r="R311" t="s">
        <v>58</v>
      </c>
      <c r="S311" s="3">
        <v>2.56</v>
      </c>
      <c r="T311" s="2">
        <f t="shared" si="74"/>
        <v>103.53515625</v>
      </c>
      <c r="U311" s="3">
        <v>2.56</v>
      </c>
      <c r="V311">
        <f t="shared" si="75"/>
        <v>103.53515625</v>
      </c>
      <c r="W311" s="3">
        <v>2.52</v>
      </c>
      <c r="X311">
        <f t="shared" si="76"/>
        <v>105.17857142857143</v>
      </c>
      <c r="Y311" s="3">
        <v>2.6532083333333349</v>
      </c>
      <c r="Z311">
        <f t="shared" si="77"/>
        <v>99.89792232674273</v>
      </c>
    </row>
    <row r="312" spans="1:26" x14ac:dyDescent="0.25">
      <c r="A312" t="s">
        <v>27</v>
      </c>
      <c r="B312" t="s">
        <v>18</v>
      </c>
      <c r="C312" t="s">
        <v>16</v>
      </c>
      <c r="D312">
        <v>0.11</v>
      </c>
      <c r="E312">
        <v>1.0499999999999999E-3</v>
      </c>
      <c r="F312">
        <v>0.12889999999999999</v>
      </c>
      <c r="G312">
        <v>2.8000000000000001E-2</v>
      </c>
      <c r="H312">
        <v>5.1999999999999998E-2</v>
      </c>
      <c r="I312" t="s">
        <v>28</v>
      </c>
      <c r="J312">
        <v>0.16639999999999999</v>
      </c>
      <c r="K312">
        <v>3.6200000000000003E-2</v>
      </c>
      <c r="L312">
        <v>0</v>
      </c>
      <c r="M312" t="s">
        <v>28</v>
      </c>
      <c r="N312" t="s">
        <v>21</v>
      </c>
      <c r="O312" s="1">
        <v>45777.737511574072</v>
      </c>
      <c r="R312" t="s">
        <v>27</v>
      </c>
      <c r="S312" s="3">
        <v>0.16</v>
      </c>
      <c r="T312" s="2">
        <f t="shared" si="74"/>
        <v>104</v>
      </c>
      <c r="U312" s="3">
        <v>0.16500000000000001</v>
      </c>
      <c r="V312">
        <f t="shared" si="75"/>
        <v>100.84848484848484</v>
      </c>
      <c r="W312" s="3">
        <v>0.16300000000000001</v>
      </c>
      <c r="X312">
        <f t="shared" si="76"/>
        <v>102.08588957055214</v>
      </c>
      <c r="Y312" s="3">
        <v>0.16906428571428564</v>
      </c>
      <c r="Z312">
        <f t="shared" si="77"/>
        <v>98.424099032489806</v>
      </c>
    </row>
    <row r="313" spans="1:26" x14ac:dyDescent="0.25">
      <c r="A313" t="s">
        <v>29</v>
      </c>
      <c r="B313" t="s">
        <v>18</v>
      </c>
      <c r="C313" t="s">
        <v>16</v>
      </c>
      <c r="D313">
        <v>7.03</v>
      </c>
      <c r="E313">
        <v>7.0260000000000003E-2</v>
      </c>
      <c r="F313">
        <v>8.4374000000000002</v>
      </c>
      <c r="G313">
        <v>6.9599999999999995E-2</v>
      </c>
      <c r="H313">
        <v>3.3511000000000002</v>
      </c>
      <c r="I313" t="s">
        <v>30</v>
      </c>
      <c r="J313">
        <v>10.8546</v>
      </c>
      <c r="K313">
        <v>8.9499999999999996E-2</v>
      </c>
      <c r="L313">
        <v>0.22</v>
      </c>
      <c r="M313" t="s">
        <v>31</v>
      </c>
      <c r="N313" t="s">
        <v>21</v>
      </c>
      <c r="O313" s="1">
        <v>45856.83011574074</v>
      </c>
      <c r="R313" t="s">
        <v>29</v>
      </c>
      <c r="S313" s="3">
        <v>10.87</v>
      </c>
      <c r="T313" s="2">
        <f t="shared" si="74"/>
        <v>99.858325666973329</v>
      </c>
      <c r="U313" s="3">
        <v>10.7</v>
      </c>
      <c r="V313">
        <f t="shared" si="75"/>
        <v>101.44485981308412</v>
      </c>
      <c r="W313" s="3">
        <v>10.7</v>
      </c>
      <c r="X313">
        <f t="shared" si="76"/>
        <v>101.44485981308412</v>
      </c>
      <c r="Y313" s="3">
        <v>10.682679761904765</v>
      </c>
      <c r="Z313">
        <f t="shared" si="77"/>
        <v>101.60933625201717</v>
      </c>
    </row>
    <row r="314" spans="1:26" x14ac:dyDescent="0.25">
      <c r="A314" t="s">
        <v>35</v>
      </c>
      <c r="F314">
        <v>99.480699999999999</v>
      </c>
      <c r="H314">
        <v>100</v>
      </c>
      <c r="J314">
        <v>99.480699999999999</v>
      </c>
      <c r="L314" t="s">
        <v>60</v>
      </c>
    </row>
    <row r="316" spans="1:26" s="9" customFormat="1" x14ac:dyDescent="0.25"/>
    <row r="317" spans="1:26" x14ac:dyDescent="0.25">
      <c r="A317" t="s">
        <v>285</v>
      </c>
    </row>
    <row r="318" spans="1:26" x14ac:dyDescent="0.25">
      <c r="A318" t="s">
        <v>284</v>
      </c>
    </row>
    <row r="319" spans="1:26" x14ac:dyDescent="0.25">
      <c r="A319" t="s">
        <v>0</v>
      </c>
      <c r="B319" t="s">
        <v>1</v>
      </c>
      <c r="C319" t="s">
        <v>2</v>
      </c>
      <c r="D319" t="s">
        <v>3</v>
      </c>
      <c r="E319" t="s">
        <v>4</v>
      </c>
      <c r="F319" t="s">
        <v>5</v>
      </c>
      <c r="G319" t="s">
        <v>6</v>
      </c>
      <c r="H319" t="s">
        <v>7</v>
      </c>
      <c r="I319" t="s">
        <v>8</v>
      </c>
      <c r="J319" t="s">
        <v>9</v>
      </c>
      <c r="K319" t="s">
        <v>10</v>
      </c>
      <c r="L319" t="s">
        <v>11</v>
      </c>
      <c r="M319" t="s">
        <v>12</v>
      </c>
      <c r="N319" t="s">
        <v>13</v>
      </c>
      <c r="O319" t="s">
        <v>14</v>
      </c>
    </row>
    <row r="320" spans="1:26" x14ac:dyDescent="0.25">
      <c r="A320" t="s">
        <v>15</v>
      </c>
      <c r="C320" t="s">
        <v>16</v>
      </c>
      <c r="F320">
        <v>43.426000000000002</v>
      </c>
      <c r="H320">
        <v>57.129800000000003</v>
      </c>
      <c r="L320">
        <v>4</v>
      </c>
    </row>
    <row r="321" spans="1:15" x14ac:dyDescent="0.25">
      <c r="A321" t="s">
        <v>17</v>
      </c>
      <c r="B321" t="s">
        <v>18</v>
      </c>
      <c r="C321" t="s">
        <v>16</v>
      </c>
      <c r="D321">
        <v>29.74</v>
      </c>
      <c r="E321">
        <v>0.14751</v>
      </c>
      <c r="F321">
        <v>29.490400000000001</v>
      </c>
      <c r="G321">
        <v>3.5299999999999998E-2</v>
      </c>
      <c r="H321">
        <v>25.530899999999999</v>
      </c>
      <c r="I321" t="s">
        <v>19</v>
      </c>
      <c r="J321">
        <v>48.897199999999998</v>
      </c>
      <c r="K321">
        <v>5.8599999999999999E-2</v>
      </c>
      <c r="L321">
        <v>1.79</v>
      </c>
      <c r="M321" t="s">
        <v>20</v>
      </c>
      <c r="N321" t="s">
        <v>21</v>
      </c>
      <c r="O321" s="1">
        <v>45790.760671296295</v>
      </c>
    </row>
    <row r="322" spans="1:15" x14ac:dyDescent="0.25">
      <c r="A322" t="s">
        <v>22</v>
      </c>
      <c r="B322" t="s">
        <v>18</v>
      </c>
      <c r="C322" t="s">
        <v>16</v>
      </c>
      <c r="D322">
        <v>18.34</v>
      </c>
      <c r="E322">
        <v>9.9089999999999998E-2</v>
      </c>
      <c r="F322">
        <v>19.027899999999999</v>
      </c>
      <c r="G322">
        <v>3.0300000000000001E-2</v>
      </c>
      <c r="H322">
        <v>14.259600000000001</v>
      </c>
      <c r="I322" t="s">
        <v>23</v>
      </c>
      <c r="J322">
        <v>40.706099999999999</v>
      </c>
      <c r="K322">
        <v>6.4799999999999996E-2</v>
      </c>
      <c r="L322">
        <v>1</v>
      </c>
      <c r="M322" t="s">
        <v>24</v>
      </c>
      <c r="N322" t="s">
        <v>21</v>
      </c>
      <c r="O322" s="1">
        <v>45790.760520833333</v>
      </c>
    </row>
    <row r="323" spans="1:15" x14ac:dyDescent="0.25">
      <c r="A323" t="s">
        <v>25</v>
      </c>
      <c r="B323" t="s">
        <v>18</v>
      </c>
      <c r="C323" t="s">
        <v>16</v>
      </c>
      <c r="D323">
        <v>0.08</v>
      </c>
      <c r="E323">
        <v>6.6E-4</v>
      </c>
      <c r="F323">
        <v>7.7399999999999997E-2</v>
      </c>
      <c r="G323">
        <v>7.4000000000000003E-3</v>
      </c>
      <c r="H323">
        <v>4.0599999999999997E-2</v>
      </c>
      <c r="I323" t="s">
        <v>26</v>
      </c>
      <c r="J323">
        <v>0.10829999999999999</v>
      </c>
      <c r="K323">
        <v>1.03E-2</v>
      </c>
      <c r="L323">
        <v>0</v>
      </c>
      <c r="M323" t="s">
        <v>20</v>
      </c>
      <c r="N323" t="s">
        <v>21</v>
      </c>
      <c r="O323" s="1">
        <v>45790.760775462964</v>
      </c>
    </row>
    <row r="324" spans="1:15" x14ac:dyDescent="0.25">
      <c r="A324" t="s">
        <v>27</v>
      </c>
      <c r="B324" t="s">
        <v>18</v>
      </c>
      <c r="C324" t="s">
        <v>16</v>
      </c>
      <c r="D324">
        <v>0.09</v>
      </c>
      <c r="E324">
        <v>8.8999999999999995E-4</v>
      </c>
      <c r="F324">
        <v>0.1084</v>
      </c>
      <c r="G324">
        <v>1.2E-2</v>
      </c>
      <c r="H324">
        <v>4.1500000000000002E-2</v>
      </c>
      <c r="I324" t="s">
        <v>28</v>
      </c>
      <c r="J324">
        <v>0.14000000000000001</v>
      </c>
      <c r="K324">
        <v>1.54E-2</v>
      </c>
      <c r="L324">
        <v>0</v>
      </c>
      <c r="M324" t="s">
        <v>28</v>
      </c>
      <c r="N324" t="s">
        <v>21</v>
      </c>
      <c r="O324" s="1">
        <v>45777.737511574072</v>
      </c>
    </row>
    <row r="325" spans="1:15" x14ac:dyDescent="0.25">
      <c r="A325" t="s">
        <v>29</v>
      </c>
      <c r="B325" t="s">
        <v>18</v>
      </c>
      <c r="C325" t="s">
        <v>16</v>
      </c>
      <c r="D325">
        <v>6.43</v>
      </c>
      <c r="E325">
        <v>6.4269999999999994E-2</v>
      </c>
      <c r="F325">
        <v>7.6844000000000001</v>
      </c>
      <c r="G325">
        <v>2.9700000000000001E-2</v>
      </c>
      <c r="H325">
        <v>2.8961000000000001</v>
      </c>
      <c r="I325" t="s">
        <v>30</v>
      </c>
      <c r="J325">
        <v>9.8857999999999997</v>
      </c>
      <c r="K325">
        <v>3.8199999999999998E-2</v>
      </c>
      <c r="L325">
        <v>0.2</v>
      </c>
      <c r="M325" t="s">
        <v>31</v>
      </c>
      <c r="N325" t="s">
        <v>21</v>
      </c>
      <c r="O325" s="1">
        <v>45856.83011574074</v>
      </c>
    </row>
    <row r="326" spans="1:15" x14ac:dyDescent="0.25">
      <c r="A326" t="s">
        <v>32</v>
      </c>
      <c r="B326" t="s">
        <v>18</v>
      </c>
      <c r="C326" t="s">
        <v>16</v>
      </c>
      <c r="D326">
        <v>0.24</v>
      </c>
      <c r="E326">
        <v>2.3700000000000001E-3</v>
      </c>
      <c r="F326">
        <v>0.28299999999999997</v>
      </c>
      <c r="G326">
        <v>1.6799999999999999E-2</v>
      </c>
      <c r="H326">
        <v>0.10150000000000001</v>
      </c>
      <c r="I326" t="s">
        <v>33</v>
      </c>
      <c r="J326">
        <v>0.36009999999999998</v>
      </c>
      <c r="K326">
        <v>2.1399999999999999E-2</v>
      </c>
      <c r="L326">
        <v>0.01</v>
      </c>
      <c r="M326" t="s">
        <v>34</v>
      </c>
      <c r="N326" t="s">
        <v>21</v>
      </c>
      <c r="O326" s="1">
        <v>45775.967442129629</v>
      </c>
    </row>
    <row r="327" spans="1:15" x14ac:dyDescent="0.25">
      <c r="A327" t="s">
        <v>35</v>
      </c>
      <c r="F327">
        <v>100.0975</v>
      </c>
      <c r="H327">
        <v>100</v>
      </c>
      <c r="J327">
        <v>100.0975</v>
      </c>
      <c r="L327" t="s">
        <v>36</v>
      </c>
    </row>
    <row r="329" spans="1:15" x14ac:dyDescent="0.25">
      <c r="A329" t="s">
        <v>286</v>
      </c>
    </row>
    <row r="330" spans="1:15" x14ac:dyDescent="0.25">
      <c r="A330" t="s">
        <v>0</v>
      </c>
      <c r="B330" t="s">
        <v>1</v>
      </c>
      <c r="C330" t="s">
        <v>2</v>
      </c>
      <c r="D330" t="s">
        <v>3</v>
      </c>
      <c r="E330" t="s">
        <v>4</v>
      </c>
      <c r="F330" t="s">
        <v>5</v>
      </c>
      <c r="G330" t="s">
        <v>6</v>
      </c>
      <c r="H330" t="s">
        <v>7</v>
      </c>
      <c r="I330" t="s">
        <v>8</v>
      </c>
      <c r="J330" t="s">
        <v>9</v>
      </c>
      <c r="K330" t="s">
        <v>10</v>
      </c>
      <c r="L330" t="s">
        <v>11</v>
      </c>
      <c r="M330" t="s">
        <v>12</v>
      </c>
      <c r="N330" t="s">
        <v>13</v>
      </c>
      <c r="O330" t="s">
        <v>14</v>
      </c>
    </row>
    <row r="331" spans="1:15" x14ac:dyDescent="0.25">
      <c r="A331" t="s">
        <v>15</v>
      </c>
      <c r="C331" t="s">
        <v>16</v>
      </c>
      <c r="F331">
        <v>43.381599999999999</v>
      </c>
      <c r="H331">
        <v>57.124299999999998</v>
      </c>
      <c r="L331">
        <v>4</v>
      </c>
    </row>
    <row r="332" spans="1:15" x14ac:dyDescent="0.25">
      <c r="A332" t="s">
        <v>17</v>
      </c>
      <c r="B332" t="s">
        <v>18</v>
      </c>
      <c r="C332" t="s">
        <v>16</v>
      </c>
      <c r="D332">
        <v>29.76</v>
      </c>
      <c r="E332">
        <v>0.14760000000000001</v>
      </c>
      <c r="F332">
        <v>29.495999999999999</v>
      </c>
      <c r="G332">
        <v>3.5299999999999998E-2</v>
      </c>
      <c r="H332">
        <v>25.5594</v>
      </c>
      <c r="I332" t="s">
        <v>19</v>
      </c>
      <c r="J332">
        <v>48.906399999999998</v>
      </c>
      <c r="K332">
        <v>5.8599999999999999E-2</v>
      </c>
      <c r="L332">
        <v>1.79</v>
      </c>
      <c r="M332" t="s">
        <v>20</v>
      </c>
      <c r="N332" t="s">
        <v>21</v>
      </c>
      <c r="O332" s="1">
        <v>45790.760671296295</v>
      </c>
    </row>
    <row r="333" spans="1:15" x14ac:dyDescent="0.25">
      <c r="A333" t="s">
        <v>22</v>
      </c>
      <c r="B333" t="s">
        <v>18</v>
      </c>
      <c r="C333" t="s">
        <v>16</v>
      </c>
      <c r="D333">
        <v>18.3</v>
      </c>
      <c r="E333">
        <v>9.8900000000000002E-2</v>
      </c>
      <c r="F333">
        <v>18.9956</v>
      </c>
      <c r="G333">
        <v>3.0300000000000001E-2</v>
      </c>
      <c r="H333">
        <v>14.2486</v>
      </c>
      <c r="I333" t="s">
        <v>23</v>
      </c>
      <c r="J333">
        <v>40.637099999999997</v>
      </c>
      <c r="K333">
        <v>6.4899999999999999E-2</v>
      </c>
      <c r="L333">
        <v>1</v>
      </c>
      <c r="M333" t="s">
        <v>24</v>
      </c>
      <c r="N333" t="s">
        <v>21</v>
      </c>
      <c r="O333" s="1">
        <v>45790.760520833333</v>
      </c>
    </row>
    <row r="334" spans="1:15" x14ac:dyDescent="0.25">
      <c r="A334" t="s">
        <v>25</v>
      </c>
      <c r="B334" t="s">
        <v>18</v>
      </c>
      <c r="C334" t="s">
        <v>16</v>
      </c>
      <c r="D334">
        <v>7.0000000000000007E-2</v>
      </c>
      <c r="E334">
        <v>5.6999999999999998E-4</v>
      </c>
      <c r="F334">
        <v>6.7699999999999996E-2</v>
      </c>
      <c r="G334">
        <v>7.4000000000000003E-3</v>
      </c>
      <c r="H334">
        <v>3.56E-2</v>
      </c>
      <c r="I334" t="s">
        <v>26</v>
      </c>
      <c r="J334">
        <v>9.4700000000000006E-2</v>
      </c>
      <c r="K334">
        <v>1.03E-2</v>
      </c>
      <c r="L334">
        <v>0</v>
      </c>
      <c r="M334" t="s">
        <v>20</v>
      </c>
      <c r="N334" t="s">
        <v>21</v>
      </c>
      <c r="O334" s="1">
        <v>45790.760775462964</v>
      </c>
    </row>
    <row r="335" spans="1:15" x14ac:dyDescent="0.25">
      <c r="A335" t="s">
        <v>27</v>
      </c>
      <c r="B335" t="s">
        <v>18</v>
      </c>
      <c r="C335" t="s">
        <v>16</v>
      </c>
      <c r="D335">
        <v>0.09</v>
      </c>
      <c r="E335">
        <v>8.8000000000000003E-4</v>
      </c>
      <c r="F335">
        <v>0.1072</v>
      </c>
      <c r="G335">
        <v>1.1900000000000001E-2</v>
      </c>
      <c r="H335">
        <v>4.1099999999999998E-2</v>
      </c>
      <c r="I335" t="s">
        <v>28</v>
      </c>
      <c r="J335">
        <v>0.1384</v>
      </c>
      <c r="K335">
        <v>1.54E-2</v>
      </c>
      <c r="L335">
        <v>0</v>
      </c>
      <c r="M335" t="s">
        <v>28</v>
      </c>
      <c r="N335" t="s">
        <v>21</v>
      </c>
      <c r="O335" s="1">
        <v>45777.737511574072</v>
      </c>
    </row>
    <row r="336" spans="1:15" x14ac:dyDescent="0.25">
      <c r="A336" t="s">
        <v>29</v>
      </c>
      <c r="B336" t="s">
        <v>18</v>
      </c>
      <c r="C336" t="s">
        <v>16</v>
      </c>
      <c r="D336">
        <v>6.42</v>
      </c>
      <c r="E336">
        <v>6.4170000000000005E-2</v>
      </c>
      <c r="F336">
        <v>7.6722000000000001</v>
      </c>
      <c r="G336">
        <v>2.9700000000000001E-2</v>
      </c>
      <c r="H336">
        <v>2.8942000000000001</v>
      </c>
      <c r="I336" t="s">
        <v>30</v>
      </c>
      <c r="J336">
        <v>9.8702000000000005</v>
      </c>
      <c r="K336">
        <v>3.8199999999999998E-2</v>
      </c>
      <c r="L336">
        <v>0.2</v>
      </c>
      <c r="M336" t="s">
        <v>31</v>
      </c>
      <c r="N336" t="s">
        <v>21</v>
      </c>
      <c r="O336" s="1">
        <v>45856.83011574074</v>
      </c>
    </row>
    <row r="337" spans="1:15" x14ac:dyDescent="0.25">
      <c r="A337" t="s">
        <v>32</v>
      </c>
      <c r="B337" t="s">
        <v>18</v>
      </c>
      <c r="C337" t="s">
        <v>16</v>
      </c>
      <c r="D337">
        <v>0.23</v>
      </c>
      <c r="E337">
        <v>2.2599999999999999E-3</v>
      </c>
      <c r="F337">
        <v>0.27</v>
      </c>
      <c r="G337">
        <v>1.6799999999999999E-2</v>
      </c>
      <c r="H337">
        <v>9.69E-2</v>
      </c>
      <c r="I337" t="s">
        <v>33</v>
      </c>
      <c r="J337">
        <v>0.34350000000000003</v>
      </c>
      <c r="K337">
        <v>2.1399999999999999E-2</v>
      </c>
      <c r="L337">
        <v>0.01</v>
      </c>
      <c r="M337" t="s">
        <v>34</v>
      </c>
      <c r="N337" t="s">
        <v>21</v>
      </c>
      <c r="O337" s="1">
        <v>45775.967442129629</v>
      </c>
    </row>
    <row r="338" spans="1:15" x14ac:dyDescent="0.25">
      <c r="A338" t="s">
        <v>35</v>
      </c>
      <c r="F338">
        <v>99.990300000000005</v>
      </c>
      <c r="H338">
        <v>100</v>
      </c>
      <c r="J338">
        <v>99.990300000000005</v>
      </c>
      <c r="L338" t="s">
        <v>36</v>
      </c>
    </row>
    <row r="340" spans="1:15" x14ac:dyDescent="0.25">
      <c r="A340" t="s">
        <v>287</v>
      </c>
    </row>
    <row r="341" spans="1:15" x14ac:dyDescent="0.25">
      <c r="A341" t="s">
        <v>0</v>
      </c>
      <c r="B341" t="s">
        <v>1</v>
      </c>
      <c r="C341" t="s">
        <v>2</v>
      </c>
      <c r="D341" t="s">
        <v>3</v>
      </c>
      <c r="E341" t="s">
        <v>4</v>
      </c>
      <c r="F341" t="s">
        <v>5</v>
      </c>
      <c r="G341" t="s">
        <v>6</v>
      </c>
      <c r="H341" t="s">
        <v>7</v>
      </c>
      <c r="I341" t="s">
        <v>8</v>
      </c>
      <c r="J341" t="s">
        <v>9</v>
      </c>
      <c r="K341" t="s">
        <v>10</v>
      </c>
      <c r="L341" t="s">
        <v>11</v>
      </c>
      <c r="M341" t="s">
        <v>12</v>
      </c>
      <c r="N341" t="s">
        <v>13</v>
      </c>
      <c r="O341" t="s">
        <v>14</v>
      </c>
    </row>
    <row r="342" spans="1:15" x14ac:dyDescent="0.25">
      <c r="A342" t="s">
        <v>15</v>
      </c>
      <c r="C342" t="s">
        <v>16</v>
      </c>
      <c r="F342">
        <v>43.382800000000003</v>
      </c>
      <c r="H342">
        <v>57.121499999999997</v>
      </c>
      <c r="L342">
        <v>4</v>
      </c>
    </row>
    <row r="343" spans="1:15" x14ac:dyDescent="0.25">
      <c r="A343" t="s">
        <v>17</v>
      </c>
      <c r="B343" t="s">
        <v>18</v>
      </c>
      <c r="C343" t="s">
        <v>16</v>
      </c>
      <c r="D343">
        <v>29.75</v>
      </c>
      <c r="E343">
        <v>0.14759</v>
      </c>
      <c r="F343">
        <v>29.4969</v>
      </c>
      <c r="G343">
        <v>3.5299999999999998E-2</v>
      </c>
      <c r="H343">
        <v>25.558199999999999</v>
      </c>
      <c r="I343" t="s">
        <v>19</v>
      </c>
      <c r="J343">
        <v>48.907899999999998</v>
      </c>
      <c r="K343">
        <v>5.8599999999999999E-2</v>
      </c>
      <c r="L343">
        <v>1.79</v>
      </c>
      <c r="M343" t="s">
        <v>20</v>
      </c>
      <c r="N343" t="s">
        <v>21</v>
      </c>
      <c r="O343" s="1">
        <v>45790.760671296295</v>
      </c>
    </row>
    <row r="344" spans="1:15" x14ac:dyDescent="0.25">
      <c r="A344" t="s">
        <v>22</v>
      </c>
      <c r="B344" t="s">
        <v>18</v>
      </c>
      <c r="C344" t="s">
        <v>16</v>
      </c>
      <c r="D344">
        <v>18.29</v>
      </c>
      <c r="E344">
        <v>9.887E-2</v>
      </c>
      <c r="F344">
        <v>18.989599999999999</v>
      </c>
      <c r="G344">
        <v>3.0300000000000001E-2</v>
      </c>
      <c r="H344">
        <v>14.243</v>
      </c>
      <c r="I344" t="s">
        <v>23</v>
      </c>
      <c r="J344">
        <v>40.624299999999998</v>
      </c>
      <c r="K344">
        <v>6.4799999999999996E-2</v>
      </c>
      <c r="L344">
        <v>1</v>
      </c>
      <c r="M344" t="s">
        <v>24</v>
      </c>
      <c r="N344" t="s">
        <v>21</v>
      </c>
      <c r="O344" s="1">
        <v>45790.760520833333</v>
      </c>
    </row>
    <row r="345" spans="1:15" x14ac:dyDescent="0.25">
      <c r="A345" t="s">
        <v>25</v>
      </c>
      <c r="B345" t="s">
        <v>18</v>
      </c>
      <c r="C345" t="s">
        <v>16</v>
      </c>
      <c r="D345">
        <v>0.08</v>
      </c>
      <c r="E345">
        <v>6.6E-4</v>
      </c>
      <c r="F345">
        <v>7.7399999999999997E-2</v>
      </c>
      <c r="G345">
        <v>7.4000000000000003E-3</v>
      </c>
      <c r="H345">
        <v>4.07E-2</v>
      </c>
      <c r="I345" t="s">
        <v>26</v>
      </c>
      <c r="J345">
        <v>0.10829999999999999</v>
      </c>
      <c r="K345">
        <v>1.03E-2</v>
      </c>
      <c r="L345">
        <v>0</v>
      </c>
      <c r="M345" t="s">
        <v>20</v>
      </c>
      <c r="N345" t="s">
        <v>21</v>
      </c>
      <c r="O345" s="1">
        <v>45790.760775462964</v>
      </c>
    </row>
    <row r="346" spans="1:15" x14ac:dyDescent="0.25">
      <c r="A346" t="s">
        <v>27</v>
      </c>
      <c r="B346" t="s">
        <v>18</v>
      </c>
      <c r="C346" t="s">
        <v>16</v>
      </c>
      <c r="D346">
        <v>0.09</v>
      </c>
      <c r="E346">
        <v>8.4999999999999995E-4</v>
      </c>
      <c r="F346">
        <v>0.1041</v>
      </c>
      <c r="G346">
        <v>1.2E-2</v>
      </c>
      <c r="H346">
        <v>3.9899999999999998E-2</v>
      </c>
      <c r="I346" t="s">
        <v>28</v>
      </c>
      <c r="J346">
        <v>0.13439999999999999</v>
      </c>
      <c r="K346">
        <v>1.55E-2</v>
      </c>
      <c r="L346">
        <v>0</v>
      </c>
      <c r="M346" t="s">
        <v>28</v>
      </c>
      <c r="N346" t="s">
        <v>21</v>
      </c>
      <c r="O346" s="1">
        <v>45777.737511574072</v>
      </c>
    </row>
    <row r="347" spans="1:15" x14ac:dyDescent="0.25">
      <c r="A347" t="s">
        <v>29</v>
      </c>
      <c r="B347" t="s">
        <v>18</v>
      </c>
      <c r="C347" t="s">
        <v>16</v>
      </c>
      <c r="D347">
        <v>6.44</v>
      </c>
      <c r="E347">
        <v>6.4360000000000001E-2</v>
      </c>
      <c r="F347">
        <v>7.6957000000000004</v>
      </c>
      <c r="G347">
        <v>2.9700000000000001E-2</v>
      </c>
      <c r="H347">
        <v>2.9028</v>
      </c>
      <c r="I347" t="s">
        <v>30</v>
      </c>
      <c r="J347">
        <v>9.9003999999999994</v>
      </c>
      <c r="K347">
        <v>3.8300000000000001E-2</v>
      </c>
      <c r="L347">
        <v>0.2</v>
      </c>
      <c r="M347" t="s">
        <v>31</v>
      </c>
      <c r="N347" t="s">
        <v>21</v>
      </c>
      <c r="O347" s="1">
        <v>45856.83011574074</v>
      </c>
    </row>
    <row r="348" spans="1:15" x14ac:dyDescent="0.25">
      <c r="A348" t="s">
        <v>32</v>
      </c>
      <c r="B348" t="s">
        <v>18</v>
      </c>
      <c r="C348" t="s">
        <v>16</v>
      </c>
      <c r="D348">
        <v>0.22</v>
      </c>
      <c r="E348">
        <v>2.1800000000000001E-3</v>
      </c>
      <c r="F348">
        <v>0.26140000000000002</v>
      </c>
      <c r="G348">
        <v>1.6799999999999999E-2</v>
      </c>
      <c r="H348">
        <v>9.3799999999999994E-2</v>
      </c>
      <c r="I348" t="s">
        <v>33</v>
      </c>
      <c r="J348">
        <v>0.33260000000000001</v>
      </c>
      <c r="K348">
        <v>2.1399999999999999E-2</v>
      </c>
      <c r="L348">
        <v>0.01</v>
      </c>
      <c r="M348" t="s">
        <v>34</v>
      </c>
      <c r="N348" t="s">
        <v>21</v>
      </c>
      <c r="O348" s="1">
        <v>45775.967442129629</v>
      </c>
    </row>
    <row r="349" spans="1:15" x14ac:dyDescent="0.25">
      <c r="A349" t="s">
        <v>35</v>
      </c>
      <c r="F349">
        <v>100.00790000000001</v>
      </c>
      <c r="H349">
        <v>100</v>
      </c>
      <c r="J349">
        <v>100.00790000000001</v>
      </c>
      <c r="L349" t="s">
        <v>36</v>
      </c>
    </row>
    <row r="351" spans="1:15" s="9" customFormat="1" x14ac:dyDescent="0.25"/>
    <row r="354" spans="1:15" x14ac:dyDescent="0.25">
      <c r="A354" t="s">
        <v>309</v>
      </c>
    </row>
    <row r="355" spans="1:15" x14ac:dyDescent="0.25">
      <c r="A355" t="s">
        <v>0</v>
      </c>
      <c r="B355" t="s">
        <v>1</v>
      </c>
      <c r="C355" t="s">
        <v>2</v>
      </c>
      <c r="D355" t="s">
        <v>3</v>
      </c>
      <c r="E355" t="s">
        <v>4</v>
      </c>
      <c r="F355" t="s">
        <v>5</v>
      </c>
      <c r="G355" t="s">
        <v>6</v>
      </c>
      <c r="H355" t="s">
        <v>7</v>
      </c>
      <c r="I355" t="s">
        <v>8</v>
      </c>
      <c r="J355" t="s">
        <v>9</v>
      </c>
      <c r="K355" t="s">
        <v>10</v>
      </c>
      <c r="L355" t="s">
        <v>11</v>
      </c>
      <c r="M355" t="s">
        <v>12</v>
      </c>
      <c r="N355" t="s">
        <v>13</v>
      </c>
      <c r="O355" t="s">
        <v>14</v>
      </c>
    </row>
    <row r="356" spans="1:15" x14ac:dyDescent="0.25">
      <c r="A356" t="s">
        <v>15</v>
      </c>
      <c r="C356" t="s">
        <v>16</v>
      </c>
      <c r="F356">
        <v>44.225200000000001</v>
      </c>
      <c r="H356">
        <v>57.116100000000003</v>
      </c>
      <c r="L356">
        <v>4</v>
      </c>
    </row>
    <row r="357" spans="1:15" x14ac:dyDescent="0.25">
      <c r="A357" t="s">
        <v>17</v>
      </c>
      <c r="B357" t="s">
        <v>18</v>
      </c>
      <c r="C357" t="s">
        <v>16</v>
      </c>
      <c r="D357">
        <v>31.12</v>
      </c>
      <c r="E357">
        <v>0.15436</v>
      </c>
      <c r="F357">
        <v>30.4621</v>
      </c>
      <c r="G357">
        <v>3.5700000000000003E-2</v>
      </c>
      <c r="H357">
        <v>25.889299999999999</v>
      </c>
      <c r="I357" t="s">
        <v>19</v>
      </c>
      <c r="J357">
        <v>50.508200000000002</v>
      </c>
      <c r="K357">
        <v>5.9200000000000003E-2</v>
      </c>
      <c r="L357">
        <v>1.81</v>
      </c>
      <c r="M357" t="s">
        <v>20</v>
      </c>
      <c r="N357" t="s">
        <v>21</v>
      </c>
      <c r="O357" s="1">
        <v>45790.760671296295</v>
      </c>
    </row>
    <row r="358" spans="1:15" x14ac:dyDescent="0.25">
      <c r="A358" t="s">
        <v>22</v>
      </c>
      <c r="B358" t="s">
        <v>18</v>
      </c>
      <c r="C358" t="s">
        <v>16</v>
      </c>
      <c r="D358">
        <v>18.62</v>
      </c>
      <c r="E358">
        <v>0.10063</v>
      </c>
      <c r="F358">
        <v>19.345600000000001</v>
      </c>
      <c r="G358">
        <v>3.0599999999999999E-2</v>
      </c>
      <c r="H358">
        <v>14.232200000000001</v>
      </c>
      <c r="I358" t="s">
        <v>23</v>
      </c>
      <c r="J358">
        <v>41.3857</v>
      </c>
      <c r="K358">
        <v>6.5500000000000003E-2</v>
      </c>
      <c r="L358">
        <v>1</v>
      </c>
      <c r="M358" t="s">
        <v>24</v>
      </c>
      <c r="N358" t="s">
        <v>21</v>
      </c>
      <c r="O358" s="1">
        <v>45790.760520833333</v>
      </c>
    </row>
    <row r="359" spans="1:15" x14ac:dyDescent="0.25">
      <c r="A359" t="s">
        <v>25</v>
      </c>
      <c r="B359" t="s">
        <v>18</v>
      </c>
      <c r="C359" t="s">
        <v>16</v>
      </c>
      <c r="D359">
        <v>7.0000000000000007E-2</v>
      </c>
      <c r="E359">
        <v>6.2E-4</v>
      </c>
      <c r="F359">
        <v>7.2900000000000006E-2</v>
      </c>
      <c r="G359">
        <v>7.4000000000000003E-3</v>
      </c>
      <c r="H359">
        <v>3.7600000000000001E-2</v>
      </c>
      <c r="I359" t="s">
        <v>26</v>
      </c>
      <c r="J359">
        <v>0.10199999999999999</v>
      </c>
      <c r="K359">
        <v>1.03E-2</v>
      </c>
      <c r="L359">
        <v>0</v>
      </c>
      <c r="M359" t="s">
        <v>20</v>
      </c>
      <c r="N359" t="s">
        <v>21</v>
      </c>
      <c r="O359" s="1">
        <v>45790.760775462964</v>
      </c>
    </row>
    <row r="360" spans="1:15" x14ac:dyDescent="0.25">
      <c r="A360" t="s">
        <v>27</v>
      </c>
      <c r="B360" t="s">
        <v>18</v>
      </c>
      <c r="C360" t="s">
        <v>16</v>
      </c>
      <c r="D360">
        <v>0.09</v>
      </c>
      <c r="E360">
        <v>8.4999999999999995E-4</v>
      </c>
      <c r="F360">
        <v>0.10349999999999999</v>
      </c>
      <c r="G360">
        <v>1.18E-2</v>
      </c>
      <c r="H360">
        <v>3.8899999999999997E-2</v>
      </c>
      <c r="I360" t="s">
        <v>28</v>
      </c>
      <c r="J360">
        <v>0.1336</v>
      </c>
      <c r="K360">
        <v>1.5299999999999999E-2</v>
      </c>
      <c r="L360">
        <v>0</v>
      </c>
      <c r="M360" t="s">
        <v>28</v>
      </c>
      <c r="N360" t="s">
        <v>21</v>
      </c>
      <c r="O360" s="1">
        <v>45777.737511574072</v>
      </c>
    </row>
    <row r="361" spans="1:15" x14ac:dyDescent="0.25">
      <c r="A361" t="s">
        <v>29</v>
      </c>
      <c r="B361" t="s">
        <v>18</v>
      </c>
      <c r="C361" t="s">
        <v>16</v>
      </c>
      <c r="D361">
        <v>5.83</v>
      </c>
      <c r="E361">
        <v>5.8279999999999998E-2</v>
      </c>
      <c r="F361">
        <v>6.9781000000000004</v>
      </c>
      <c r="G361">
        <v>2.87E-2</v>
      </c>
      <c r="H361">
        <v>2.5817999999999999</v>
      </c>
      <c r="I361" t="s">
        <v>30</v>
      </c>
      <c r="J361">
        <v>8.9771999999999998</v>
      </c>
      <c r="K361">
        <v>3.6900000000000002E-2</v>
      </c>
      <c r="L361">
        <v>0.18</v>
      </c>
      <c r="M361" t="s">
        <v>31</v>
      </c>
      <c r="N361" t="s">
        <v>21</v>
      </c>
      <c r="O361" s="1">
        <v>45856.83011574074</v>
      </c>
    </row>
    <row r="362" spans="1:15" x14ac:dyDescent="0.25">
      <c r="A362" t="s">
        <v>32</v>
      </c>
      <c r="B362" t="s">
        <v>18</v>
      </c>
      <c r="C362" t="s">
        <v>16</v>
      </c>
      <c r="D362">
        <v>0.25</v>
      </c>
      <c r="E362">
        <v>2.47E-3</v>
      </c>
      <c r="F362">
        <v>0.29570000000000002</v>
      </c>
      <c r="G362">
        <v>1.6799999999999999E-2</v>
      </c>
      <c r="H362">
        <v>0.1041</v>
      </c>
      <c r="I362" t="s">
        <v>33</v>
      </c>
      <c r="J362">
        <v>0.37630000000000002</v>
      </c>
      <c r="K362">
        <v>2.1399999999999999E-2</v>
      </c>
      <c r="L362">
        <v>0.01</v>
      </c>
      <c r="M362" t="s">
        <v>34</v>
      </c>
      <c r="N362" t="s">
        <v>21</v>
      </c>
      <c r="O362" s="1">
        <v>45775.967442129629</v>
      </c>
    </row>
    <row r="363" spans="1:15" x14ac:dyDescent="0.25">
      <c r="A363" t="s">
        <v>35</v>
      </c>
      <c r="F363">
        <v>101.48309999999999</v>
      </c>
      <c r="H363">
        <v>100</v>
      </c>
      <c r="J363">
        <v>101.48309999999999</v>
      </c>
      <c r="L363" t="s">
        <v>36</v>
      </c>
    </row>
    <row r="365" spans="1:15" x14ac:dyDescent="0.25">
      <c r="A365" t="s">
        <v>311</v>
      </c>
    </row>
    <row r="366" spans="1:15" x14ac:dyDescent="0.25">
      <c r="A366" t="s">
        <v>0</v>
      </c>
      <c r="B366" t="s">
        <v>1</v>
      </c>
      <c r="C366" t="s">
        <v>2</v>
      </c>
      <c r="D366" t="s">
        <v>3</v>
      </c>
      <c r="E366" t="s">
        <v>4</v>
      </c>
      <c r="F366" t="s">
        <v>5</v>
      </c>
      <c r="G366" t="s">
        <v>6</v>
      </c>
      <c r="H366" t="s">
        <v>7</v>
      </c>
      <c r="I366" t="s">
        <v>8</v>
      </c>
      <c r="J366" t="s">
        <v>9</v>
      </c>
      <c r="K366" t="s">
        <v>10</v>
      </c>
      <c r="L366" t="s">
        <v>11</v>
      </c>
      <c r="M366" t="s">
        <v>12</v>
      </c>
      <c r="N366" t="s">
        <v>13</v>
      </c>
      <c r="O366" t="s">
        <v>14</v>
      </c>
    </row>
    <row r="367" spans="1:15" x14ac:dyDescent="0.25">
      <c r="A367" t="s">
        <v>15</v>
      </c>
      <c r="C367" t="s">
        <v>16</v>
      </c>
      <c r="F367">
        <v>44.229199999999999</v>
      </c>
      <c r="H367">
        <v>57.121000000000002</v>
      </c>
      <c r="L367">
        <v>4</v>
      </c>
    </row>
    <row r="368" spans="1:15" x14ac:dyDescent="0.25">
      <c r="A368" t="s">
        <v>17</v>
      </c>
      <c r="B368" t="s">
        <v>18</v>
      </c>
      <c r="C368" t="s">
        <v>16</v>
      </c>
      <c r="D368">
        <v>31.09</v>
      </c>
      <c r="E368">
        <v>0.15423000000000001</v>
      </c>
      <c r="F368">
        <v>30.4405</v>
      </c>
      <c r="G368">
        <v>3.5700000000000003E-2</v>
      </c>
      <c r="H368">
        <v>25.870799999999999</v>
      </c>
      <c r="I368" t="s">
        <v>19</v>
      </c>
      <c r="J368">
        <v>50.4724</v>
      </c>
      <c r="K368">
        <v>5.91E-2</v>
      </c>
      <c r="L368">
        <v>1.81</v>
      </c>
      <c r="M368" t="s">
        <v>20</v>
      </c>
      <c r="N368" t="s">
        <v>21</v>
      </c>
      <c r="O368" s="1">
        <v>45790.760671296295</v>
      </c>
    </row>
    <row r="369" spans="1:15" x14ac:dyDescent="0.25">
      <c r="A369" t="s">
        <v>22</v>
      </c>
      <c r="B369" t="s">
        <v>18</v>
      </c>
      <c r="C369" t="s">
        <v>16</v>
      </c>
      <c r="D369">
        <v>18.64</v>
      </c>
      <c r="E369">
        <v>0.10072</v>
      </c>
      <c r="F369">
        <v>19.358899999999998</v>
      </c>
      <c r="G369">
        <v>3.0599999999999999E-2</v>
      </c>
      <c r="H369">
        <v>14.241899999999999</v>
      </c>
      <c r="I369" t="s">
        <v>23</v>
      </c>
      <c r="J369">
        <v>41.414200000000001</v>
      </c>
      <c r="K369">
        <v>6.54E-2</v>
      </c>
      <c r="L369">
        <v>1</v>
      </c>
      <c r="M369" t="s">
        <v>24</v>
      </c>
      <c r="N369" t="s">
        <v>21</v>
      </c>
      <c r="O369" s="1">
        <v>45790.760520833333</v>
      </c>
    </row>
    <row r="370" spans="1:15" x14ac:dyDescent="0.25">
      <c r="A370" t="s">
        <v>25</v>
      </c>
      <c r="B370" t="s">
        <v>18</v>
      </c>
      <c r="C370" t="s">
        <v>16</v>
      </c>
      <c r="D370">
        <v>0.09</v>
      </c>
      <c r="E370">
        <v>7.3999999999999999E-4</v>
      </c>
      <c r="F370">
        <v>8.72E-2</v>
      </c>
      <c r="G370">
        <v>7.3000000000000001E-3</v>
      </c>
      <c r="H370">
        <v>4.4900000000000002E-2</v>
      </c>
      <c r="I370" t="s">
        <v>26</v>
      </c>
      <c r="J370">
        <v>0.12189999999999999</v>
      </c>
      <c r="K370">
        <v>1.03E-2</v>
      </c>
      <c r="L370">
        <v>0</v>
      </c>
      <c r="M370" t="s">
        <v>20</v>
      </c>
      <c r="N370" t="s">
        <v>21</v>
      </c>
      <c r="O370" s="1">
        <v>45790.760775462964</v>
      </c>
    </row>
    <row r="371" spans="1:15" x14ac:dyDescent="0.25">
      <c r="A371" t="s">
        <v>27</v>
      </c>
      <c r="B371" t="s">
        <v>18</v>
      </c>
      <c r="C371" t="s">
        <v>16</v>
      </c>
      <c r="D371">
        <v>7.0000000000000007E-2</v>
      </c>
      <c r="E371">
        <v>6.9999999999999999E-4</v>
      </c>
      <c r="F371">
        <v>8.5400000000000004E-2</v>
      </c>
      <c r="G371">
        <v>1.1900000000000001E-2</v>
      </c>
      <c r="H371">
        <v>3.2099999999999997E-2</v>
      </c>
      <c r="I371" t="s">
        <v>28</v>
      </c>
      <c r="J371">
        <v>0.11020000000000001</v>
      </c>
      <c r="K371">
        <v>1.54E-2</v>
      </c>
      <c r="L371">
        <v>0</v>
      </c>
      <c r="M371" t="s">
        <v>28</v>
      </c>
      <c r="N371" t="s">
        <v>21</v>
      </c>
      <c r="O371" s="1">
        <v>45777.737511574072</v>
      </c>
    </row>
    <row r="372" spans="1:15" x14ac:dyDescent="0.25">
      <c r="A372" t="s">
        <v>29</v>
      </c>
      <c r="B372" t="s">
        <v>18</v>
      </c>
      <c r="C372" t="s">
        <v>16</v>
      </c>
      <c r="D372">
        <v>5.82</v>
      </c>
      <c r="E372">
        <v>5.8250000000000003E-2</v>
      </c>
      <c r="F372">
        <v>6.9733999999999998</v>
      </c>
      <c r="G372">
        <v>2.86E-2</v>
      </c>
      <c r="H372">
        <v>2.58</v>
      </c>
      <c r="I372" t="s">
        <v>30</v>
      </c>
      <c r="J372">
        <v>8.9710999999999999</v>
      </c>
      <c r="K372">
        <v>3.6799999999999999E-2</v>
      </c>
      <c r="L372">
        <v>0.18</v>
      </c>
      <c r="M372" t="s">
        <v>31</v>
      </c>
      <c r="N372" t="s">
        <v>21</v>
      </c>
      <c r="O372" s="1">
        <v>45856.83011574074</v>
      </c>
    </row>
    <row r="373" spans="1:15" x14ac:dyDescent="0.25">
      <c r="A373" t="s">
        <v>32</v>
      </c>
      <c r="B373" t="s">
        <v>18</v>
      </c>
      <c r="C373" t="s">
        <v>16</v>
      </c>
      <c r="D373">
        <v>0.26</v>
      </c>
      <c r="E373">
        <v>2.5899999999999999E-3</v>
      </c>
      <c r="F373">
        <v>0.31030000000000002</v>
      </c>
      <c r="G373">
        <v>1.6799999999999999E-2</v>
      </c>
      <c r="H373">
        <v>0.10920000000000001</v>
      </c>
      <c r="I373" t="s">
        <v>33</v>
      </c>
      <c r="J373">
        <v>0.39489999999999997</v>
      </c>
      <c r="K373">
        <v>2.1299999999999999E-2</v>
      </c>
      <c r="L373">
        <v>0.01</v>
      </c>
      <c r="M373" t="s">
        <v>34</v>
      </c>
      <c r="N373" t="s">
        <v>21</v>
      </c>
      <c r="O373" s="1">
        <v>45775.967442129629</v>
      </c>
    </row>
    <row r="374" spans="1:15" x14ac:dyDescent="0.25">
      <c r="A374" t="s">
        <v>35</v>
      </c>
      <c r="F374">
        <v>101.4849</v>
      </c>
      <c r="H374">
        <v>100</v>
      </c>
      <c r="J374">
        <v>101.4849</v>
      </c>
      <c r="L374" t="s">
        <v>36</v>
      </c>
    </row>
    <row r="376" spans="1:15" x14ac:dyDescent="0.25">
      <c r="A376" t="s">
        <v>312</v>
      </c>
    </row>
    <row r="377" spans="1:15" x14ac:dyDescent="0.25">
      <c r="A377" t="s">
        <v>0</v>
      </c>
      <c r="B377" t="s">
        <v>1</v>
      </c>
      <c r="C377" t="s">
        <v>2</v>
      </c>
      <c r="D377" t="s">
        <v>3</v>
      </c>
      <c r="E377" t="s">
        <v>4</v>
      </c>
      <c r="F377" t="s">
        <v>5</v>
      </c>
      <c r="G377" t="s">
        <v>6</v>
      </c>
      <c r="H377" t="s">
        <v>7</v>
      </c>
      <c r="I377" t="s">
        <v>8</v>
      </c>
      <c r="J377" t="s">
        <v>9</v>
      </c>
      <c r="K377" t="s">
        <v>10</v>
      </c>
      <c r="L377" t="s">
        <v>11</v>
      </c>
      <c r="M377" t="s">
        <v>12</v>
      </c>
      <c r="N377" t="s">
        <v>13</v>
      </c>
      <c r="O377" t="s">
        <v>14</v>
      </c>
    </row>
    <row r="378" spans="1:15" x14ac:dyDescent="0.25">
      <c r="A378" t="s">
        <v>15</v>
      </c>
      <c r="C378" t="s">
        <v>16</v>
      </c>
      <c r="F378">
        <v>44.0749</v>
      </c>
      <c r="H378">
        <v>57.121000000000002</v>
      </c>
      <c r="L378">
        <v>4</v>
      </c>
    </row>
    <row r="379" spans="1:15" x14ac:dyDescent="0.25">
      <c r="A379" t="s">
        <v>17</v>
      </c>
      <c r="B379" t="s">
        <v>18</v>
      </c>
      <c r="C379" t="s">
        <v>16</v>
      </c>
      <c r="D379">
        <v>30.97</v>
      </c>
      <c r="E379">
        <v>0.15361</v>
      </c>
      <c r="F379">
        <v>30.326599999999999</v>
      </c>
      <c r="G379">
        <v>3.56E-2</v>
      </c>
      <c r="H379">
        <v>25.8643</v>
      </c>
      <c r="I379" t="s">
        <v>19</v>
      </c>
      <c r="J379">
        <v>50.283700000000003</v>
      </c>
      <c r="K379">
        <v>5.91E-2</v>
      </c>
      <c r="L379">
        <v>1.81</v>
      </c>
      <c r="M379" t="s">
        <v>20</v>
      </c>
      <c r="N379" t="s">
        <v>21</v>
      </c>
      <c r="O379" s="1">
        <v>45790.760671296295</v>
      </c>
    </row>
    <row r="380" spans="1:15" x14ac:dyDescent="0.25">
      <c r="A380" t="s">
        <v>22</v>
      </c>
      <c r="B380" t="s">
        <v>18</v>
      </c>
      <c r="C380" t="s">
        <v>16</v>
      </c>
      <c r="D380">
        <v>18.57</v>
      </c>
      <c r="E380">
        <v>0.10037</v>
      </c>
      <c r="F380">
        <v>19.2913</v>
      </c>
      <c r="G380">
        <v>3.0499999999999999E-2</v>
      </c>
      <c r="H380">
        <v>14.241899999999999</v>
      </c>
      <c r="I380" t="s">
        <v>23</v>
      </c>
      <c r="J380">
        <v>41.2697</v>
      </c>
      <c r="K380">
        <v>6.5299999999999997E-2</v>
      </c>
      <c r="L380">
        <v>1</v>
      </c>
      <c r="M380" t="s">
        <v>24</v>
      </c>
      <c r="N380" t="s">
        <v>21</v>
      </c>
      <c r="O380" s="1">
        <v>45790.760520833333</v>
      </c>
    </row>
    <row r="381" spans="1:15" x14ac:dyDescent="0.25">
      <c r="A381" t="s">
        <v>25</v>
      </c>
      <c r="B381" t="s">
        <v>18</v>
      </c>
      <c r="C381" t="s">
        <v>16</v>
      </c>
      <c r="D381">
        <v>0.08</v>
      </c>
      <c r="E381">
        <v>6.8000000000000005E-4</v>
      </c>
      <c r="F381">
        <v>8.0399999999999999E-2</v>
      </c>
      <c r="G381">
        <v>7.4000000000000003E-3</v>
      </c>
      <c r="H381">
        <v>4.1599999999999998E-2</v>
      </c>
      <c r="I381" t="s">
        <v>26</v>
      </c>
      <c r="J381">
        <v>0.1125</v>
      </c>
      <c r="K381">
        <v>1.03E-2</v>
      </c>
      <c r="L381">
        <v>0</v>
      </c>
      <c r="M381" t="s">
        <v>20</v>
      </c>
      <c r="N381" t="s">
        <v>21</v>
      </c>
      <c r="O381" s="1">
        <v>45790.760775462964</v>
      </c>
    </row>
    <row r="382" spans="1:15" x14ac:dyDescent="0.25">
      <c r="A382" t="s">
        <v>27</v>
      </c>
      <c r="B382" t="s">
        <v>18</v>
      </c>
      <c r="C382" t="s">
        <v>16</v>
      </c>
      <c r="D382">
        <v>0.08</v>
      </c>
      <c r="E382">
        <v>7.6000000000000004E-4</v>
      </c>
      <c r="F382">
        <v>9.3399999999999997E-2</v>
      </c>
      <c r="G382">
        <v>1.1900000000000001E-2</v>
      </c>
      <c r="H382">
        <v>3.5200000000000002E-2</v>
      </c>
      <c r="I382" t="s">
        <v>28</v>
      </c>
      <c r="J382">
        <v>0.1206</v>
      </c>
      <c r="K382">
        <v>1.5299999999999999E-2</v>
      </c>
      <c r="L382">
        <v>0</v>
      </c>
      <c r="M382" t="s">
        <v>28</v>
      </c>
      <c r="N382" t="s">
        <v>21</v>
      </c>
      <c r="O382" s="1">
        <v>45777.737511574072</v>
      </c>
    </row>
    <row r="383" spans="1:15" x14ac:dyDescent="0.25">
      <c r="A383" t="s">
        <v>29</v>
      </c>
      <c r="B383" t="s">
        <v>18</v>
      </c>
      <c r="C383" t="s">
        <v>16</v>
      </c>
      <c r="D383">
        <v>5.83</v>
      </c>
      <c r="E383">
        <v>5.833E-2</v>
      </c>
      <c r="F383">
        <v>6.9833999999999996</v>
      </c>
      <c r="G383">
        <v>2.86E-2</v>
      </c>
      <c r="H383">
        <v>2.5928</v>
      </c>
      <c r="I383" t="s">
        <v>30</v>
      </c>
      <c r="J383">
        <v>8.984</v>
      </c>
      <c r="K383">
        <v>3.6799999999999999E-2</v>
      </c>
      <c r="L383">
        <v>0.18</v>
      </c>
      <c r="M383" t="s">
        <v>31</v>
      </c>
      <c r="N383" t="s">
        <v>21</v>
      </c>
      <c r="O383" s="1">
        <v>45856.83011574074</v>
      </c>
    </row>
    <row r="384" spans="1:15" x14ac:dyDescent="0.25">
      <c r="A384" t="s">
        <v>32</v>
      </c>
      <c r="B384" t="s">
        <v>18</v>
      </c>
      <c r="C384" t="s">
        <v>16</v>
      </c>
      <c r="D384">
        <v>0.24</v>
      </c>
      <c r="E384">
        <v>2.4399999999999999E-3</v>
      </c>
      <c r="F384">
        <v>0.29210000000000003</v>
      </c>
      <c r="G384">
        <v>1.67E-2</v>
      </c>
      <c r="H384">
        <v>0.1032</v>
      </c>
      <c r="I384" t="s">
        <v>33</v>
      </c>
      <c r="J384">
        <v>0.37169999999999997</v>
      </c>
      <c r="K384">
        <v>2.1299999999999999E-2</v>
      </c>
      <c r="L384">
        <v>0.01</v>
      </c>
      <c r="M384" t="s">
        <v>34</v>
      </c>
      <c r="N384" t="s">
        <v>21</v>
      </c>
      <c r="O384" s="1">
        <v>45775.967442129629</v>
      </c>
    </row>
    <row r="385" spans="1:15" x14ac:dyDescent="0.25">
      <c r="A385" t="s">
        <v>35</v>
      </c>
      <c r="F385">
        <v>101.1421</v>
      </c>
      <c r="H385">
        <v>100</v>
      </c>
      <c r="J385">
        <v>101.1421</v>
      </c>
      <c r="L385" t="s">
        <v>36</v>
      </c>
    </row>
    <row r="387" spans="1:15" s="9" customFormat="1" x14ac:dyDescent="0.25"/>
    <row r="388" spans="1:15" x14ac:dyDescent="0.25">
      <c r="A388" t="s">
        <v>313</v>
      </c>
    </row>
    <row r="389" spans="1:15" x14ac:dyDescent="0.25">
      <c r="A389" t="s">
        <v>0</v>
      </c>
      <c r="B389" t="s">
        <v>1</v>
      </c>
      <c r="C389" t="s">
        <v>2</v>
      </c>
      <c r="D389" t="s">
        <v>3</v>
      </c>
      <c r="E389" t="s">
        <v>4</v>
      </c>
      <c r="F389" t="s">
        <v>5</v>
      </c>
      <c r="G389" t="s">
        <v>6</v>
      </c>
      <c r="H389" t="s">
        <v>7</v>
      </c>
      <c r="I389" t="s">
        <v>8</v>
      </c>
      <c r="J389" t="s">
        <v>9</v>
      </c>
      <c r="K389" t="s">
        <v>10</v>
      </c>
      <c r="L389" t="s">
        <v>11</v>
      </c>
      <c r="M389" t="s">
        <v>12</v>
      </c>
      <c r="N389" t="s">
        <v>13</v>
      </c>
      <c r="O389" t="s">
        <v>14</v>
      </c>
    </row>
    <row r="390" spans="1:15" x14ac:dyDescent="0.25">
      <c r="A390" t="s">
        <v>15</v>
      </c>
      <c r="C390" t="s">
        <v>16</v>
      </c>
      <c r="F390">
        <v>43.701700000000002</v>
      </c>
      <c r="H390">
        <v>60.828400000000002</v>
      </c>
      <c r="L390">
        <v>4</v>
      </c>
    </row>
    <row r="391" spans="1:15" x14ac:dyDescent="0.25">
      <c r="A391" t="s">
        <v>51</v>
      </c>
      <c r="B391" t="s">
        <v>18</v>
      </c>
      <c r="C391" t="s">
        <v>16</v>
      </c>
      <c r="D391">
        <v>1.31</v>
      </c>
      <c r="E391">
        <v>5.1900000000000002E-3</v>
      </c>
      <c r="F391">
        <v>1.7253000000000001</v>
      </c>
      <c r="G391">
        <v>3.9399999999999998E-2</v>
      </c>
      <c r="H391">
        <v>1.6712</v>
      </c>
      <c r="I391" t="s">
        <v>52</v>
      </c>
      <c r="J391">
        <v>2.3256999999999999</v>
      </c>
      <c r="K391">
        <v>5.3100000000000001E-2</v>
      </c>
      <c r="L391">
        <v>0.11</v>
      </c>
      <c r="M391" t="s">
        <v>24</v>
      </c>
      <c r="N391" t="s">
        <v>21</v>
      </c>
      <c r="O391" s="1">
        <v>45790.760127314818</v>
      </c>
    </row>
    <row r="392" spans="1:15" x14ac:dyDescent="0.25">
      <c r="A392" t="s">
        <v>17</v>
      </c>
      <c r="B392" t="s">
        <v>18</v>
      </c>
      <c r="C392" t="s">
        <v>16</v>
      </c>
      <c r="D392">
        <v>3.92</v>
      </c>
      <c r="E392">
        <v>1.9449999999999999E-2</v>
      </c>
      <c r="F392">
        <v>4.4257</v>
      </c>
      <c r="G392">
        <v>3.9E-2</v>
      </c>
      <c r="H392">
        <v>4.0537999999999998</v>
      </c>
      <c r="I392" t="s">
        <v>19</v>
      </c>
      <c r="J392">
        <v>7.3380999999999998</v>
      </c>
      <c r="K392">
        <v>6.4600000000000005E-2</v>
      </c>
      <c r="L392">
        <v>0.27</v>
      </c>
      <c r="M392" t="s">
        <v>20</v>
      </c>
      <c r="N392" t="s">
        <v>21</v>
      </c>
      <c r="O392" s="1">
        <v>45790.760671296295</v>
      </c>
    </row>
    <row r="393" spans="1:15" x14ac:dyDescent="0.25">
      <c r="A393" t="s">
        <v>53</v>
      </c>
      <c r="B393" t="s">
        <v>18</v>
      </c>
      <c r="C393" t="s">
        <v>16</v>
      </c>
      <c r="D393">
        <v>6.55</v>
      </c>
      <c r="E393">
        <v>3.7100000000000001E-2</v>
      </c>
      <c r="F393">
        <v>7.0579000000000001</v>
      </c>
      <c r="G393">
        <v>4.3400000000000001E-2</v>
      </c>
      <c r="H393">
        <v>5.8250999999999999</v>
      </c>
      <c r="I393" t="s">
        <v>54</v>
      </c>
      <c r="J393">
        <v>13.3354</v>
      </c>
      <c r="K393">
        <v>8.2100000000000006E-2</v>
      </c>
      <c r="L393">
        <v>0.38</v>
      </c>
      <c r="M393" t="s">
        <v>24</v>
      </c>
      <c r="N393" t="s">
        <v>21</v>
      </c>
      <c r="O393" s="1">
        <v>45855.697569444441</v>
      </c>
    </row>
    <row r="394" spans="1:15" x14ac:dyDescent="0.25">
      <c r="A394" t="s">
        <v>22</v>
      </c>
      <c r="B394" t="s">
        <v>18</v>
      </c>
      <c r="C394" t="s">
        <v>16</v>
      </c>
      <c r="D394">
        <v>26.34</v>
      </c>
      <c r="E394">
        <v>0.14235</v>
      </c>
      <c r="F394">
        <v>23.737100000000002</v>
      </c>
      <c r="G394">
        <v>7.0699999999999999E-2</v>
      </c>
      <c r="H394">
        <v>18.820900000000002</v>
      </c>
      <c r="I394" t="s">
        <v>23</v>
      </c>
      <c r="J394">
        <v>50.780500000000004</v>
      </c>
      <c r="K394">
        <v>0.1512</v>
      </c>
      <c r="L394">
        <v>1.24</v>
      </c>
      <c r="M394" t="s">
        <v>24</v>
      </c>
      <c r="N394" t="s">
        <v>21</v>
      </c>
      <c r="O394" s="1">
        <v>45790.760520833333</v>
      </c>
    </row>
    <row r="395" spans="1:15" x14ac:dyDescent="0.25">
      <c r="A395" t="s">
        <v>65</v>
      </c>
      <c r="B395" t="s">
        <v>18</v>
      </c>
      <c r="C395" t="s">
        <v>16</v>
      </c>
      <c r="D395">
        <v>0.09</v>
      </c>
      <c r="E395">
        <v>7.1000000000000002E-4</v>
      </c>
      <c r="F395">
        <v>0.1381</v>
      </c>
      <c r="G395">
        <v>1.95E-2</v>
      </c>
      <c r="H395">
        <v>9.9299999999999999E-2</v>
      </c>
      <c r="I395" t="s">
        <v>66</v>
      </c>
      <c r="J395">
        <v>0.3165</v>
      </c>
      <c r="K395">
        <v>4.4600000000000001E-2</v>
      </c>
      <c r="L395">
        <v>0.01</v>
      </c>
      <c r="M395" t="s">
        <v>67</v>
      </c>
      <c r="N395" t="s">
        <v>21</v>
      </c>
      <c r="O395" s="1">
        <v>45775.97420138889</v>
      </c>
    </row>
    <row r="396" spans="1:15" x14ac:dyDescent="0.25">
      <c r="A396" t="s">
        <v>55</v>
      </c>
      <c r="B396" t="s">
        <v>18</v>
      </c>
      <c r="C396" t="s">
        <v>16</v>
      </c>
      <c r="D396">
        <v>0.43</v>
      </c>
      <c r="E396">
        <v>3.4099999999999998E-3</v>
      </c>
      <c r="F396">
        <v>0.41839999999999999</v>
      </c>
      <c r="G396">
        <v>1.9300000000000001E-2</v>
      </c>
      <c r="H396">
        <v>0.23830000000000001</v>
      </c>
      <c r="I396" t="s">
        <v>56</v>
      </c>
      <c r="J396">
        <v>0.504</v>
      </c>
      <c r="K396">
        <v>2.3199999999999998E-2</v>
      </c>
      <c r="L396">
        <v>0.02</v>
      </c>
      <c r="M396" t="s">
        <v>57</v>
      </c>
      <c r="N396" t="s">
        <v>21</v>
      </c>
      <c r="O396" s="1">
        <v>45777.738159722219</v>
      </c>
    </row>
    <row r="397" spans="1:15" x14ac:dyDescent="0.25">
      <c r="A397" t="s">
        <v>25</v>
      </c>
      <c r="B397" t="s">
        <v>18</v>
      </c>
      <c r="C397" t="s">
        <v>16</v>
      </c>
      <c r="D397">
        <v>7.81</v>
      </c>
      <c r="E397">
        <v>6.7019999999999996E-2</v>
      </c>
      <c r="F397">
        <v>7.7821999999999996</v>
      </c>
      <c r="G397">
        <v>4.3499999999999997E-2</v>
      </c>
      <c r="H397">
        <v>4.3239000000000001</v>
      </c>
      <c r="I397" t="s">
        <v>26</v>
      </c>
      <c r="J397">
        <v>10.8887</v>
      </c>
      <c r="K397">
        <v>6.08E-2</v>
      </c>
      <c r="L397">
        <v>0.28000000000000003</v>
      </c>
      <c r="M397" t="s">
        <v>20</v>
      </c>
      <c r="N397" t="s">
        <v>21</v>
      </c>
      <c r="O397" s="1">
        <v>45790.760775462964</v>
      </c>
    </row>
    <row r="398" spans="1:15" x14ac:dyDescent="0.25">
      <c r="A398" t="s">
        <v>58</v>
      </c>
      <c r="B398" t="s">
        <v>18</v>
      </c>
      <c r="C398" t="s">
        <v>16</v>
      </c>
      <c r="D398">
        <v>1.37</v>
      </c>
      <c r="E398">
        <v>1.261E-2</v>
      </c>
      <c r="F398">
        <v>1.5685</v>
      </c>
      <c r="G398">
        <v>2.9899999999999999E-2</v>
      </c>
      <c r="H398">
        <v>0.72919999999999996</v>
      </c>
      <c r="I398" t="s">
        <v>59</v>
      </c>
      <c r="J398">
        <v>2.6162999999999998</v>
      </c>
      <c r="K398">
        <v>4.99E-2</v>
      </c>
      <c r="L398">
        <v>0.05</v>
      </c>
      <c r="M398" t="s">
        <v>59</v>
      </c>
      <c r="N398" t="s">
        <v>21</v>
      </c>
      <c r="O398" s="1">
        <v>45790.761030092595</v>
      </c>
    </row>
    <row r="399" spans="1:15" x14ac:dyDescent="0.25">
      <c r="A399" t="s">
        <v>27</v>
      </c>
      <c r="B399" t="s">
        <v>18</v>
      </c>
      <c r="C399" t="s">
        <v>16</v>
      </c>
      <c r="D399">
        <v>0.1</v>
      </c>
      <c r="E399">
        <v>9.2000000000000003E-4</v>
      </c>
      <c r="F399">
        <v>0.1135</v>
      </c>
      <c r="G399">
        <v>2.7799999999999998E-2</v>
      </c>
      <c r="H399">
        <v>4.5999999999999999E-2</v>
      </c>
      <c r="I399" t="s">
        <v>28</v>
      </c>
      <c r="J399">
        <v>0.14649999999999999</v>
      </c>
      <c r="K399">
        <v>3.5900000000000001E-2</v>
      </c>
      <c r="L399">
        <v>0</v>
      </c>
      <c r="M399" t="s">
        <v>28</v>
      </c>
      <c r="N399" t="s">
        <v>21</v>
      </c>
      <c r="O399" s="1">
        <v>45777.737511574072</v>
      </c>
    </row>
    <row r="400" spans="1:15" x14ac:dyDescent="0.25">
      <c r="A400" t="s">
        <v>29</v>
      </c>
      <c r="B400" t="s">
        <v>18</v>
      </c>
      <c r="C400" t="s">
        <v>16</v>
      </c>
      <c r="D400">
        <v>7.02</v>
      </c>
      <c r="E400">
        <v>7.0239999999999997E-2</v>
      </c>
      <c r="F400">
        <v>8.4360999999999997</v>
      </c>
      <c r="G400">
        <v>6.9599999999999995E-2</v>
      </c>
      <c r="H400">
        <v>3.3639000000000001</v>
      </c>
      <c r="I400" t="s">
        <v>30</v>
      </c>
      <c r="J400">
        <v>10.8529</v>
      </c>
      <c r="K400">
        <v>8.9499999999999996E-2</v>
      </c>
      <c r="L400">
        <v>0.22</v>
      </c>
      <c r="M400" t="s">
        <v>31</v>
      </c>
      <c r="N400" t="s">
        <v>21</v>
      </c>
      <c r="O400" s="1">
        <v>45856.83011574074</v>
      </c>
    </row>
    <row r="401" spans="1:15" x14ac:dyDescent="0.25">
      <c r="A401" t="s">
        <v>35</v>
      </c>
      <c r="F401">
        <v>99.104600000000005</v>
      </c>
      <c r="H401">
        <v>100</v>
      </c>
      <c r="J401">
        <v>99.104600000000005</v>
      </c>
      <c r="L401" t="s">
        <v>60</v>
      </c>
    </row>
    <row r="403" spans="1:15" x14ac:dyDescent="0.25">
      <c r="A403" t="s">
        <v>316</v>
      </c>
    </row>
    <row r="404" spans="1:15" x14ac:dyDescent="0.25">
      <c r="A404" t="s">
        <v>0</v>
      </c>
      <c r="B404" t="s">
        <v>1</v>
      </c>
      <c r="C404" t="s">
        <v>2</v>
      </c>
      <c r="D404" t="s">
        <v>3</v>
      </c>
      <c r="E404" t="s">
        <v>4</v>
      </c>
      <c r="F404" t="s">
        <v>5</v>
      </c>
      <c r="G404" t="s">
        <v>6</v>
      </c>
      <c r="H404" t="s">
        <v>7</v>
      </c>
      <c r="I404" t="s">
        <v>8</v>
      </c>
      <c r="J404" t="s">
        <v>9</v>
      </c>
      <c r="K404" t="s">
        <v>10</v>
      </c>
      <c r="L404" t="s">
        <v>11</v>
      </c>
      <c r="M404" t="s">
        <v>12</v>
      </c>
      <c r="N404" t="s">
        <v>13</v>
      </c>
      <c r="O404" t="s">
        <v>14</v>
      </c>
    </row>
    <row r="405" spans="1:15" x14ac:dyDescent="0.25">
      <c r="A405" t="s">
        <v>15</v>
      </c>
      <c r="C405" t="s">
        <v>16</v>
      </c>
      <c r="F405">
        <v>43.902500000000003</v>
      </c>
      <c r="H405">
        <v>60.809600000000003</v>
      </c>
      <c r="L405">
        <v>4</v>
      </c>
    </row>
    <row r="406" spans="1:15" x14ac:dyDescent="0.25">
      <c r="A406" t="s">
        <v>51</v>
      </c>
      <c r="B406" t="s">
        <v>18</v>
      </c>
      <c r="C406" t="s">
        <v>16</v>
      </c>
      <c r="D406">
        <v>1.33</v>
      </c>
      <c r="E406">
        <v>5.2599999999999999E-3</v>
      </c>
      <c r="F406">
        <v>1.7453000000000001</v>
      </c>
      <c r="G406">
        <v>3.95E-2</v>
      </c>
      <c r="H406">
        <v>1.6822999999999999</v>
      </c>
      <c r="I406" t="s">
        <v>52</v>
      </c>
      <c r="J406">
        <v>2.3525</v>
      </c>
      <c r="K406">
        <v>5.3199999999999997E-2</v>
      </c>
      <c r="L406">
        <v>0.11</v>
      </c>
      <c r="M406" t="s">
        <v>24</v>
      </c>
      <c r="N406" t="s">
        <v>21</v>
      </c>
      <c r="O406" s="1">
        <v>45790.760127314818</v>
      </c>
    </row>
    <row r="407" spans="1:15" x14ac:dyDescent="0.25">
      <c r="A407" t="s">
        <v>17</v>
      </c>
      <c r="B407" t="s">
        <v>18</v>
      </c>
      <c r="C407" t="s">
        <v>16</v>
      </c>
      <c r="D407">
        <v>3.96</v>
      </c>
      <c r="E407">
        <v>1.9619999999999999E-2</v>
      </c>
      <c r="F407">
        <v>4.4634</v>
      </c>
      <c r="G407">
        <v>3.9100000000000003E-2</v>
      </c>
      <c r="H407">
        <v>4.0683999999999996</v>
      </c>
      <c r="I407" t="s">
        <v>19</v>
      </c>
      <c r="J407">
        <v>7.4006999999999996</v>
      </c>
      <c r="K407">
        <v>6.4799999999999996E-2</v>
      </c>
      <c r="L407">
        <v>0.27</v>
      </c>
      <c r="M407" t="s">
        <v>20</v>
      </c>
      <c r="N407" t="s">
        <v>21</v>
      </c>
      <c r="O407" s="1">
        <v>45790.760671296295</v>
      </c>
    </row>
    <row r="408" spans="1:15" x14ac:dyDescent="0.25">
      <c r="A408" t="s">
        <v>53</v>
      </c>
      <c r="B408" t="s">
        <v>18</v>
      </c>
      <c r="C408" t="s">
        <v>16</v>
      </c>
      <c r="D408">
        <v>6.63</v>
      </c>
      <c r="E408">
        <v>3.7539999999999997E-2</v>
      </c>
      <c r="F408">
        <v>7.1398000000000001</v>
      </c>
      <c r="G408">
        <v>4.36E-2</v>
      </c>
      <c r="H408">
        <v>5.8639000000000001</v>
      </c>
      <c r="I408" t="s">
        <v>54</v>
      </c>
      <c r="J408">
        <v>13.4901</v>
      </c>
      <c r="K408">
        <v>8.2500000000000004E-2</v>
      </c>
      <c r="L408">
        <v>0.39</v>
      </c>
      <c r="M408" t="s">
        <v>24</v>
      </c>
      <c r="N408" t="s">
        <v>21</v>
      </c>
      <c r="O408" s="1">
        <v>45855.697569444441</v>
      </c>
    </row>
    <row r="409" spans="1:15" x14ac:dyDescent="0.25">
      <c r="A409" t="s">
        <v>22</v>
      </c>
      <c r="B409" t="s">
        <v>18</v>
      </c>
      <c r="C409" t="s">
        <v>16</v>
      </c>
      <c r="D409">
        <v>26.48</v>
      </c>
      <c r="E409">
        <v>0.14308999999999999</v>
      </c>
      <c r="F409">
        <v>23.877300000000002</v>
      </c>
      <c r="G409">
        <v>7.0900000000000005E-2</v>
      </c>
      <c r="H409">
        <v>18.839600000000001</v>
      </c>
      <c r="I409" t="s">
        <v>23</v>
      </c>
      <c r="J409">
        <v>51.080399999999997</v>
      </c>
      <c r="K409">
        <v>0.15160000000000001</v>
      </c>
      <c r="L409">
        <v>1.24</v>
      </c>
      <c r="M409" t="s">
        <v>24</v>
      </c>
      <c r="N409" t="s">
        <v>21</v>
      </c>
      <c r="O409" s="1">
        <v>45790.760520833333</v>
      </c>
    </row>
    <row r="410" spans="1:15" x14ac:dyDescent="0.25">
      <c r="A410" t="s">
        <v>65</v>
      </c>
      <c r="B410" t="s">
        <v>18</v>
      </c>
      <c r="C410" t="s">
        <v>16</v>
      </c>
      <c r="D410">
        <v>0.05</v>
      </c>
      <c r="E410">
        <v>4.0000000000000002E-4</v>
      </c>
      <c r="F410">
        <v>7.8299999999999995E-2</v>
      </c>
      <c r="G410">
        <v>1.9300000000000001E-2</v>
      </c>
      <c r="H410">
        <v>5.6000000000000001E-2</v>
      </c>
      <c r="I410" t="s">
        <v>66</v>
      </c>
      <c r="J410">
        <v>0.1794</v>
      </c>
      <c r="K410">
        <v>4.4200000000000003E-2</v>
      </c>
      <c r="L410">
        <v>0</v>
      </c>
      <c r="M410" t="s">
        <v>67</v>
      </c>
      <c r="N410" t="s">
        <v>21</v>
      </c>
      <c r="O410" s="1">
        <v>45775.97420138889</v>
      </c>
    </row>
    <row r="411" spans="1:15" x14ac:dyDescent="0.25">
      <c r="A411" t="s">
        <v>55</v>
      </c>
      <c r="B411" t="s">
        <v>18</v>
      </c>
      <c r="C411" t="s">
        <v>16</v>
      </c>
      <c r="D411">
        <v>0.43</v>
      </c>
      <c r="E411">
        <v>3.3999999999999998E-3</v>
      </c>
      <c r="F411">
        <v>0.4173</v>
      </c>
      <c r="G411">
        <v>1.9400000000000001E-2</v>
      </c>
      <c r="H411">
        <v>0.23649999999999999</v>
      </c>
      <c r="I411" t="s">
        <v>56</v>
      </c>
      <c r="J411">
        <v>0.50270000000000004</v>
      </c>
      <c r="K411">
        <v>2.3400000000000001E-2</v>
      </c>
      <c r="L411">
        <v>0.02</v>
      </c>
      <c r="M411" t="s">
        <v>57</v>
      </c>
      <c r="N411" t="s">
        <v>21</v>
      </c>
      <c r="O411" s="1">
        <v>45777.738159722219</v>
      </c>
    </row>
    <row r="412" spans="1:15" x14ac:dyDescent="0.25">
      <c r="A412" t="s">
        <v>25</v>
      </c>
      <c r="B412" t="s">
        <v>18</v>
      </c>
      <c r="C412" t="s">
        <v>16</v>
      </c>
      <c r="D412">
        <v>7.84</v>
      </c>
      <c r="E412">
        <v>6.7280000000000006E-2</v>
      </c>
      <c r="F412">
        <v>7.8131000000000004</v>
      </c>
      <c r="G412">
        <v>4.3400000000000001E-2</v>
      </c>
      <c r="H412">
        <v>4.3198999999999996</v>
      </c>
      <c r="I412" t="s">
        <v>26</v>
      </c>
      <c r="J412">
        <v>10.931900000000001</v>
      </c>
      <c r="K412">
        <v>6.08E-2</v>
      </c>
      <c r="L412">
        <v>0.28000000000000003</v>
      </c>
      <c r="M412" t="s">
        <v>20</v>
      </c>
      <c r="N412" t="s">
        <v>21</v>
      </c>
      <c r="O412" s="1">
        <v>45790.760775462964</v>
      </c>
    </row>
    <row r="413" spans="1:15" x14ac:dyDescent="0.25">
      <c r="A413" t="s">
        <v>58</v>
      </c>
      <c r="B413" t="s">
        <v>18</v>
      </c>
      <c r="C413" t="s">
        <v>16</v>
      </c>
      <c r="D413">
        <v>1.37</v>
      </c>
      <c r="E413">
        <v>1.256E-2</v>
      </c>
      <c r="F413">
        <v>1.5628</v>
      </c>
      <c r="G413">
        <v>0.03</v>
      </c>
      <c r="H413">
        <v>0.72299999999999998</v>
      </c>
      <c r="I413" t="s">
        <v>59</v>
      </c>
      <c r="J413">
        <v>2.6067</v>
      </c>
      <c r="K413">
        <v>0.05</v>
      </c>
      <c r="L413">
        <v>0.05</v>
      </c>
      <c r="M413" t="s">
        <v>59</v>
      </c>
      <c r="N413" t="s">
        <v>21</v>
      </c>
      <c r="O413" s="1">
        <v>45790.761030092595</v>
      </c>
    </row>
    <row r="414" spans="1:15" x14ac:dyDescent="0.25">
      <c r="A414" t="s">
        <v>27</v>
      </c>
      <c r="B414" t="s">
        <v>18</v>
      </c>
      <c r="C414" t="s">
        <v>16</v>
      </c>
      <c r="D414">
        <v>0.13</v>
      </c>
      <c r="E414">
        <v>1.2700000000000001E-3</v>
      </c>
      <c r="F414">
        <v>0.15670000000000001</v>
      </c>
      <c r="G414">
        <v>2.7799999999999998E-2</v>
      </c>
      <c r="H414">
        <v>6.3200000000000006E-2</v>
      </c>
      <c r="I414" t="s">
        <v>28</v>
      </c>
      <c r="J414">
        <v>0.20230000000000001</v>
      </c>
      <c r="K414">
        <v>3.5900000000000001E-2</v>
      </c>
      <c r="L414">
        <v>0</v>
      </c>
      <c r="M414" t="s">
        <v>28</v>
      </c>
      <c r="N414" t="s">
        <v>21</v>
      </c>
      <c r="O414" s="1">
        <v>45777.737511574072</v>
      </c>
    </row>
    <row r="415" spans="1:15" x14ac:dyDescent="0.25">
      <c r="A415" t="s">
        <v>29</v>
      </c>
      <c r="B415" t="s">
        <v>18</v>
      </c>
      <c r="C415" t="s">
        <v>16</v>
      </c>
      <c r="D415">
        <v>7</v>
      </c>
      <c r="E415">
        <v>7.0040000000000005E-2</v>
      </c>
      <c r="F415">
        <v>8.4116</v>
      </c>
      <c r="G415">
        <v>6.9599999999999995E-2</v>
      </c>
      <c r="H415">
        <v>3.3376999999999999</v>
      </c>
      <c r="I415" t="s">
        <v>30</v>
      </c>
      <c r="J415">
        <v>10.821300000000001</v>
      </c>
      <c r="K415">
        <v>8.9499999999999996E-2</v>
      </c>
      <c r="L415">
        <v>0.22</v>
      </c>
      <c r="M415" t="s">
        <v>31</v>
      </c>
      <c r="N415" t="s">
        <v>21</v>
      </c>
      <c r="O415" s="1">
        <v>45856.83011574074</v>
      </c>
    </row>
    <row r="416" spans="1:15" x14ac:dyDescent="0.25">
      <c r="A416" t="s">
        <v>35</v>
      </c>
      <c r="F416">
        <v>99.567999999999998</v>
      </c>
      <c r="H416">
        <v>100</v>
      </c>
      <c r="J416">
        <v>99.567999999999998</v>
      </c>
      <c r="L416" t="s">
        <v>60</v>
      </c>
    </row>
    <row r="418" spans="1:15" x14ac:dyDescent="0.25">
      <c r="A418" t="s">
        <v>315</v>
      </c>
    </row>
    <row r="419" spans="1:15" x14ac:dyDescent="0.25">
      <c r="A419" t="s">
        <v>0</v>
      </c>
      <c r="B419" t="s">
        <v>1</v>
      </c>
      <c r="C419" t="s">
        <v>2</v>
      </c>
      <c r="D419" t="s">
        <v>3</v>
      </c>
      <c r="E419" t="s">
        <v>4</v>
      </c>
      <c r="F419" t="s">
        <v>5</v>
      </c>
      <c r="G419" t="s">
        <v>6</v>
      </c>
      <c r="H419" t="s">
        <v>7</v>
      </c>
      <c r="I419" t="s">
        <v>8</v>
      </c>
      <c r="J419" t="s">
        <v>9</v>
      </c>
      <c r="K419" t="s">
        <v>10</v>
      </c>
      <c r="L419" t="s">
        <v>11</v>
      </c>
      <c r="M419" t="s">
        <v>12</v>
      </c>
      <c r="N419" t="s">
        <v>13</v>
      </c>
      <c r="O419" t="s">
        <v>14</v>
      </c>
    </row>
    <row r="420" spans="1:15" x14ac:dyDescent="0.25">
      <c r="A420" t="s">
        <v>15</v>
      </c>
      <c r="C420" t="s">
        <v>16</v>
      </c>
      <c r="F420">
        <v>44.127299999999998</v>
      </c>
      <c r="H420">
        <v>60.829599999999999</v>
      </c>
      <c r="L420">
        <v>4</v>
      </c>
    </row>
    <row r="421" spans="1:15" x14ac:dyDescent="0.25">
      <c r="A421" t="s">
        <v>51</v>
      </c>
      <c r="B421" t="s">
        <v>18</v>
      </c>
      <c r="C421" t="s">
        <v>16</v>
      </c>
      <c r="D421">
        <v>1.35</v>
      </c>
      <c r="E421">
        <v>5.3299999999999997E-3</v>
      </c>
      <c r="F421">
        <v>1.7687999999999999</v>
      </c>
      <c r="G421">
        <v>3.9699999999999999E-2</v>
      </c>
      <c r="H421">
        <v>1.6968000000000001</v>
      </c>
      <c r="I421" t="s">
        <v>52</v>
      </c>
      <c r="J421">
        <v>2.3843000000000001</v>
      </c>
      <c r="K421">
        <v>5.3499999999999999E-2</v>
      </c>
      <c r="L421">
        <v>0.11</v>
      </c>
      <c r="M421" t="s">
        <v>24</v>
      </c>
      <c r="N421" t="s">
        <v>21</v>
      </c>
      <c r="O421" s="1">
        <v>45790.760127314818</v>
      </c>
    </row>
    <row r="422" spans="1:15" x14ac:dyDescent="0.25">
      <c r="A422" t="s">
        <v>17</v>
      </c>
      <c r="B422" t="s">
        <v>18</v>
      </c>
      <c r="C422" t="s">
        <v>16</v>
      </c>
      <c r="D422">
        <v>3.93</v>
      </c>
      <c r="E422">
        <v>1.951E-2</v>
      </c>
      <c r="F422">
        <v>4.4372999999999996</v>
      </c>
      <c r="G422">
        <v>3.9199999999999999E-2</v>
      </c>
      <c r="H422">
        <v>4.0252999999999997</v>
      </c>
      <c r="I422" t="s">
        <v>19</v>
      </c>
      <c r="J422">
        <v>7.3574000000000002</v>
      </c>
      <c r="K422">
        <v>6.4899999999999999E-2</v>
      </c>
      <c r="L422">
        <v>0.26</v>
      </c>
      <c r="M422" t="s">
        <v>20</v>
      </c>
      <c r="N422" t="s">
        <v>21</v>
      </c>
      <c r="O422" s="1">
        <v>45790.760671296295</v>
      </c>
    </row>
    <row r="423" spans="1:15" x14ac:dyDescent="0.25">
      <c r="A423" t="s">
        <v>53</v>
      </c>
      <c r="B423" t="s">
        <v>18</v>
      </c>
      <c r="C423" t="s">
        <v>16</v>
      </c>
      <c r="D423">
        <v>6.65</v>
      </c>
      <c r="E423">
        <v>3.7670000000000002E-2</v>
      </c>
      <c r="F423">
        <v>7.1604999999999999</v>
      </c>
      <c r="G423">
        <v>4.36E-2</v>
      </c>
      <c r="H423">
        <v>5.8529</v>
      </c>
      <c r="I423" t="s">
        <v>54</v>
      </c>
      <c r="J423">
        <v>13.529199999999999</v>
      </c>
      <c r="K423">
        <v>8.2500000000000004E-2</v>
      </c>
      <c r="L423">
        <v>0.38</v>
      </c>
      <c r="M423" t="s">
        <v>24</v>
      </c>
      <c r="N423" t="s">
        <v>21</v>
      </c>
      <c r="O423" s="1">
        <v>45855.697569444441</v>
      </c>
    </row>
    <row r="424" spans="1:15" x14ac:dyDescent="0.25">
      <c r="A424" t="s">
        <v>22</v>
      </c>
      <c r="B424" t="s">
        <v>18</v>
      </c>
      <c r="C424" t="s">
        <v>16</v>
      </c>
      <c r="D424">
        <v>26.7</v>
      </c>
      <c r="E424">
        <v>0.14430000000000001</v>
      </c>
      <c r="F424">
        <v>24.064</v>
      </c>
      <c r="G424">
        <v>7.0900000000000005E-2</v>
      </c>
      <c r="H424">
        <v>18.8964</v>
      </c>
      <c r="I424" t="s">
        <v>23</v>
      </c>
      <c r="J424">
        <v>51.479799999999997</v>
      </c>
      <c r="K424">
        <v>0.1517</v>
      </c>
      <c r="L424">
        <v>1.24</v>
      </c>
      <c r="M424" t="s">
        <v>24</v>
      </c>
      <c r="N424" t="s">
        <v>21</v>
      </c>
      <c r="O424" s="1">
        <v>45790.760520833333</v>
      </c>
    </row>
    <row r="425" spans="1:15" x14ac:dyDescent="0.25">
      <c r="A425" t="s">
        <v>65</v>
      </c>
      <c r="B425" t="s">
        <v>18</v>
      </c>
      <c r="C425" t="s">
        <v>16</v>
      </c>
      <c r="D425">
        <v>0.05</v>
      </c>
      <c r="E425">
        <v>4.0000000000000002E-4</v>
      </c>
      <c r="F425">
        <v>7.85E-2</v>
      </c>
      <c r="G425">
        <v>1.9300000000000001E-2</v>
      </c>
      <c r="H425">
        <v>5.5899999999999998E-2</v>
      </c>
      <c r="I425" t="s">
        <v>66</v>
      </c>
      <c r="J425">
        <v>0.1799</v>
      </c>
      <c r="K425">
        <v>4.4299999999999999E-2</v>
      </c>
      <c r="L425">
        <v>0</v>
      </c>
      <c r="M425" t="s">
        <v>67</v>
      </c>
      <c r="N425" t="s">
        <v>21</v>
      </c>
      <c r="O425" s="1">
        <v>45775.97420138889</v>
      </c>
    </row>
    <row r="426" spans="1:15" x14ac:dyDescent="0.25">
      <c r="A426" t="s">
        <v>55</v>
      </c>
      <c r="B426" t="s">
        <v>18</v>
      </c>
      <c r="C426" t="s">
        <v>16</v>
      </c>
      <c r="D426">
        <v>0.43</v>
      </c>
      <c r="E426">
        <v>3.4399999999999999E-3</v>
      </c>
      <c r="F426">
        <v>0.4224</v>
      </c>
      <c r="G426">
        <v>1.9300000000000001E-2</v>
      </c>
      <c r="H426">
        <v>0.2382</v>
      </c>
      <c r="I426" t="s">
        <v>56</v>
      </c>
      <c r="J426">
        <v>0.50880000000000003</v>
      </c>
      <c r="K426">
        <v>2.3300000000000001E-2</v>
      </c>
      <c r="L426">
        <v>0.02</v>
      </c>
      <c r="M426" t="s">
        <v>57</v>
      </c>
      <c r="N426" t="s">
        <v>21</v>
      </c>
      <c r="O426" s="1">
        <v>45777.738159722219</v>
      </c>
    </row>
    <row r="427" spans="1:15" x14ac:dyDescent="0.25">
      <c r="A427" t="s">
        <v>25</v>
      </c>
      <c r="B427" t="s">
        <v>18</v>
      </c>
      <c r="C427" t="s">
        <v>16</v>
      </c>
      <c r="D427">
        <v>7.82</v>
      </c>
      <c r="E427">
        <v>6.7129999999999995E-2</v>
      </c>
      <c r="F427">
        <v>7.7968000000000002</v>
      </c>
      <c r="G427">
        <v>4.3400000000000001E-2</v>
      </c>
      <c r="H427">
        <v>4.2903000000000002</v>
      </c>
      <c r="I427" t="s">
        <v>26</v>
      </c>
      <c r="J427">
        <v>10.9092</v>
      </c>
      <c r="K427">
        <v>6.08E-2</v>
      </c>
      <c r="L427">
        <v>0.28000000000000003</v>
      </c>
      <c r="M427" t="s">
        <v>20</v>
      </c>
      <c r="N427" t="s">
        <v>21</v>
      </c>
      <c r="O427" s="1">
        <v>45790.760775462964</v>
      </c>
    </row>
    <row r="428" spans="1:15" x14ac:dyDescent="0.25">
      <c r="A428" t="s">
        <v>58</v>
      </c>
      <c r="B428" t="s">
        <v>18</v>
      </c>
      <c r="C428" t="s">
        <v>16</v>
      </c>
      <c r="D428">
        <v>1.37</v>
      </c>
      <c r="E428">
        <v>1.257E-2</v>
      </c>
      <c r="F428">
        <v>1.5640000000000001</v>
      </c>
      <c r="G428">
        <v>0.03</v>
      </c>
      <c r="H428">
        <v>0.72009999999999996</v>
      </c>
      <c r="I428" t="s">
        <v>59</v>
      </c>
      <c r="J428">
        <v>2.6086999999999998</v>
      </c>
      <c r="K428">
        <v>0.05</v>
      </c>
      <c r="L428">
        <v>0.05</v>
      </c>
      <c r="M428" t="s">
        <v>59</v>
      </c>
      <c r="N428" t="s">
        <v>21</v>
      </c>
      <c r="O428" s="1">
        <v>45790.761030092595</v>
      </c>
    </row>
    <row r="429" spans="1:15" x14ac:dyDescent="0.25">
      <c r="A429" t="s">
        <v>27</v>
      </c>
      <c r="B429" t="s">
        <v>18</v>
      </c>
      <c r="C429" t="s">
        <v>16</v>
      </c>
      <c r="D429">
        <v>0.09</v>
      </c>
      <c r="E429">
        <v>8.5999999999999998E-4</v>
      </c>
      <c r="F429">
        <v>0.1061</v>
      </c>
      <c r="G429">
        <v>2.7699999999999999E-2</v>
      </c>
      <c r="H429">
        <v>4.2599999999999999E-2</v>
      </c>
      <c r="I429" t="s">
        <v>28</v>
      </c>
      <c r="J429">
        <v>0.13700000000000001</v>
      </c>
      <c r="K429">
        <v>3.5700000000000003E-2</v>
      </c>
      <c r="L429">
        <v>0</v>
      </c>
      <c r="M429" t="s">
        <v>28</v>
      </c>
      <c r="N429" t="s">
        <v>21</v>
      </c>
      <c r="O429" s="1">
        <v>45777.737511574072</v>
      </c>
    </row>
    <row r="430" spans="1:15" x14ac:dyDescent="0.25">
      <c r="A430" t="s">
        <v>29</v>
      </c>
      <c r="B430" t="s">
        <v>18</v>
      </c>
      <c r="C430" t="s">
        <v>16</v>
      </c>
      <c r="D430">
        <v>7.07</v>
      </c>
      <c r="E430">
        <v>7.0669999999999997E-2</v>
      </c>
      <c r="F430">
        <v>8.4873999999999992</v>
      </c>
      <c r="G430">
        <v>6.9500000000000006E-2</v>
      </c>
      <c r="H430">
        <v>3.3517999999999999</v>
      </c>
      <c r="I430" t="s">
        <v>30</v>
      </c>
      <c r="J430">
        <v>10.918900000000001</v>
      </c>
      <c r="K430">
        <v>8.9399999999999993E-2</v>
      </c>
      <c r="L430">
        <v>0.22</v>
      </c>
      <c r="M430" t="s">
        <v>31</v>
      </c>
      <c r="N430" t="s">
        <v>21</v>
      </c>
      <c r="O430" s="1">
        <v>45856.83011574074</v>
      </c>
    </row>
    <row r="431" spans="1:15" x14ac:dyDescent="0.25">
      <c r="A431" t="s">
        <v>35</v>
      </c>
      <c r="F431">
        <v>100.01309999999999</v>
      </c>
      <c r="H431">
        <v>100</v>
      </c>
      <c r="J431">
        <v>100.01309999999999</v>
      </c>
      <c r="L431" t="s">
        <v>60</v>
      </c>
    </row>
    <row r="433" spans="1:15" x14ac:dyDescent="0.25">
      <c r="A433" t="s">
        <v>314</v>
      </c>
    </row>
    <row r="434" spans="1:15" x14ac:dyDescent="0.25">
      <c r="A434" t="s">
        <v>0</v>
      </c>
      <c r="B434" t="s">
        <v>1</v>
      </c>
      <c r="C434" t="s">
        <v>2</v>
      </c>
      <c r="D434" t="s">
        <v>3</v>
      </c>
      <c r="E434" t="s">
        <v>4</v>
      </c>
      <c r="F434" t="s">
        <v>5</v>
      </c>
      <c r="G434" t="s">
        <v>6</v>
      </c>
      <c r="H434" t="s">
        <v>7</v>
      </c>
      <c r="I434" t="s">
        <v>8</v>
      </c>
      <c r="J434" t="s">
        <v>9</v>
      </c>
      <c r="K434" t="s">
        <v>10</v>
      </c>
      <c r="L434" t="s">
        <v>11</v>
      </c>
      <c r="M434" t="s">
        <v>12</v>
      </c>
      <c r="N434" t="s">
        <v>13</v>
      </c>
      <c r="O434" t="s">
        <v>14</v>
      </c>
    </row>
    <row r="435" spans="1:15" x14ac:dyDescent="0.25">
      <c r="A435" t="s">
        <v>15</v>
      </c>
      <c r="C435" t="s">
        <v>16</v>
      </c>
      <c r="F435">
        <v>43.969299999999997</v>
      </c>
      <c r="H435">
        <v>60.812600000000003</v>
      </c>
      <c r="L435">
        <v>4</v>
      </c>
    </row>
    <row r="436" spans="1:15" x14ac:dyDescent="0.25">
      <c r="A436" t="s">
        <v>51</v>
      </c>
      <c r="B436" t="s">
        <v>18</v>
      </c>
      <c r="C436" t="s">
        <v>16</v>
      </c>
      <c r="D436">
        <v>1.37</v>
      </c>
      <c r="E436">
        <v>5.4299999999999999E-3</v>
      </c>
      <c r="F436">
        <v>1.8016000000000001</v>
      </c>
      <c r="G436">
        <v>3.9300000000000002E-2</v>
      </c>
      <c r="H436">
        <v>1.7341</v>
      </c>
      <c r="I436" t="s">
        <v>52</v>
      </c>
      <c r="J436">
        <v>2.4285000000000001</v>
      </c>
      <c r="K436">
        <v>5.2999999999999999E-2</v>
      </c>
      <c r="L436">
        <v>0.11</v>
      </c>
      <c r="M436" t="s">
        <v>24</v>
      </c>
      <c r="N436" t="s">
        <v>21</v>
      </c>
      <c r="O436" s="1">
        <v>45790.760127314818</v>
      </c>
    </row>
    <row r="437" spans="1:15" x14ac:dyDescent="0.25">
      <c r="A437" t="s">
        <v>17</v>
      </c>
      <c r="B437" t="s">
        <v>18</v>
      </c>
      <c r="C437" t="s">
        <v>16</v>
      </c>
      <c r="D437">
        <v>3.94</v>
      </c>
      <c r="E437">
        <v>1.9560000000000001E-2</v>
      </c>
      <c r="F437">
        <v>4.4478999999999997</v>
      </c>
      <c r="G437">
        <v>3.9100000000000003E-2</v>
      </c>
      <c r="H437">
        <v>4.0483000000000002</v>
      </c>
      <c r="I437" t="s">
        <v>19</v>
      </c>
      <c r="J437">
        <v>7.375</v>
      </c>
      <c r="K437">
        <v>6.4799999999999996E-2</v>
      </c>
      <c r="L437">
        <v>0.27</v>
      </c>
      <c r="M437" t="s">
        <v>20</v>
      </c>
      <c r="N437" t="s">
        <v>21</v>
      </c>
      <c r="O437" s="1">
        <v>45790.760671296295</v>
      </c>
    </row>
    <row r="438" spans="1:15" x14ac:dyDescent="0.25">
      <c r="A438" t="s">
        <v>53</v>
      </c>
      <c r="B438" t="s">
        <v>18</v>
      </c>
      <c r="C438" t="s">
        <v>16</v>
      </c>
      <c r="D438">
        <v>6.62</v>
      </c>
      <c r="E438">
        <v>3.7490000000000002E-2</v>
      </c>
      <c r="F438">
        <v>7.1281999999999996</v>
      </c>
      <c r="G438">
        <v>4.3499999999999997E-2</v>
      </c>
      <c r="H438">
        <v>5.8456999999999999</v>
      </c>
      <c r="I438" t="s">
        <v>54</v>
      </c>
      <c r="J438">
        <v>13.4681</v>
      </c>
      <c r="K438">
        <v>8.2199999999999995E-2</v>
      </c>
      <c r="L438">
        <v>0.38</v>
      </c>
      <c r="M438" t="s">
        <v>24</v>
      </c>
      <c r="N438" t="s">
        <v>21</v>
      </c>
      <c r="O438" s="1">
        <v>45855.697569444441</v>
      </c>
    </row>
    <row r="439" spans="1:15" x14ac:dyDescent="0.25">
      <c r="A439" t="s">
        <v>22</v>
      </c>
      <c r="B439" t="s">
        <v>18</v>
      </c>
      <c r="C439" t="s">
        <v>16</v>
      </c>
      <c r="D439">
        <v>26.53</v>
      </c>
      <c r="E439">
        <v>0.14335999999999999</v>
      </c>
      <c r="F439">
        <v>23.908200000000001</v>
      </c>
      <c r="G439">
        <v>7.0800000000000002E-2</v>
      </c>
      <c r="H439">
        <v>18.836200000000002</v>
      </c>
      <c r="I439" t="s">
        <v>23</v>
      </c>
      <c r="J439">
        <v>51.1464</v>
      </c>
      <c r="K439">
        <v>0.1515</v>
      </c>
      <c r="L439">
        <v>1.24</v>
      </c>
      <c r="M439" t="s">
        <v>24</v>
      </c>
      <c r="N439" t="s">
        <v>21</v>
      </c>
      <c r="O439" s="1">
        <v>45790.760520833333</v>
      </c>
    </row>
    <row r="440" spans="1:15" x14ac:dyDescent="0.25">
      <c r="A440" t="s">
        <v>65</v>
      </c>
      <c r="B440" t="s">
        <v>18</v>
      </c>
      <c r="C440" t="s">
        <v>16</v>
      </c>
      <c r="D440">
        <v>7.0000000000000007E-2</v>
      </c>
      <c r="E440">
        <v>5.4000000000000001E-4</v>
      </c>
      <c r="F440">
        <v>0.10489999999999999</v>
      </c>
      <c r="G440">
        <v>1.9400000000000001E-2</v>
      </c>
      <c r="H440">
        <v>7.4899999999999994E-2</v>
      </c>
      <c r="I440" t="s">
        <v>66</v>
      </c>
      <c r="J440">
        <v>0.24030000000000001</v>
      </c>
      <c r="K440">
        <v>4.4499999999999998E-2</v>
      </c>
      <c r="L440">
        <v>0</v>
      </c>
      <c r="M440" t="s">
        <v>67</v>
      </c>
      <c r="N440" t="s">
        <v>21</v>
      </c>
      <c r="O440" s="1">
        <v>45775.97420138889</v>
      </c>
    </row>
    <row r="441" spans="1:15" x14ac:dyDescent="0.25">
      <c r="A441" t="s">
        <v>55</v>
      </c>
      <c r="B441" t="s">
        <v>18</v>
      </c>
      <c r="C441" t="s">
        <v>16</v>
      </c>
      <c r="D441">
        <v>0.43</v>
      </c>
      <c r="E441">
        <v>3.4299999999999999E-3</v>
      </c>
      <c r="F441">
        <v>0.4214</v>
      </c>
      <c r="G441">
        <v>1.9300000000000001E-2</v>
      </c>
      <c r="H441">
        <v>0.2384</v>
      </c>
      <c r="I441" t="s">
        <v>56</v>
      </c>
      <c r="J441">
        <v>0.50760000000000005</v>
      </c>
      <c r="K441">
        <v>2.3199999999999998E-2</v>
      </c>
      <c r="L441">
        <v>0.02</v>
      </c>
      <c r="M441" t="s">
        <v>57</v>
      </c>
      <c r="N441" t="s">
        <v>21</v>
      </c>
      <c r="O441" s="1">
        <v>45777.738159722219</v>
      </c>
    </row>
    <row r="442" spans="1:15" x14ac:dyDescent="0.25">
      <c r="A442" t="s">
        <v>25</v>
      </c>
      <c r="B442" t="s">
        <v>18</v>
      </c>
      <c r="C442" t="s">
        <v>16</v>
      </c>
      <c r="D442">
        <v>7.82</v>
      </c>
      <c r="E442">
        <v>6.7150000000000001E-2</v>
      </c>
      <c r="F442">
        <v>7.7988</v>
      </c>
      <c r="G442">
        <v>4.3400000000000001E-2</v>
      </c>
      <c r="H442">
        <v>4.3056000000000001</v>
      </c>
      <c r="I442" t="s">
        <v>26</v>
      </c>
      <c r="J442">
        <v>10.911799999999999</v>
      </c>
      <c r="K442">
        <v>6.0699999999999997E-2</v>
      </c>
      <c r="L442">
        <v>0.28000000000000003</v>
      </c>
      <c r="M442" t="s">
        <v>20</v>
      </c>
      <c r="N442" t="s">
        <v>21</v>
      </c>
      <c r="O442" s="1">
        <v>45790.760775462964</v>
      </c>
    </row>
    <row r="443" spans="1:15" x14ac:dyDescent="0.25">
      <c r="A443" t="s">
        <v>58</v>
      </c>
      <c r="B443" t="s">
        <v>18</v>
      </c>
      <c r="C443" t="s">
        <v>16</v>
      </c>
      <c r="D443">
        <v>1.4</v>
      </c>
      <c r="E443">
        <v>1.2880000000000001E-2</v>
      </c>
      <c r="F443">
        <v>1.6020000000000001</v>
      </c>
      <c r="G443">
        <v>0.03</v>
      </c>
      <c r="H443">
        <v>0.74009999999999998</v>
      </c>
      <c r="I443" t="s">
        <v>59</v>
      </c>
      <c r="J443">
        <v>2.6722000000000001</v>
      </c>
      <c r="K443">
        <v>0.05</v>
      </c>
      <c r="L443">
        <v>0.05</v>
      </c>
      <c r="M443" t="s">
        <v>59</v>
      </c>
      <c r="N443" t="s">
        <v>21</v>
      </c>
      <c r="O443" s="1">
        <v>45790.761030092595</v>
      </c>
    </row>
    <row r="444" spans="1:15" x14ac:dyDescent="0.25">
      <c r="A444" t="s">
        <v>27</v>
      </c>
      <c r="B444" t="s">
        <v>18</v>
      </c>
      <c r="C444" t="s">
        <v>16</v>
      </c>
      <c r="D444">
        <v>0.14000000000000001</v>
      </c>
      <c r="E444">
        <v>1.3699999999999999E-3</v>
      </c>
      <c r="F444">
        <v>0.16869999999999999</v>
      </c>
      <c r="G444">
        <v>2.7900000000000001E-2</v>
      </c>
      <c r="H444">
        <v>6.7900000000000002E-2</v>
      </c>
      <c r="I444" t="s">
        <v>28</v>
      </c>
      <c r="J444">
        <v>0.21779999999999999</v>
      </c>
      <c r="K444">
        <v>3.61E-2</v>
      </c>
      <c r="L444">
        <v>0</v>
      </c>
      <c r="M444" t="s">
        <v>28</v>
      </c>
      <c r="N444" t="s">
        <v>21</v>
      </c>
      <c r="O444" s="1">
        <v>45777.737511574072</v>
      </c>
    </row>
    <row r="445" spans="1:15" x14ac:dyDescent="0.25">
      <c r="A445" t="s">
        <v>29</v>
      </c>
      <c r="B445" t="s">
        <v>18</v>
      </c>
      <c r="C445" t="s">
        <v>16</v>
      </c>
      <c r="D445">
        <v>6.93</v>
      </c>
      <c r="E445">
        <v>6.9260000000000002E-2</v>
      </c>
      <c r="F445">
        <v>8.3187999999999995</v>
      </c>
      <c r="G445">
        <v>6.9199999999999998E-2</v>
      </c>
      <c r="H445">
        <v>3.2961</v>
      </c>
      <c r="I445" t="s">
        <v>30</v>
      </c>
      <c r="J445">
        <v>10.7019</v>
      </c>
      <c r="K445">
        <v>8.9099999999999999E-2</v>
      </c>
      <c r="L445">
        <v>0.22</v>
      </c>
      <c r="M445" t="s">
        <v>31</v>
      </c>
      <c r="N445" t="s">
        <v>21</v>
      </c>
      <c r="O445" s="1">
        <v>45856.83011574074</v>
      </c>
    </row>
    <row r="446" spans="1:15" x14ac:dyDescent="0.25">
      <c r="A446" t="s">
        <v>35</v>
      </c>
      <c r="F446">
        <v>99.669600000000003</v>
      </c>
      <c r="H446">
        <v>100</v>
      </c>
      <c r="J446">
        <v>99.669600000000003</v>
      </c>
      <c r="L446" t="s">
        <v>60</v>
      </c>
    </row>
    <row r="448" spans="1:15" s="9" customFormat="1" x14ac:dyDescent="0.25"/>
    <row r="449" spans="1:15" x14ac:dyDescent="0.25">
      <c r="A449" t="s">
        <v>317</v>
      </c>
    </row>
    <row r="450" spans="1:15" x14ac:dyDescent="0.25">
      <c r="A450" t="s">
        <v>0</v>
      </c>
      <c r="B450" t="s">
        <v>1</v>
      </c>
      <c r="C450" t="s">
        <v>2</v>
      </c>
      <c r="D450" t="s">
        <v>3</v>
      </c>
      <c r="E450" t="s">
        <v>4</v>
      </c>
      <c r="F450" t="s">
        <v>5</v>
      </c>
      <c r="G450" t="s">
        <v>6</v>
      </c>
      <c r="H450" t="s">
        <v>7</v>
      </c>
      <c r="I450" t="s">
        <v>8</v>
      </c>
      <c r="J450" t="s">
        <v>9</v>
      </c>
      <c r="K450" t="s">
        <v>10</v>
      </c>
      <c r="L450" t="s">
        <v>11</v>
      </c>
      <c r="M450" t="s">
        <v>12</v>
      </c>
      <c r="N450" t="s">
        <v>13</v>
      </c>
      <c r="O450" t="s">
        <v>14</v>
      </c>
    </row>
    <row r="451" spans="1:15" x14ac:dyDescent="0.25">
      <c r="A451" t="s">
        <v>15</v>
      </c>
      <c r="C451" t="s">
        <v>16</v>
      </c>
      <c r="F451">
        <v>44.039900000000003</v>
      </c>
      <c r="H451">
        <v>60.819200000000002</v>
      </c>
      <c r="L451">
        <v>4</v>
      </c>
    </row>
    <row r="452" spans="1:15" x14ac:dyDescent="0.25">
      <c r="A452" t="s">
        <v>51</v>
      </c>
      <c r="B452" t="s">
        <v>18</v>
      </c>
      <c r="C452" t="s">
        <v>16</v>
      </c>
      <c r="D452">
        <v>1.37</v>
      </c>
      <c r="E452">
        <v>5.4200000000000003E-3</v>
      </c>
      <c r="F452">
        <v>1.7952999999999999</v>
      </c>
      <c r="G452">
        <v>3.9199999999999999E-2</v>
      </c>
      <c r="H452">
        <v>1.7254</v>
      </c>
      <c r="I452" t="s">
        <v>52</v>
      </c>
      <c r="J452">
        <v>2.42</v>
      </c>
      <c r="K452">
        <v>5.2900000000000003E-2</v>
      </c>
      <c r="L452">
        <v>0.11</v>
      </c>
      <c r="M452" t="s">
        <v>24</v>
      </c>
      <c r="N452" t="s">
        <v>21</v>
      </c>
      <c r="O452" s="1">
        <v>45790.760127314818</v>
      </c>
    </row>
    <row r="453" spans="1:15" x14ac:dyDescent="0.25">
      <c r="A453" t="s">
        <v>17</v>
      </c>
      <c r="B453" t="s">
        <v>18</v>
      </c>
      <c r="C453" t="s">
        <v>16</v>
      </c>
      <c r="D453">
        <v>3.96</v>
      </c>
      <c r="E453">
        <v>1.9650000000000001E-2</v>
      </c>
      <c r="F453">
        <v>4.4671000000000003</v>
      </c>
      <c r="G453">
        <v>3.9100000000000003E-2</v>
      </c>
      <c r="H453">
        <v>4.0597000000000003</v>
      </c>
      <c r="I453" t="s">
        <v>19</v>
      </c>
      <c r="J453">
        <v>7.4067999999999996</v>
      </c>
      <c r="K453">
        <v>6.4899999999999999E-2</v>
      </c>
      <c r="L453">
        <v>0.27</v>
      </c>
      <c r="M453" t="s">
        <v>20</v>
      </c>
      <c r="N453" t="s">
        <v>21</v>
      </c>
      <c r="O453" s="1">
        <v>45790.760671296295</v>
      </c>
    </row>
    <row r="454" spans="1:15" x14ac:dyDescent="0.25">
      <c r="A454" t="s">
        <v>53</v>
      </c>
      <c r="B454" t="s">
        <v>18</v>
      </c>
      <c r="C454" t="s">
        <v>16</v>
      </c>
      <c r="D454">
        <v>6.63</v>
      </c>
      <c r="E454">
        <v>3.7530000000000001E-2</v>
      </c>
      <c r="F454">
        <v>7.1337999999999999</v>
      </c>
      <c r="G454">
        <v>4.36E-2</v>
      </c>
      <c r="H454">
        <v>5.8415999999999997</v>
      </c>
      <c r="I454" t="s">
        <v>54</v>
      </c>
      <c r="J454">
        <v>13.4788</v>
      </c>
      <c r="K454">
        <v>8.2500000000000004E-2</v>
      </c>
      <c r="L454">
        <v>0.38</v>
      </c>
      <c r="M454" t="s">
        <v>24</v>
      </c>
      <c r="N454" t="s">
        <v>21</v>
      </c>
      <c r="O454" s="1">
        <v>45855.697569444441</v>
      </c>
    </row>
    <row r="455" spans="1:15" x14ac:dyDescent="0.25">
      <c r="A455" t="s">
        <v>22</v>
      </c>
      <c r="B455" t="s">
        <v>18</v>
      </c>
      <c r="C455" t="s">
        <v>16</v>
      </c>
      <c r="D455">
        <v>26.57</v>
      </c>
      <c r="E455">
        <v>0.14359</v>
      </c>
      <c r="F455">
        <v>23.943000000000001</v>
      </c>
      <c r="G455">
        <v>7.0900000000000005E-2</v>
      </c>
      <c r="H455">
        <v>18.8355</v>
      </c>
      <c r="I455" t="s">
        <v>23</v>
      </c>
      <c r="J455">
        <v>51.220999999999997</v>
      </c>
      <c r="K455">
        <v>0.1517</v>
      </c>
      <c r="L455">
        <v>1.24</v>
      </c>
      <c r="M455" t="s">
        <v>24</v>
      </c>
      <c r="N455" t="s">
        <v>21</v>
      </c>
      <c r="O455" s="1">
        <v>45790.760520833333</v>
      </c>
    </row>
    <row r="456" spans="1:15" x14ac:dyDescent="0.25">
      <c r="A456" t="s">
        <v>65</v>
      </c>
      <c r="B456" t="s">
        <v>18</v>
      </c>
      <c r="C456" t="s">
        <v>16</v>
      </c>
      <c r="D456">
        <v>0.09</v>
      </c>
      <c r="E456">
        <v>7.2000000000000005E-4</v>
      </c>
      <c r="F456">
        <v>0.1404</v>
      </c>
      <c r="G456">
        <v>1.9400000000000001E-2</v>
      </c>
      <c r="H456">
        <v>0.1002</v>
      </c>
      <c r="I456" t="s">
        <v>66</v>
      </c>
      <c r="J456">
        <v>0.32169999999999999</v>
      </c>
      <c r="K456">
        <v>4.4499999999999998E-2</v>
      </c>
      <c r="L456">
        <v>0.01</v>
      </c>
      <c r="M456" t="s">
        <v>67</v>
      </c>
      <c r="N456" t="s">
        <v>21</v>
      </c>
      <c r="O456" s="1">
        <v>45775.97420138889</v>
      </c>
    </row>
    <row r="457" spans="1:15" x14ac:dyDescent="0.25">
      <c r="A457" t="s">
        <v>55</v>
      </c>
      <c r="B457" t="s">
        <v>18</v>
      </c>
      <c r="C457" t="s">
        <v>16</v>
      </c>
      <c r="D457">
        <v>0.45</v>
      </c>
      <c r="E457">
        <v>3.5799999999999998E-3</v>
      </c>
      <c r="F457">
        <v>0.43980000000000002</v>
      </c>
      <c r="G457">
        <v>1.9400000000000001E-2</v>
      </c>
      <c r="H457">
        <v>0.2485</v>
      </c>
      <c r="I457" t="s">
        <v>56</v>
      </c>
      <c r="J457">
        <v>0.52980000000000005</v>
      </c>
      <c r="K457">
        <v>2.3400000000000001E-2</v>
      </c>
      <c r="L457">
        <v>0.02</v>
      </c>
      <c r="M457" t="s">
        <v>57</v>
      </c>
      <c r="N457" t="s">
        <v>21</v>
      </c>
      <c r="O457" s="1">
        <v>45777.738159722219</v>
      </c>
    </row>
    <row r="458" spans="1:15" x14ac:dyDescent="0.25">
      <c r="A458" t="s">
        <v>25</v>
      </c>
      <c r="B458" t="s">
        <v>18</v>
      </c>
      <c r="C458" t="s">
        <v>16</v>
      </c>
      <c r="D458">
        <v>7.81</v>
      </c>
      <c r="E458">
        <v>6.7019999999999996E-2</v>
      </c>
      <c r="F458">
        <v>7.7861000000000002</v>
      </c>
      <c r="G458">
        <v>4.3299999999999998E-2</v>
      </c>
      <c r="H458">
        <v>4.2922000000000002</v>
      </c>
      <c r="I458" t="s">
        <v>26</v>
      </c>
      <c r="J458">
        <v>10.8941</v>
      </c>
      <c r="K458">
        <v>6.0600000000000001E-2</v>
      </c>
      <c r="L458">
        <v>0.28000000000000003</v>
      </c>
      <c r="M458" t="s">
        <v>20</v>
      </c>
      <c r="N458" t="s">
        <v>21</v>
      </c>
      <c r="O458" s="1">
        <v>45790.760775462964</v>
      </c>
    </row>
    <row r="459" spans="1:15" x14ac:dyDescent="0.25">
      <c r="A459" t="s">
        <v>58</v>
      </c>
      <c r="B459" t="s">
        <v>18</v>
      </c>
      <c r="C459" t="s">
        <v>16</v>
      </c>
      <c r="D459">
        <v>1.36</v>
      </c>
      <c r="E459">
        <v>1.252E-2</v>
      </c>
      <c r="F459">
        <v>1.5584</v>
      </c>
      <c r="G459">
        <v>0.03</v>
      </c>
      <c r="H459">
        <v>0.71889999999999998</v>
      </c>
      <c r="I459" t="s">
        <v>59</v>
      </c>
      <c r="J459">
        <v>2.5994999999999999</v>
      </c>
      <c r="K459">
        <v>0.05</v>
      </c>
      <c r="L459">
        <v>0.05</v>
      </c>
      <c r="M459" t="s">
        <v>59</v>
      </c>
      <c r="N459" t="s">
        <v>21</v>
      </c>
      <c r="O459" s="1">
        <v>45790.761030092595</v>
      </c>
    </row>
    <row r="460" spans="1:15" x14ac:dyDescent="0.25">
      <c r="A460" t="s">
        <v>27</v>
      </c>
      <c r="B460" t="s">
        <v>18</v>
      </c>
      <c r="C460" t="s">
        <v>16</v>
      </c>
      <c r="D460">
        <v>0.14000000000000001</v>
      </c>
      <c r="E460">
        <v>1.2899999999999999E-3</v>
      </c>
      <c r="F460">
        <v>0.15820000000000001</v>
      </c>
      <c r="G460">
        <v>2.8199999999999999E-2</v>
      </c>
      <c r="H460">
        <v>6.3600000000000004E-2</v>
      </c>
      <c r="I460" t="s">
        <v>28</v>
      </c>
      <c r="J460">
        <v>0.20430000000000001</v>
      </c>
      <c r="K460">
        <v>3.6400000000000002E-2</v>
      </c>
      <c r="L460">
        <v>0</v>
      </c>
      <c r="M460" t="s">
        <v>28</v>
      </c>
      <c r="N460" t="s">
        <v>21</v>
      </c>
      <c r="O460" s="1">
        <v>45777.737511574072</v>
      </c>
    </row>
    <row r="461" spans="1:15" x14ac:dyDescent="0.25">
      <c r="A461" t="s">
        <v>29</v>
      </c>
      <c r="B461" t="s">
        <v>18</v>
      </c>
      <c r="C461" t="s">
        <v>16</v>
      </c>
      <c r="D461">
        <v>6.93</v>
      </c>
      <c r="E461">
        <v>6.9339999999999999E-2</v>
      </c>
      <c r="F461">
        <v>8.3290000000000006</v>
      </c>
      <c r="G461">
        <v>6.9199999999999998E-2</v>
      </c>
      <c r="H461">
        <v>3.2951999999999999</v>
      </c>
      <c r="I461" t="s">
        <v>30</v>
      </c>
      <c r="J461">
        <v>10.7151</v>
      </c>
      <c r="K461">
        <v>8.8999999999999996E-2</v>
      </c>
      <c r="L461">
        <v>0.22</v>
      </c>
      <c r="M461" t="s">
        <v>31</v>
      </c>
      <c r="N461" t="s">
        <v>21</v>
      </c>
      <c r="O461" s="1">
        <v>45856.83011574074</v>
      </c>
    </row>
    <row r="462" spans="1:15" x14ac:dyDescent="0.25">
      <c r="A462" t="s">
        <v>35</v>
      </c>
      <c r="F462">
        <v>99.791200000000003</v>
      </c>
      <c r="H462">
        <v>100</v>
      </c>
      <c r="J462">
        <v>99.791200000000003</v>
      </c>
      <c r="L462" t="s">
        <v>60</v>
      </c>
    </row>
    <row r="464" spans="1:15" x14ac:dyDescent="0.25">
      <c r="A464" t="s">
        <v>318</v>
      </c>
    </row>
    <row r="465" spans="1:15" x14ac:dyDescent="0.25">
      <c r="A465" t="s">
        <v>0</v>
      </c>
      <c r="B465" t="s">
        <v>1</v>
      </c>
      <c r="C465" t="s">
        <v>2</v>
      </c>
      <c r="D465" t="s">
        <v>3</v>
      </c>
      <c r="E465" t="s">
        <v>4</v>
      </c>
      <c r="F465" t="s">
        <v>5</v>
      </c>
      <c r="G465" t="s">
        <v>6</v>
      </c>
      <c r="H465" t="s">
        <v>7</v>
      </c>
      <c r="I465" t="s">
        <v>8</v>
      </c>
      <c r="J465" t="s">
        <v>9</v>
      </c>
      <c r="K465" t="s">
        <v>10</v>
      </c>
      <c r="L465" t="s">
        <v>11</v>
      </c>
      <c r="M465" t="s">
        <v>12</v>
      </c>
      <c r="N465" t="s">
        <v>13</v>
      </c>
      <c r="O465" t="s">
        <v>14</v>
      </c>
    </row>
    <row r="466" spans="1:15" x14ac:dyDescent="0.25">
      <c r="A466" t="s">
        <v>15</v>
      </c>
      <c r="C466" t="s">
        <v>16</v>
      </c>
      <c r="F466">
        <v>44.177</v>
      </c>
      <c r="H466">
        <v>60.804099999999998</v>
      </c>
      <c r="L466">
        <v>4</v>
      </c>
    </row>
    <row r="467" spans="1:15" x14ac:dyDescent="0.25">
      <c r="A467" t="s">
        <v>51</v>
      </c>
      <c r="B467" t="s">
        <v>18</v>
      </c>
      <c r="C467" t="s">
        <v>16</v>
      </c>
      <c r="D467">
        <v>1.38</v>
      </c>
      <c r="E467">
        <v>5.45E-3</v>
      </c>
      <c r="F467">
        <v>1.8083</v>
      </c>
      <c r="G467">
        <v>3.95E-2</v>
      </c>
      <c r="H467">
        <v>1.732</v>
      </c>
      <c r="I467" t="s">
        <v>52</v>
      </c>
      <c r="J467">
        <v>2.4375</v>
      </c>
      <c r="K467">
        <v>5.33E-2</v>
      </c>
      <c r="L467">
        <v>0.11</v>
      </c>
      <c r="M467" t="s">
        <v>24</v>
      </c>
      <c r="N467" t="s">
        <v>21</v>
      </c>
      <c r="O467" s="1">
        <v>45790.760127314818</v>
      </c>
    </row>
    <row r="468" spans="1:15" x14ac:dyDescent="0.25">
      <c r="A468" t="s">
        <v>17</v>
      </c>
      <c r="B468" t="s">
        <v>18</v>
      </c>
      <c r="C468" t="s">
        <v>16</v>
      </c>
      <c r="D468">
        <v>3.96</v>
      </c>
      <c r="E468">
        <v>1.9630000000000002E-2</v>
      </c>
      <c r="F468">
        <v>4.4650999999999996</v>
      </c>
      <c r="G468">
        <v>3.9300000000000002E-2</v>
      </c>
      <c r="H468">
        <v>4.0442999999999998</v>
      </c>
      <c r="I468" t="s">
        <v>19</v>
      </c>
      <c r="J468">
        <v>7.4034000000000004</v>
      </c>
      <c r="K468">
        <v>6.5199999999999994E-2</v>
      </c>
      <c r="L468">
        <v>0.27</v>
      </c>
      <c r="M468" t="s">
        <v>20</v>
      </c>
      <c r="N468" t="s">
        <v>21</v>
      </c>
      <c r="O468" s="1">
        <v>45790.760671296295</v>
      </c>
    </row>
    <row r="469" spans="1:15" x14ac:dyDescent="0.25">
      <c r="A469" t="s">
        <v>53</v>
      </c>
      <c r="B469" t="s">
        <v>18</v>
      </c>
      <c r="C469" t="s">
        <v>16</v>
      </c>
      <c r="D469">
        <v>6.72</v>
      </c>
      <c r="E469">
        <v>3.805E-2</v>
      </c>
      <c r="F469">
        <v>7.2359</v>
      </c>
      <c r="G469">
        <v>4.3700000000000003E-2</v>
      </c>
      <c r="H469">
        <v>5.9054000000000002</v>
      </c>
      <c r="I469" t="s">
        <v>54</v>
      </c>
      <c r="J469">
        <v>13.671799999999999</v>
      </c>
      <c r="K469">
        <v>8.2600000000000007E-2</v>
      </c>
      <c r="L469">
        <v>0.39</v>
      </c>
      <c r="M469" t="s">
        <v>24</v>
      </c>
      <c r="N469" t="s">
        <v>21</v>
      </c>
      <c r="O469" s="1">
        <v>45855.697569444441</v>
      </c>
    </row>
    <row r="470" spans="1:15" x14ac:dyDescent="0.25">
      <c r="A470" t="s">
        <v>22</v>
      </c>
      <c r="B470" t="s">
        <v>18</v>
      </c>
      <c r="C470" t="s">
        <v>16</v>
      </c>
      <c r="D470">
        <v>26.59</v>
      </c>
      <c r="E470">
        <v>0.14369000000000001</v>
      </c>
      <c r="F470">
        <v>23.9909</v>
      </c>
      <c r="G470">
        <v>7.1099999999999997E-2</v>
      </c>
      <c r="H470">
        <v>18.809899999999999</v>
      </c>
      <c r="I470" t="s">
        <v>23</v>
      </c>
      <c r="J470">
        <v>51.323500000000003</v>
      </c>
      <c r="K470">
        <v>0.15210000000000001</v>
      </c>
      <c r="L470">
        <v>1.24</v>
      </c>
      <c r="M470" t="s">
        <v>24</v>
      </c>
      <c r="N470" t="s">
        <v>21</v>
      </c>
      <c r="O470" s="1">
        <v>45790.760520833333</v>
      </c>
    </row>
    <row r="471" spans="1:15" x14ac:dyDescent="0.25">
      <c r="A471" t="s">
        <v>65</v>
      </c>
      <c r="B471" t="s">
        <v>18</v>
      </c>
      <c r="C471" t="s">
        <v>16</v>
      </c>
      <c r="D471">
        <v>0.06</v>
      </c>
      <c r="E471">
        <v>5.1999999999999995E-4</v>
      </c>
      <c r="F471">
        <v>0.1004</v>
      </c>
      <c r="G471">
        <v>1.9400000000000001E-2</v>
      </c>
      <c r="H471">
        <v>7.1400000000000005E-2</v>
      </c>
      <c r="I471" t="s">
        <v>66</v>
      </c>
      <c r="J471">
        <v>0.2301</v>
      </c>
      <c r="K471">
        <v>4.4499999999999998E-2</v>
      </c>
      <c r="L471">
        <v>0</v>
      </c>
      <c r="M471" t="s">
        <v>67</v>
      </c>
      <c r="N471" t="s">
        <v>21</v>
      </c>
      <c r="O471" s="1">
        <v>45775.97420138889</v>
      </c>
    </row>
    <row r="472" spans="1:15" x14ac:dyDescent="0.25">
      <c r="A472" t="s">
        <v>55</v>
      </c>
      <c r="B472" t="s">
        <v>18</v>
      </c>
      <c r="C472" t="s">
        <v>16</v>
      </c>
      <c r="D472">
        <v>0.42</v>
      </c>
      <c r="E472">
        <v>3.32E-3</v>
      </c>
      <c r="F472">
        <v>0.40839999999999999</v>
      </c>
      <c r="G472">
        <v>1.9400000000000001E-2</v>
      </c>
      <c r="H472">
        <v>0.23</v>
      </c>
      <c r="I472" t="s">
        <v>56</v>
      </c>
      <c r="J472">
        <v>0.4919</v>
      </c>
      <c r="K472">
        <v>2.3400000000000001E-2</v>
      </c>
      <c r="L472">
        <v>0.02</v>
      </c>
      <c r="M472" t="s">
        <v>57</v>
      </c>
      <c r="N472" t="s">
        <v>21</v>
      </c>
      <c r="O472" s="1">
        <v>45777.738159722219</v>
      </c>
    </row>
    <row r="473" spans="1:15" x14ac:dyDescent="0.25">
      <c r="A473" t="s">
        <v>25</v>
      </c>
      <c r="B473" t="s">
        <v>18</v>
      </c>
      <c r="C473" t="s">
        <v>16</v>
      </c>
      <c r="D473">
        <v>7.84</v>
      </c>
      <c r="E473">
        <v>6.7320000000000005E-2</v>
      </c>
      <c r="F473">
        <v>7.8178999999999998</v>
      </c>
      <c r="G473">
        <v>4.3400000000000001E-2</v>
      </c>
      <c r="H473">
        <v>4.2953000000000001</v>
      </c>
      <c r="I473" t="s">
        <v>26</v>
      </c>
      <c r="J473">
        <v>10.938599999999999</v>
      </c>
      <c r="K473">
        <v>6.08E-2</v>
      </c>
      <c r="L473">
        <v>0.28000000000000003</v>
      </c>
      <c r="M473" t="s">
        <v>20</v>
      </c>
      <c r="N473" t="s">
        <v>21</v>
      </c>
      <c r="O473" s="1">
        <v>45790.760775462964</v>
      </c>
    </row>
    <row r="474" spans="1:15" x14ac:dyDescent="0.25">
      <c r="A474" t="s">
        <v>58</v>
      </c>
      <c r="B474" t="s">
        <v>18</v>
      </c>
      <c r="C474" t="s">
        <v>16</v>
      </c>
      <c r="D474">
        <v>1.37</v>
      </c>
      <c r="E474">
        <v>1.2579999999999999E-2</v>
      </c>
      <c r="F474">
        <v>1.5650999999999999</v>
      </c>
      <c r="G474">
        <v>2.9899999999999999E-2</v>
      </c>
      <c r="H474">
        <v>0.71950000000000003</v>
      </c>
      <c r="I474" t="s">
        <v>59</v>
      </c>
      <c r="J474">
        <v>2.6105999999999998</v>
      </c>
      <c r="K474">
        <v>0.05</v>
      </c>
      <c r="L474">
        <v>0.05</v>
      </c>
      <c r="M474" t="s">
        <v>59</v>
      </c>
      <c r="N474" t="s">
        <v>21</v>
      </c>
      <c r="O474" s="1">
        <v>45790.761030092595</v>
      </c>
    </row>
    <row r="475" spans="1:15" x14ac:dyDescent="0.25">
      <c r="A475" t="s">
        <v>27</v>
      </c>
      <c r="B475" t="s">
        <v>18</v>
      </c>
      <c r="C475" t="s">
        <v>16</v>
      </c>
      <c r="D475">
        <v>0.12</v>
      </c>
      <c r="E475">
        <v>1.15E-3</v>
      </c>
      <c r="F475">
        <v>0.1416</v>
      </c>
      <c r="G475">
        <v>2.7799999999999998E-2</v>
      </c>
      <c r="H475">
        <v>5.6800000000000003E-2</v>
      </c>
      <c r="I475" t="s">
        <v>28</v>
      </c>
      <c r="J475">
        <v>0.18290000000000001</v>
      </c>
      <c r="K475">
        <v>3.5900000000000001E-2</v>
      </c>
      <c r="L475">
        <v>0</v>
      </c>
      <c r="M475" t="s">
        <v>28</v>
      </c>
      <c r="N475" t="s">
        <v>21</v>
      </c>
      <c r="O475" s="1">
        <v>45777.737511574072</v>
      </c>
    </row>
    <row r="476" spans="1:15" x14ac:dyDescent="0.25">
      <c r="A476" t="s">
        <v>29</v>
      </c>
      <c r="B476" t="s">
        <v>18</v>
      </c>
      <c r="C476" t="s">
        <v>16</v>
      </c>
      <c r="D476">
        <v>7.03</v>
      </c>
      <c r="E476">
        <v>7.0349999999999996E-2</v>
      </c>
      <c r="F476">
        <v>8.4484999999999992</v>
      </c>
      <c r="G476">
        <v>6.93E-2</v>
      </c>
      <c r="H476">
        <v>3.3313000000000001</v>
      </c>
      <c r="I476" t="s">
        <v>30</v>
      </c>
      <c r="J476">
        <v>10.8688</v>
      </c>
      <c r="K476">
        <v>8.9200000000000002E-2</v>
      </c>
      <c r="L476">
        <v>0.22</v>
      </c>
      <c r="M476" t="s">
        <v>31</v>
      </c>
      <c r="N476" t="s">
        <v>21</v>
      </c>
      <c r="O476" s="1">
        <v>45856.83011574074</v>
      </c>
    </row>
    <row r="477" spans="1:15" x14ac:dyDescent="0.25">
      <c r="A477" t="s">
        <v>35</v>
      </c>
      <c r="F477">
        <v>100.1591</v>
      </c>
      <c r="H477">
        <v>100</v>
      </c>
      <c r="J477">
        <v>100.1591</v>
      </c>
      <c r="L477" t="s">
        <v>60</v>
      </c>
    </row>
    <row r="479" spans="1:15" x14ac:dyDescent="0.25">
      <c r="A479" t="s">
        <v>319</v>
      </c>
    </row>
    <row r="480" spans="1:15" x14ac:dyDescent="0.25">
      <c r="A480" t="s">
        <v>0</v>
      </c>
      <c r="B480" t="s">
        <v>1</v>
      </c>
      <c r="C480" t="s">
        <v>2</v>
      </c>
      <c r="D480" t="s">
        <v>3</v>
      </c>
      <c r="E480" t="s">
        <v>4</v>
      </c>
      <c r="F480" t="s">
        <v>5</v>
      </c>
      <c r="G480" t="s">
        <v>6</v>
      </c>
      <c r="H480" t="s">
        <v>7</v>
      </c>
      <c r="I480" t="s">
        <v>8</v>
      </c>
      <c r="J480" t="s">
        <v>9</v>
      </c>
      <c r="K480" t="s">
        <v>10</v>
      </c>
      <c r="L480" t="s">
        <v>11</v>
      </c>
      <c r="M480" t="s">
        <v>12</v>
      </c>
      <c r="N480" t="s">
        <v>13</v>
      </c>
      <c r="O480" t="s">
        <v>14</v>
      </c>
    </row>
    <row r="481" spans="1:15" x14ac:dyDescent="0.25">
      <c r="A481" t="s">
        <v>15</v>
      </c>
      <c r="C481" t="s">
        <v>16</v>
      </c>
      <c r="F481">
        <v>44.305999999999997</v>
      </c>
      <c r="H481">
        <v>60.815600000000003</v>
      </c>
      <c r="L481">
        <v>4</v>
      </c>
    </row>
    <row r="482" spans="1:15" x14ac:dyDescent="0.25">
      <c r="A482" t="s">
        <v>51</v>
      </c>
      <c r="B482" t="s">
        <v>18</v>
      </c>
      <c r="C482" t="s">
        <v>16</v>
      </c>
      <c r="D482">
        <v>1.39</v>
      </c>
      <c r="E482">
        <v>5.4900000000000001E-3</v>
      </c>
      <c r="F482">
        <v>1.8199000000000001</v>
      </c>
      <c r="G482">
        <v>3.95E-2</v>
      </c>
      <c r="H482">
        <v>1.7383999999999999</v>
      </c>
      <c r="I482" t="s">
        <v>52</v>
      </c>
      <c r="J482">
        <v>2.4531999999999998</v>
      </c>
      <c r="K482">
        <v>5.33E-2</v>
      </c>
      <c r="L482">
        <v>0.11</v>
      </c>
      <c r="M482" t="s">
        <v>24</v>
      </c>
      <c r="N482" t="s">
        <v>21</v>
      </c>
      <c r="O482" s="1">
        <v>45790.760127314818</v>
      </c>
    </row>
    <row r="483" spans="1:15" x14ac:dyDescent="0.25">
      <c r="A483" t="s">
        <v>17</v>
      </c>
      <c r="B483" t="s">
        <v>18</v>
      </c>
      <c r="C483" t="s">
        <v>16</v>
      </c>
      <c r="D483">
        <v>3.98</v>
      </c>
      <c r="E483">
        <v>1.9730000000000001E-2</v>
      </c>
      <c r="F483">
        <v>4.4851000000000001</v>
      </c>
      <c r="G483">
        <v>3.9199999999999999E-2</v>
      </c>
      <c r="H483">
        <v>4.0513000000000003</v>
      </c>
      <c r="I483" t="s">
        <v>19</v>
      </c>
      <c r="J483">
        <v>7.4364999999999997</v>
      </c>
      <c r="K483">
        <v>6.5000000000000002E-2</v>
      </c>
      <c r="L483">
        <v>0.27</v>
      </c>
      <c r="M483" t="s">
        <v>20</v>
      </c>
      <c r="N483" t="s">
        <v>21</v>
      </c>
      <c r="O483" s="1">
        <v>45790.760671296295</v>
      </c>
    </row>
    <row r="484" spans="1:15" x14ac:dyDescent="0.25">
      <c r="A484" t="s">
        <v>53</v>
      </c>
      <c r="B484" t="s">
        <v>18</v>
      </c>
      <c r="C484" t="s">
        <v>16</v>
      </c>
      <c r="D484">
        <v>6.76</v>
      </c>
      <c r="E484">
        <v>3.8249999999999999E-2</v>
      </c>
      <c r="F484">
        <v>7.2717000000000001</v>
      </c>
      <c r="G484">
        <v>4.3900000000000002E-2</v>
      </c>
      <c r="H484">
        <v>5.9184999999999999</v>
      </c>
      <c r="I484" t="s">
        <v>54</v>
      </c>
      <c r="J484">
        <v>13.7394</v>
      </c>
      <c r="K484">
        <v>8.2900000000000001E-2</v>
      </c>
      <c r="L484">
        <v>0.39</v>
      </c>
      <c r="M484" t="s">
        <v>24</v>
      </c>
      <c r="N484" t="s">
        <v>21</v>
      </c>
      <c r="O484" s="1">
        <v>45855.697569444441</v>
      </c>
    </row>
    <row r="485" spans="1:15" x14ac:dyDescent="0.25">
      <c r="A485" t="s">
        <v>22</v>
      </c>
      <c r="B485" t="s">
        <v>18</v>
      </c>
      <c r="C485" t="s">
        <v>16</v>
      </c>
      <c r="D485">
        <v>26.65</v>
      </c>
      <c r="E485">
        <v>0.14404</v>
      </c>
      <c r="F485">
        <v>24.0534</v>
      </c>
      <c r="G485">
        <v>7.1199999999999999E-2</v>
      </c>
      <c r="H485">
        <v>18.807500000000001</v>
      </c>
      <c r="I485" t="s">
        <v>23</v>
      </c>
      <c r="J485">
        <v>51.4572</v>
      </c>
      <c r="K485">
        <v>0.15240000000000001</v>
      </c>
      <c r="L485">
        <v>1.24</v>
      </c>
      <c r="M485" t="s">
        <v>24</v>
      </c>
      <c r="N485" t="s">
        <v>21</v>
      </c>
      <c r="O485" s="1">
        <v>45790.760520833333</v>
      </c>
    </row>
    <row r="486" spans="1:15" x14ac:dyDescent="0.25">
      <c r="A486" t="s">
        <v>65</v>
      </c>
      <c r="B486" t="s">
        <v>18</v>
      </c>
      <c r="C486" t="s">
        <v>16</v>
      </c>
      <c r="D486">
        <v>7.0000000000000007E-2</v>
      </c>
      <c r="E486">
        <v>5.6999999999999998E-4</v>
      </c>
      <c r="F486">
        <v>0.112</v>
      </c>
      <c r="G486">
        <v>1.9400000000000001E-2</v>
      </c>
      <c r="H486">
        <v>7.9399999999999998E-2</v>
      </c>
      <c r="I486" t="s">
        <v>66</v>
      </c>
      <c r="J486">
        <v>0.25659999999999999</v>
      </c>
      <c r="K486">
        <v>4.4400000000000002E-2</v>
      </c>
      <c r="L486">
        <v>0.01</v>
      </c>
      <c r="M486" t="s">
        <v>67</v>
      </c>
      <c r="N486" t="s">
        <v>21</v>
      </c>
      <c r="O486" s="1">
        <v>45775.97420138889</v>
      </c>
    </row>
    <row r="487" spans="1:15" x14ac:dyDescent="0.25">
      <c r="A487" t="s">
        <v>55</v>
      </c>
      <c r="B487" t="s">
        <v>18</v>
      </c>
      <c r="C487" t="s">
        <v>16</v>
      </c>
      <c r="D487">
        <v>0.43</v>
      </c>
      <c r="E487">
        <v>3.4299999999999999E-3</v>
      </c>
      <c r="F487">
        <v>0.42109999999999997</v>
      </c>
      <c r="G487">
        <v>1.9400000000000001E-2</v>
      </c>
      <c r="H487">
        <v>0.23649999999999999</v>
      </c>
      <c r="I487" t="s">
        <v>56</v>
      </c>
      <c r="J487">
        <v>0.50719999999999998</v>
      </c>
      <c r="K487">
        <v>2.3400000000000001E-2</v>
      </c>
      <c r="L487">
        <v>0.02</v>
      </c>
      <c r="M487" t="s">
        <v>57</v>
      </c>
      <c r="N487" t="s">
        <v>21</v>
      </c>
      <c r="O487" s="1">
        <v>45777.738159722219</v>
      </c>
    </row>
    <row r="488" spans="1:15" x14ac:dyDescent="0.25">
      <c r="A488" t="s">
        <v>25</v>
      </c>
      <c r="B488" t="s">
        <v>18</v>
      </c>
      <c r="C488" t="s">
        <v>16</v>
      </c>
      <c r="D488">
        <v>7.79</v>
      </c>
      <c r="E488">
        <v>6.6820000000000004E-2</v>
      </c>
      <c r="F488">
        <v>7.7615999999999996</v>
      </c>
      <c r="G488">
        <v>4.3400000000000001E-2</v>
      </c>
      <c r="H488">
        <v>4.2526999999999999</v>
      </c>
      <c r="I488" t="s">
        <v>26</v>
      </c>
      <c r="J488">
        <v>10.8598</v>
      </c>
      <c r="K488">
        <v>6.0699999999999997E-2</v>
      </c>
      <c r="L488">
        <v>0.28000000000000003</v>
      </c>
      <c r="M488" t="s">
        <v>20</v>
      </c>
      <c r="N488" t="s">
        <v>21</v>
      </c>
      <c r="O488" s="1">
        <v>45790.760775462964</v>
      </c>
    </row>
    <row r="489" spans="1:15" x14ac:dyDescent="0.25">
      <c r="A489" t="s">
        <v>58</v>
      </c>
      <c r="B489" t="s">
        <v>18</v>
      </c>
      <c r="C489" t="s">
        <v>16</v>
      </c>
      <c r="D489">
        <v>1.4</v>
      </c>
      <c r="E489">
        <v>1.285E-2</v>
      </c>
      <c r="F489">
        <v>1.5983000000000001</v>
      </c>
      <c r="G489">
        <v>0.03</v>
      </c>
      <c r="H489">
        <v>0.73280000000000001</v>
      </c>
      <c r="I489" t="s">
        <v>59</v>
      </c>
      <c r="J489">
        <v>2.6659999999999999</v>
      </c>
      <c r="K489">
        <v>0.05</v>
      </c>
      <c r="L489">
        <v>0.05</v>
      </c>
      <c r="M489" t="s">
        <v>59</v>
      </c>
      <c r="N489" t="s">
        <v>21</v>
      </c>
      <c r="O489" s="1">
        <v>45790.761030092595</v>
      </c>
    </row>
    <row r="490" spans="1:15" x14ac:dyDescent="0.25">
      <c r="A490" t="s">
        <v>27</v>
      </c>
      <c r="B490" t="s">
        <v>18</v>
      </c>
      <c r="C490" t="s">
        <v>16</v>
      </c>
      <c r="D490">
        <v>0.11</v>
      </c>
      <c r="E490">
        <v>1E-3</v>
      </c>
      <c r="F490">
        <v>0.1235</v>
      </c>
      <c r="G490">
        <v>2.76E-2</v>
      </c>
      <c r="H490">
        <v>4.9399999999999999E-2</v>
      </c>
      <c r="I490" t="s">
        <v>28</v>
      </c>
      <c r="J490">
        <v>0.1595</v>
      </c>
      <c r="K490">
        <v>3.5700000000000003E-2</v>
      </c>
      <c r="L490">
        <v>0</v>
      </c>
      <c r="M490" t="s">
        <v>28</v>
      </c>
      <c r="N490" t="s">
        <v>21</v>
      </c>
      <c r="O490" s="1">
        <v>45777.737511574072</v>
      </c>
    </row>
    <row r="491" spans="1:15" x14ac:dyDescent="0.25">
      <c r="A491" t="s">
        <v>29</v>
      </c>
      <c r="B491" t="s">
        <v>18</v>
      </c>
      <c r="C491" t="s">
        <v>16</v>
      </c>
      <c r="D491">
        <v>7.03</v>
      </c>
      <c r="E491">
        <v>7.0250000000000007E-2</v>
      </c>
      <c r="F491">
        <v>8.4377999999999993</v>
      </c>
      <c r="G491">
        <v>6.9599999999999995E-2</v>
      </c>
      <c r="H491">
        <v>3.3180000000000001</v>
      </c>
      <c r="I491" t="s">
        <v>30</v>
      </c>
      <c r="J491">
        <v>10.855</v>
      </c>
      <c r="K491">
        <v>8.9499999999999996E-2</v>
      </c>
      <c r="L491">
        <v>0.22</v>
      </c>
      <c r="M491" t="s">
        <v>31</v>
      </c>
      <c r="N491" t="s">
        <v>21</v>
      </c>
      <c r="O491" s="1">
        <v>45856.83011574074</v>
      </c>
    </row>
    <row r="492" spans="1:15" x14ac:dyDescent="0.25">
      <c r="A492" t="s">
        <v>35</v>
      </c>
      <c r="F492">
        <v>100.3904</v>
      </c>
      <c r="H492">
        <v>100</v>
      </c>
      <c r="J492">
        <v>100.3904</v>
      </c>
      <c r="L492" t="s">
        <v>60</v>
      </c>
    </row>
    <row r="495" spans="1:15" s="10" customFormat="1" x14ac:dyDescent="0.25"/>
  </sheetData>
  <conditionalFormatting sqref="R4:R9">
    <cfRule type="cellIs" dxfId="53" priority="52" operator="between">
      <formula>95</formula>
      <formula>105</formula>
    </cfRule>
  </conditionalFormatting>
  <conditionalFormatting sqref="R15:R20">
    <cfRule type="cellIs" dxfId="52" priority="55" operator="between">
      <formula>95</formula>
      <formula>105</formula>
    </cfRule>
  </conditionalFormatting>
  <conditionalFormatting sqref="R27:R32">
    <cfRule type="cellIs" dxfId="51" priority="56" operator="between">
      <formula>95</formula>
      <formula>105</formula>
    </cfRule>
  </conditionalFormatting>
  <conditionalFormatting sqref="R36:R47">
    <cfRule type="cellIs" dxfId="50" priority="51" operator="between">
      <formula>95</formula>
      <formula>105</formula>
    </cfRule>
  </conditionalFormatting>
  <conditionalFormatting sqref="R51:R62">
    <cfRule type="cellIs" dxfId="49" priority="49" operator="between">
      <formula>95</formula>
      <formula>105</formula>
    </cfRule>
  </conditionalFormatting>
  <conditionalFormatting sqref="R66:R77">
    <cfRule type="cellIs" dxfId="48" priority="47" operator="between">
      <formula>95</formula>
      <formula>105</formula>
    </cfRule>
  </conditionalFormatting>
  <conditionalFormatting sqref="R81:R88">
    <cfRule type="cellIs" dxfId="47" priority="44" operator="between">
      <formula>95</formula>
      <formula>105</formula>
    </cfRule>
  </conditionalFormatting>
  <conditionalFormatting sqref="R92:R99">
    <cfRule type="cellIs" dxfId="46" priority="42" operator="between">
      <formula>95</formula>
      <formula>105</formula>
    </cfRule>
  </conditionalFormatting>
  <conditionalFormatting sqref="R103:R110">
    <cfRule type="cellIs" dxfId="45" priority="40" operator="between">
      <formula>95</formula>
      <formula>105</formula>
    </cfRule>
  </conditionalFormatting>
  <conditionalFormatting sqref="R162:R167">
    <cfRule type="cellIs" dxfId="44" priority="25" operator="between">
      <formula>95</formula>
      <formula>105</formula>
    </cfRule>
  </conditionalFormatting>
  <conditionalFormatting sqref="R173:R178">
    <cfRule type="cellIs" dxfId="43" priority="26" operator="between">
      <formula>95</formula>
      <formula>105</formula>
    </cfRule>
  </conditionalFormatting>
  <conditionalFormatting sqref="R185:R190">
    <cfRule type="cellIs" dxfId="42" priority="27" operator="between">
      <formula>95</formula>
      <formula>105</formula>
    </cfRule>
  </conditionalFormatting>
  <conditionalFormatting sqref="R194:R205">
    <cfRule type="cellIs" dxfId="41" priority="24" operator="between">
      <formula>95</formula>
      <formula>105</formula>
    </cfRule>
  </conditionalFormatting>
  <conditionalFormatting sqref="R209:R220">
    <cfRule type="cellIs" dxfId="40" priority="22" operator="between">
      <formula>95</formula>
      <formula>105</formula>
    </cfRule>
  </conditionalFormatting>
  <conditionalFormatting sqref="R224:R235">
    <cfRule type="cellIs" dxfId="39" priority="20" operator="between">
      <formula>95</formula>
      <formula>105</formula>
    </cfRule>
  </conditionalFormatting>
  <conditionalFormatting sqref="R239:R246">
    <cfRule type="cellIs" dxfId="38" priority="17" operator="between">
      <formula>95</formula>
      <formula>105</formula>
    </cfRule>
  </conditionalFormatting>
  <conditionalFormatting sqref="R250:R257">
    <cfRule type="cellIs" dxfId="37" priority="15" operator="between">
      <formula>95</formula>
      <formula>105</formula>
    </cfRule>
  </conditionalFormatting>
  <conditionalFormatting sqref="R261:R268">
    <cfRule type="cellIs" dxfId="36" priority="13" operator="between">
      <formula>95</formula>
      <formula>105</formula>
    </cfRule>
  </conditionalFormatting>
  <conditionalFormatting sqref="T38:T47">
    <cfRule type="cellIs" dxfId="35" priority="50" operator="between">
      <formula>95</formula>
      <formula>105</formula>
    </cfRule>
  </conditionalFormatting>
  <conditionalFormatting sqref="T53:T62">
    <cfRule type="cellIs" dxfId="34" priority="48" operator="between">
      <formula>95</formula>
      <formula>105</formula>
    </cfRule>
  </conditionalFormatting>
  <conditionalFormatting sqref="T68:T77">
    <cfRule type="cellIs" dxfId="33" priority="46" operator="between">
      <formula>95</formula>
      <formula>105</formula>
    </cfRule>
  </conditionalFormatting>
  <conditionalFormatting sqref="T81:T88">
    <cfRule type="cellIs" dxfId="32" priority="45" operator="between">
      <formula>95</formula>
      <formula>105</formula>
    </cfRule>
  </conditionalFormatting>
  <conditionalFormatting sqref="T92:T99">
    <cfRule type="cellIs" dxfId="31" priority="43" operator="between">
      <formula>95</formula>
      <formula>105</formula>
    </cfRule>
  </conditionalFormatting>
  <conditionalFormatting sqref="T103:T110">
    <cfRule type="cellIs" dxfId="30" priority="41" operator="between">
      <formula>95</formula>
      <formula>105</formula>
    </cfRule>
  </conditionalFormatting>
  <conditionalFormatting sqref="T115:T125">
    <cfRule type="cellIs" dxfId="29" priority="39" operator="between">
      <formula>95</formula>
      <formula>105</formula>
    </cfRule>
  </conditionalFormatting>
  <conditionalFormatting sqref="T130:T140">
    <cfRule type="cellIs" dxfId="28" priority="35" operator="between">
      <formula>95</formula>
      <formula>105</formula>
    </cfRule>
  </conditionalFormatting>
  <conditionalFormatting sqref="T145:T155">
    <cfRule type="cellIs" dxfId="27" priority="31" operator="between">
      <formula>95</formula>
      <formula>105</formula>
    </cfRule>
  </conditionalFormatting>
  <conditionalFormatting sqref="T196:T205">
    <cfRule type="cellIs" dxfId="26" priority="23" operator="between">
      <formula>95</formula>
      <formula>105</formula>
    </cfRule>
  </conditionalFormatting>
  <conditionalFormatting sqref="T211:T220">
    <cfRule type="cellIs" dxfId="25" priority="21" operator="between">
      <formula>95</formula>
      <formula>105</formula>
    </cfRule>
  </conditionalFormatting>
  <conditionalFormatting sqref="T226:T235">
    <cfRule type="cellIs" dxfId="24" priority="19" operator="between">
      <formula>95</formula>
      <formula>105</formula>
    </cfRule>
  </conditionalFormatting>
  <conditionalFormatting sqref="T239:T246">
    <cfRule type="cellIs" dxfId="23" priority="18" operator="between">
      <formula>95</formula>
      <formula>105</formula>
    </cfRule>
  </conditionalFormatting>
  <conditionalFormatting sqref="T250:T257">
    <cfRule type="cellIs" dxfId="22" priority="16" operator="between">
      <formula>95</formula>
      <formula>105</formula>
    </cfRule>
  </conditionalFormatting>
  <conditionalFormatting sqref="T261:T268">
    <cfRule type="cellIs" dxfId="21" priority="14" operator="between">
      <formula>95</formula>
      <formula>105</formula>
    </cfRule>
  </conditionalFormatting>
  <conditionalFormatting sqref="T273:T283">
    <cfRule type="cellIs" dxfId="20" priority="12" operator="between">
      <formula>95</formula>
      <formula>105</formula>
    </cfRule>
  </conditionalFormatting>
  <conditionalFormatting sqref="T288:T298">
    <cfRule type="cellIs" dxfId="19" priority="8" operator="between">
      <formula>95</formula>
      <formula>105</formula>
    </cfRule>
  </conditionalFormatting>
  <conditionalFormatting sqref="T303:T313">
    <cfRule type="cellIs" dxfId="18" priority="4" operator="between">
      <formula>95</formula>
      <formula>105</formula>
    </cfRule>
  </conditionalFormatting>
  <conditionalFormatting sqref="V115:V125">
    <cfRule type="cellIs" dxfId="17" priority="38" operator="between">
      <formula>95</formula>
      <formula>105</formula>
    </cfRule>
  </conditionalFormatting>
  <conditionalFormatting sqref="V130:V140">
    <cfRule type="cellIs" dxfId="16" priority="34" operator="between">
      <formula>95</formula>
      <formula>105</formula>
    </cfRule>
  </conditionalFormatting>
  <conditionalFormatting sqref="V145:V155">
    <cfRule type="cellIs" dxfId="15" priority="30" operator="between">
      <formula>95</formula>
      <formula>105</formula>
    </cfRule>
  </conditionalFormatting>
  <conditionalFormatting sqref="V273:V283">
    <cfRule type="cellIs" dxfId="14" priority="11" operator="between">
      <formula>95</formula>
      <formula>105</formula>
    </cfRule>
  </conditionalFormatting>
  <conditionalFormatting sqref="V288:V298">
    <cfRule type="cellIs" dxfId="13" priority="7" operator="between">
      <formula>95</formula>
      <formula>105</formula>
    </cfRule>
  </conditionalFormatting>
  <conditionalFormatting sqref="V303:V313">
    <cfRule type="cellIs" dxfId="12" priority="3" operator="between">
      <formula>95</formula>
      <formula>105</formula>
    </cfRule>
  </conditionalFormatting>
  <conditionalFormatting sqref="X115:X125">
    <cfRule type="cellIs" dxfId="11" priority="37" operator="between">
      <formula>95</formula>
      <formula>105</formula>
    </cfRule>
  </conditionalFormatting>
  <conditionalFormatting sqref="X130:X140">
    <cfRule type="cellIs" dxfId="10" priority="33" operator="between">
      <formula>95</formula>
      <formula>105</formula>
    </cfRule>
  </conditionalFormatting>
  <conditionalFormatting sqref="X145:X155">
    <cfRule type="cellIs" dxfId="9" priority="29" operator="between">
      <formula>95</formula>
      <formula>105</formula>
    </cfRule>
  </conditionalFormatting>
  <conditionalFormatting sqref="X273:X283">
    <cfRule type="cellIs" dxfId="8" priority="10" operator="between">
      <formula>95</formula>
      <formula>105</formula>
    </cfRule>
  </conditionalFormatting>
  <conditionalFormatting sqref="X288:X298">
    <cfRule type="cellIs" dxfId="7" priority="6" operator="between">
      <formula>95</formula>
      <formula>105</formula>
    </cfRule>
  </conditionalFormatting>
  <conditionalFormatting sqref="X303:X313">
    <cfRule type="cellIs" dxfId="6" priority="2" operator="between">
      <formula>95</formula>
      <formula>105</formula>
    </cfRule>
  </conditionalFormatting>
  <conditionalFormatting sqref="Z115:Z125">
    <cfRule type="cellIs" dxfId="5" priority="36" operator="between">
      <formula>95</formula>
      <formula>105</formula>
    </cfRule>
  </conditionalFormatting>
  <conditionalFormatting sqref="Z130:Z140">
    <cfRule type="cellIs" dxfId="4" priority="32" operator="between">
      <formula>95</formula>
      <formula>105</formula>
    </cfRule>
  </conditionalFormatting>
  <conditionalFormatting sqref="Z145:Z155">
    <cfRule type="cellIs" dxfId="3" priority="28" operator="between">
      <formula>95</formula>
      <formula>105</formula>
    </cfRule>
  </conditionalFormatting>
  <conditionalFormatting sqref="Z273:Z283">
    <cfRule type="cellIs" dxfId="2" priority="9" operator="between">
      <formula>95</formula>
      <formula>105</formula>
    </cfRule>
  </conditionalFormatting>
  <conditionalFormatting sqref="Z288:Z298">
    <cfRule type="cellIs" dxfId="1" priority="5" operator="between">
      <formula>95</formula>
      <formula>105</formula>
    </cfRule>
  </conditionalFormatting>
  <conditionalFormatting sqref="Z303:Z313">
    <cfRule type="cellIs" dxfId="0" priority="1" operator="between">
      <formula>95</formula>
      <formula>105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Standards_Tues_wrecovery</vt:lpstr>
      <vt:lpstr>LineList</vt:lpstr>
      <vt:lpstr>Sheet4</vt:lpstr>
      <vt:lpstr>Tues_Standard_Blocks</vt:lpstr>
      <vt:lpstr>Sheet3</vt:lpstr>
      <vt:lpstr>Conditions</vt:lpstr>
      <vt:lpstr>LineList_Wed</vt:lpstr>
      <vt:lpstr>LineList_olivines</vt:lpstr>
      <vt:lpstr>Standards_Wed_wrecovery</vt:lpstr>
      <vt:lpstr>XY for lines of points</vt:lpstr>
      <vt:lpstr>Linescan_redo_errors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oi 051s007423</dc:creator>
  <cp:lastModifiedBy>Penny Wieser</cp:lastModifiedBy>
  <dcterms:created xsi:type="dcterms:W3CDTF">2025-07-22T18:54:00Z</dcterms:created>
  <dcterms:modified xsi:type="dcterms:W3CDTF">2025-08-02T01:27:20Z</dcterms:modified>
</cp:coreProperties>
</file>