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itre\EDS\"/>
    </mc:Choice>
  </mc:AlternateContent>
  <xr:revisionPtr revIDLastSave="0" documentId="13_ncr:1_{9F988B4B-C17F-4C45-B946-CCC00B25EE60}" xr6:coauthVersionLast="47" xr6:coauthVersionMax="47" xr10:uidLastSave="{00000000-0000-0000-0000-000000000000}"/>
  <bookViews>
    <workbookView xWindow="-120" yWindow="-120" windowWidth="29040" windowHeight="15720" activeTab="2" xr2:uid="{7A63736A-93B6-4E6E-B025-429C29ED95CD}"/>
  </bookViews>
  <sheets>
    <sheet name="Standards_60slivetime" sheetId="1" r:id="rId1"/>
    <sheet name="Standards_6slivetime" sheetId="5" r:id="rId2"/>
    <sheet name="Line_List" sheetId="6" r:id="rId3"/>
    <sheet name="Standard_blocks_data" sheetId="4" r:id="rId4"/>
    <sheet name="LineLIST_ol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2" i="5" l="1"/>
  <c r="T131" i="5"/>
  <c r="T130" i="5"/>
  <c r="T129" i="5"/>
  <c r="T128" i="5"/>
  <c r="T127" i="5"/>
  <c r="T126" i="5"/>
  <c r="T125" i="5"/>
  <c r="T124" i="5"/>
  <c r="T118" i="5"/>
  <c r="T117" i="5"/>
  <c r="T116" i="5"/>
  <c r="T115" i="5"/>
  <c r="T114" i="5"/>
  <c r="T113" i="5"/>
  <c r="T112" i="5"/>
  <c r="T111" i="5"/>
  <c r="T110" i="5"/>
  <c r="T104" i="5"/>
  <c r="T103" i="5"/>
  <c r="T102" i="5"/>
  <c r="T101" i="5"/>
  <c r="T100" i="5"/>
  <c r="T99" i="5"/>
  <c r="T98" i="5"/>
  <c r="T97" i="5"/>
  <c r="T96" i="5"/>
  <c r="T90" i="5"/>
  <c r="T89" i="5"/>
  <c r="T88" i="5"/>
  <c r="T87" i="5"/>
  <c r="T86" i="5"/>
  <c r="T85" i="5"/>
  <c r="T84" i="5"/>
  <c r="T83" i="5"/>
  <c r="T82" i="5"/>
  <c r="Z210" i="5"/>
  <c r="X210" i="5"/>
  <c r="V210" i="5"/>
  <c r="T210" i="5"/>
  <c r="Z209" i="5"/>
  <c r="X209" i="5"/>
  <c r="V209" i="5"/>
  <c r="T209" i="5"/>
  <c r="Z208" i="5"/>
  <c r="X208" i="5"/>
  <c r="V208" i="5"/>
  <c r="T208" i="5"/>
  <c r="Z207" i="5"/>
  <c r="X207" i="5"/>
  <c r="V207" i="5"/>
  <c r="T207" i="5"/>
  <c r="Z206" i="5"/>
  <c r="X206" i="5"/>
  <c r="V206" i="5"/>
  <c r="T206" i="5"/>
  <c r="Z205" i="5"/>
  <c r="X205" i="5"/>
  <c r="V205" i="5"/>
  <c r="T205" i="5"/>
  <c r="Z204" i="5"/>
  <c r="X204" i="5"/>
  <c r="V204" i="5"/>
  <c r="T204" i="5"/>
  <c r="Z203" i="5"/>
  <c r="X203" i="5"/>
  <c r="V203" i="5"/>
  <c r="T203" i="5"/>
  <c r="Z202" i="5"/>
  <c r="X202" i="5"/>
  <c r="V202" i="5"/>
  <c r="T202" i="5"/>
  <c r="Z201" i="5"/>
  <c r="X201" i="5"/>
  <c r="V201" i="5"/>
  <c r="T201" i="5"/>
  <c r="Z195" i="5"/>
  <c r="X195" i="5"/>
  <c r="V195" i="5"/>
  <c r="T195" i="5"/>
  <c r="Z194" i="5"/>
  <c r="X194" i="5"/>
  <c r="V194" i="5"/>
  <c r="T194" i="5"/>
  <c r="Z193" i="5"/>
  <c r="X193" i="5"/>
  <c r="V193" i="5"/>
  <c r="T193" i="5"/>
  <c r="Z192" i="5"/>
  <c r="X192" i="5"/>
  <c r="V192" i="5"/>
  <c r="T192" i="5"/>
  <c r="Z191" i="5"/>
  <c r="X191" i="5"/>
  <c r="V191" i="5"/>
  <c r="T191" i="5"/>
  <c r="Z190" i="5"/>
  <c r="X190" i="5"/>
  <c r="V190" i="5"/>
  <c r="T190" i="5"/>
  <c r="Z189" i="5"/>
  <c r="X189" i="5"/>
  <c r="V189" i="5"/>
  <c r="T189" i="5"/>
  <c r="Z188" i="5"/>
  <c r="X188" i="5"/>
  <c r="V188" i="5"/>
  <c r="T188" i="5"/>
  <c r="Z187" i="5"/>
  <c r="X187" i="5"/>
  <c r="V187" i="5"/>
  <c r="T187" i="5"/>
  <c r="Z186" i="5"/>
  <c r="X186" i="5"/>
  <c r="V186" i="5"/>
  <c r="T186" i="5"/>
  <c r="Z180" i="5"/>
  <c r="X180" i="5"/>
  <c r="V180" i="5"/>
  <c r="T180" i="5"/>
  <c r="Z179" i="5"/>
  <c r="X179" i="5"/>
  <c r="V179" i="5"/>
  <c r="T179" i="5"/>
  <c r="Z178" i="5"/>
  <c r="X178" i="5"/>
  <c r="V178" i="5"/>
  <c r="T178" i="5"/>
  <c r="Z177" i="5"/>
  <c r="X177" i="5"/>
  <c r="V177" i="5"/>
  <c r="T177" i="5"/>
  <c r="Z176" i="5"/>
  <c r="X176" i="5"/>
  <c r="V176" i="5"/>
  <c r="T176" i="5"/>
  <c r="Z175" i="5"/>
  <c r="X175" i="5"/>
  <c r="V175" i="5"/>
  <c r="T175" i="5"/>
  <c r="Z174" i="5"/>
  <c r="X174" i="5"/>
  <c r="V174" i="5"/>
  <c r="T174" i="5"/>
  <c r="Z173" i="5"/>
  <c r="X173" i="5"/>
  <c r="V173" i="5"/>
  <c r="T173" i="5"/>
  <c r="Z172" i="5"/>
  <c r="X172" i="5"/>
  <c r="V172" i="5"/>
  <c r="T172" i="5"/>
  <c r="Z171" i="5"/>
  <c r="X171" i="5"/>
  <c r="V171" i="5"/>
  <c r="T171" i="5"/>
  <c r="U165" i="5"/>
  <c r="T165" i="5"/>
  <c r="R165" i="5"/>
  <c r="U164" i="5"/>
  <c r="T164" i="5"/>
  <c r="R164" i="5"/>
  <c r="U163" i="5"/>
  <c r="T163" i="5"/>
  <c r="R163" i="5"/>
  <c r="U162" i="5"/>
  <c r="T162" i="5"/>
  <c r="R162" i="5"/>
  <c r="U161" i="5"/>
  <c r="T161" i="5"/>
  <c r="R161" i="5"/>
  <c r="U160" i="5"/>
  <c r="T160" i="5"/>
  <c r="R160" i="5"/>
  <c r="U154" i="5"/>
  <c r="T154" i="5"/>
  <c r="R154" i="5"/>
  <c r="U153" i="5"/>
  <c r="T153" i="5"/>
  <c r="R153" i="5"/>
  <c r="U152" i="5"/>
  <c r="T152" i="5"/>
  <c r="R152" i="5"/>
  <c r="U151" i="5"/>
  <c r="T151" i="5"/>
  <c r="R151" i="5"/>
  <c r="U150" i="5"/>
  <c r="T150" i="5"/>
  <c r="R150" i="5"/>
  <c r="U149" i="5"/>
  <c r="T149" i="5"/>
  <c r="R149" i="5"/>
  <c r="U143" i="5"/>
  <c r="T143" i="5"/>
  <c r="R143" i="5"/>
  <c r="U142" i="5"/>
  <c r="T142" i="5"/>
  <c r="R142" i="5"/>
  <c r="U141" i="5"/>
  <c r="T141" i="5"/>
  <c r="R141" i="5"/>
  <c r="U140" i="5"/>
  <c r="T140" i="5"/>
  <c r="R140" i="5"/>
  <c r="U139" i="5"/>
  <c r="T139" i="5"/>
  <c r="R139" i="5"/>
  <c r="U138" i="5"/>
  <c r="T138" i="5"/>
  <c r="R138" i="5"/>
  <c r="U76" i="5"/>
  <c r="T76" i="5"/>
  <c r="R76" i="5"/>
  <c r="U75" i="5"/>
  <c r="T75" i="5"/>
  <c r="R75" i="5"/>
  <c r="U74" i="5"/>
  <c r="T74" i="5"/>
  <c r="R74" i="5"/>
  <c r="U73" i="5"/>
  <c r="T73" i="5"/>
  <c r="R73" i="5"/>
  <c r="U72" i="5"/>
  <c r="T72" i="5"/>
  <c r="R72" i="5"/>
  <c r="U71" i="5"/>
  <c r="T71" i="5"/>
  <c r="R71" i="5"/>
  <c r="U70" i="5"/>
  <c r="T70" i="5"/>
  <c r="R70" i="5"/>
  <c r="U69" i="5"/>
  <c r="T69" i="5"/>
  <c r="R69" i="5"/>
  <c r="U68" i="5"/>
  <c r="T68" i="5"/>
  <c r="R68" i="5"/>
  <c r="U67" i="5"/>
  <c r="T67" i="5"/>
  <c r="R67" i="5"/>
  <c r="U61" i="5"/>
  <c r="T61" i="5"/>
  <c r="R61" i="5"/>
  <c r="U60" i="5"/>
  <c r="T60" i="5"/>
  <c r="R60" i="5"/>
  <c r="U59" i="5"/>
  <c r="T59" i="5"/>
  <c r="R59" i="5"/>
  <c r="U58" i="5"/>
  <c r="T58" i="5"/>
  <c r="R58" i="5"/>
  <c r="U57" i="5"/>
  <c r="T57" i="5"/>
  <c r="R57" i="5"/>
  <c r="U56" i="5"/>
  <c r="T56" i="5"/>
  <c r="R56" i="5"/>
  <c r="U55" i="5"/>
  <c r="T55" i="5"/>
  <c r="R55" i="5"/>
  <c r="U54" i="5"/>
  <c r="T54" i="5"/>
  <c r="R54" i="5"/>
  <c r="U53" i="5"/>
  <c r="T53" i="5"/>
  <c r="R53" i="5"/>
  <c r="U52" i="5"/>
  <c r="T52" i="5"/>
  <c r="R52" i="5"/>
  <c r="U46" i="5"/>
  <c r="T46" i="5"/>
  <c r="R46" i="5"/>
  <c r="U45" i="5"/>
  <c r="T45" i="5"/>
  <c r="R45" i="5"/>
  <c r="U44" i="5"/>
  <c r="T44" i="5"/>
  <c r="R44" i="5"/>
  <c r="U43" i="5"/>
  <c r="T43" i="5"/>
  <c r="R43" i="5"/>
  <c r="U42" i="5"/>
  <c r="T42" i="5"/>
  <c r="R42" i="5"/>
  <c r="U41" i="5"/>
  <c r="T41" i="5"/>
  <c r="R41" i="5"/>
  <c r="U40" i="5"/>
  <c r="T40" i="5"/>
  <c r="R40" i="5"/>
  <c r="U39" i="5"/>
  <c r="T39" i="5"/>
  <c r="R39" i="5"/>
  <c r="U38" i="5"/>
  <c r="T38" i="5"/>
  <c r="R38" i="5"/>
  <c r="U37" i="5"/>
  <c r="T37" i="5"/>
  <c r="R37" i="5"/>
  <c r="S31" i="5"/>
  <c r="R31" i="5"/>
  <c r="S30" i="5"/>
  <c r="R30" i="5"/>
  <c r="S29" i="5"/>
  <c r="R29" i="5"/>
  <c r="S28" i="5"/>
  <c r="R28" i="5"/>
  <c r="S27" i="5"/>
  <c r="R27" i="5"/>
  <c r="S26" i="5"/>
  <c r="R26" i="5"/>
  <c r="S20" i="5"/>
  <c r="R20" i="5"/>
  <c r="S19" i="5"/>
  <c r="R19" i="5"/>
  <c r="S18" i="5"/>
  <c r="R18" i="5"/>
  <c r="S17" i="5"/>
  <c r="R17" i="5"/>
  <c r="S16" i="5"/>
  <c r="R16" i="5"/>
  <c r="S15" i="5"/>
  <c r="R15" i="5"/>
  <c r="S9" i="5"/>
  <c r="R9" i="5"/>
  <c r="S8" i="5"/>
  <c r="R8" i="5"/>
  <c r="S7" i="5"/>
  <c r="R7" i="5"/>
  <c r="S6" i="5"/>
  <c r="R6" i="5"/>
  <c r="S5" i="5"/>
  <c r="R5" i="5"/>
  <c r="S4" i="5"/>
  <c r="R4" i="5"/>
  <c r="T224" i="1"/>
  <c r="T223" i="1"/>
  <c r="T222" i="1"/>
  <c r="T221" i="1"/>
  <c r="T220" i="1"/>
  <c r="T219" i="1"/>
  <c r="T218" i="1"/>
  <c r="T217" i="1"/>
  <c r="T216" i="1"/>
  <c r="T210" i="1"/>
  <c r="T209" i="1"/>
  <c r="T208" i="1"/>
  <c r="T207" i="1"/>
  <c r="T206" i="1"/>
  <c r="T205" i="1"/>
  <c r="T204" i="1"/>
  <c r="T203" i="1"/>
  <c r="T202" i="1"/>
  <c r="T196" i="1"/>
  <c r="T195" i="1"/>
  <c r="T194" i="1"/>
  <c r="T193" i="1"/>
  <c r="T192" i="1"/>
  <c r="T191" i="1"/>
  <c r="T190" i="1"/>
  <c r="T189" i="1"/>
  <c r="T188" i="1"/>
  <c r="T182" i="1"/>
  <c r="T181" i="1"/>
  <c r="T180" i="1"/>
  <c r="T179" i="1"/>
  <c r="T178" i="1"/>
  <c r="T177" i="1"/>
  <c r="T176" i="1"/>
  <c r="T175" i="1"/>
  <c r="T174" i="1"/>
  <c r="T168" i="1"/>
  <c r="T167" i="1"/>
  <c r="T166" i="1"/>
  <c r="T165" i="1"/>
  <c r="T164" i="1"/>
  <c r="T163" i="1"/>
  <c r="T162" i="1"/>
  <c r="T161" i="1"/>
  <c r="T160" i="1"/>
  <c r="Z154" i="1" l="1"/>
  <c r="X154" i="1"/>
  <c r="V154" i="1"/>
  <c r="T154" i="1"/>
  <c r="Z153" i="1"/>
  <c r="X153" i="1"/>
  <c r="V153" i="1"/>
  <c r="T153" i="1"/>
  <c r="Z152" i="1"/>
  <c r="X152" i="1"/>
  <c r="V152" i="1"/>
  <c r="T152" i="1"/>
  <c r="Z151" i="1"/>
  <c r="X151" i="1"/>
  <c r="V151" i="1"/>
  <c r="T151" i="1"/>
  <c r="Z150" i="1"/>
  <c r="X150" i="1"/>
  <c r="V150" i="1"/>
  <c r="T150" i="1"/>
  <c r="Z149" i="1"/>
  <c r="X149" i="1"/>
  <c r="V149" i="1"/>
  <c r="T149" i="1"/>
  <c r="Z148" i="1"/>
  <c r="X148" i="1"/>
  <c r="V148" i="1"/>
  <c r="T148" i="1"/>
  <c r="Z147" i="1"/>
  <c r="X147" i="1"/>
  <c r="V147" i="1"/>
  <c r="T147" i="1"/>
  <c r="Z146" i="1"/>
  <c r="X146" i="1"/>
  <c r="V146" i="1"/>
  <c r="T146" i="1"/>
  <c r="Z145" i="1"/>
  <c r="X145" i="1"/>
  <c r="V145" i="1"/>
  <c r="T145" i="1"/>
  <c r="Z139" i="1"/>
  <c r="X139" i="1"/>
  <c r="V139" i="1"/>
  <c r="T139" i="1"/>
  <c r="Z138" i="1"/>
  <c r="X138" i="1"/>
  <c r="V138" i="1"/>
  <c r="T138" i="1"/>
  <c r="Z137" i="1"/>
  <c r="X137" i="1"/>
  <c r="V137" i="1"/>
  <c r="T137" i="1"/>
  <c r="Z136" i="1"/>
  <c r="X136" i="1"/>
  <c r="V136" i="1"/>
  <c r="T136" i="1"/>
  <c r="Z135" i="1"/>
  <c r="X135" i="1"/>
  <c r="V135" i="1"/>
  <c r="T135" i="1"/>
  <c r="Z134" i="1"/>
  <c r="X134" i="1"/>
  <c r="V134" i="1"/>
  <c r="T134" i="1"/>
  <c r="Z133" i="1"/>
  <c r="X133" i="1"/>
  <c r="V133" i="1"/>
  <c r="T133" i="1"/>
  <c r="Z132" i="1"/>
  <c r="X132" i="1"/>
  <c r="V132" i="1"/>
  <c r="T132" i="1"/>
  <c r="Z131" i="1"/>
  <c r="X131" i="1"/>
  <c r="V131" i="1"/>
  <c r="T131" i="1"/>
  <c r="Z130" i="1"/>
  <c r="X130" i="1"/>
  <c r="V130" i="1"/>
  <c r="T130" i="1"/>
  <c r="Z124" i="1"/>
  <c r="X124" i="1"/>
  <c r="V124" i="1"/>
  <c r="T124" i="1"/>
  <c r="Z123" i="1"/>
  <c r="X123" i="1"/>
  <c r="V123" i="1"/>
  <c r="T123" i="1"/>
  <c r="Z122" i="1"/>
  <c r="X122" i="1"/>
  <c r="V122" i="1"/>
  <c r="T122" i="1"/>
  <c r="Z121" i="1"/>
  <c r="X121" i="1"/>
  <c r="V121" i="1"/>
  <c r="T121" i="1"/>
  <c r="Z120" i="1"/>
  <c r="X120" i="1"/>
  <c r="V120" i="1"/>
  <c r="T120" i="1"/>
  <c r="Z119" i="1"/>
  <c r="X119" i="1"/>
  <c r="V119" i="1"/>
  <c r="T119" i="1"/>
  <c r="Z118" i="1"/>
  <c r="X118" i="1"/>
  <c r="V118" i="1"/>
  <c r="T118" i="1"/>
  <c r="Z117" i="1"/>
  <c r="X117" i="1"/>
  <c r="V117" i="1"/>
  <c r="T117" i="1"/>
  <c r="Z116" i="1"/>
  <c r="X116" i="1"/>
  <c r="V116" i="1"/>
  <c r="T116" i="1"/>
  <c r="Z115" i="1"/>
  <c r="X115" i="1"/>
  <c r="V115" i="1"/>
  <c r="T115" i="1"/>
  <c r="U41" i="1"/>
  <c r="U109" i="1"/>
  <c r="T109" i="1"/>
  <c r="R109" i="1"/>
  <c r="U108" i="1"/>
  <c r="T108" i="1"/>
  <c r="R108" i="1"/>
  <c r="U107" i="1"/>
  <c r="T107" i="1"/>
  <c r="R107" i="1"/>
  <c r="U106" i="1"/>
  <c r="T106" i="1"/>
  <c r="R106" i="1"/>
  <c r="U105" i="1"/>
  <c r="T105" i="1"/>
  <c r="R105" i="1"/>
  <c r="U104" i="1"/>
  <c r="T104" i="1"/>
  <c r="R104" i="1"/>
  <c r="U98" i="1"/>
  <c r="T98" i="1"/>
  <c r="R98" i="1"/>
  <c r="U97" i="1"/>
  <c r="T97" i="1"/>
  <c r="R97" i="1"/>
  <c r="U96" i="1"/>
  <c r="T96" i="1"/>
  <c r="R96" i="1"/>
  <c r="U95" i="1"/>
  <c r="T95" i="1"/>
  <c r="R95" i="1"/>
  <c r="U94" i="1"/>
  <c r="T94" i="1"/>
  <c r="R94" i="1"/>
  <c r="U93" i="1"/>
  <c r="T93" i="1"/>
  <c r="R93" i="1"/>
  <c r="U87" i="1"/>
  <c r="T87" i="1"/>
  <c r="R87" i="1"/>
  <c r="U86" i="1"/>
  <c r="T86" i="1"/>
  <c r="R86" i="1"/>
  <c r="U85" i="1"/>
  <c r="T85" i="1"/>
  <c r="R85" i="1"/>
  <c r="U84" i="1"/>
  <c r="T84" i="1"/>
  <c r="R84" i="1"/>
  <c r="U83" i="1"/>
  <c r="T83" i="1"/>
  <c r="R83" i="1"/>
  <c r="U82" i="1"/>
  <c r="T82" i="1"/>
  <c r="R82" i="1"/>
  <c r="U76" i="1"/>
  <c r="T76" i="1"/>
  <c r="R76" i="1"/>
  <c r="U75" i="1"/>
  <c r="T75" i="1"/>
  <c r="R75" i="1"/>
  <c r="U74" i="1"/>
  <c r="T74" i="1"/>
  <c r="R74" i="1"/>
  <c r="U73" i="1"/>
  <c r="T73" i="1"/>
  <c r="R73" i="1"/>
  <c r="U72" i="1"/>
  <c r="T72" i="1"/>
  <c r="R72" i="1"/>
  <c r="U71" i="1"/>
  <c r="T71" i="1"/>
  <c r="R71" i="1"/>
  <c r="U70" i="1"/>
  <c r="T70" i="1"/>
  <c r="R70" i="1"/>
  <c r="U69" i="1"/>
  <c r="T69" i="1"/>
  <c r="R69" i="1"/>
  <c r="U68" i="1"/>
  <c r="T68" i="1"/>
  <c r="R68" i="1"/>
  <c r="U67" i="1"/>
  <c r="T67" i="1"/>
  <c r="R67" i="1"/>
  <c r="U61" i="1"/>
  <c r="T61" i="1"/>
  <c r="R61" i="1"/>
  <c r="U60" i="1"/>
  <c r="T60" i="1"/>
  <c r="R60" i="1"/>
  <c r="U59" i="1"/>
  <c r="T59" i="1"/>
  <c r="R59" i="1"/>
  <c r="U58" i="1"/>
  <c r="T58" i="1"/>
  <c r="R58" i="1"/>
  <c r="U57" i="1"/>
  <c r="T57" i="1"/>
  <c r="R57" i="1"/>
  <c r="U56" i="1"/>
  <c r="T56" i="1"/>
  <c r="R56" i="1"/>
  <c r="U55" i="1"/>
  <c r="T55" i="1"/>
  <c r="R55" i="1"/>
  <c r="U54" i="1"/>
  <c r="T54" i="1"/>
  <c r="R54" i="1"/>
  <c r="U53" i="1"/>
  <c r="T53" i="1"/>
  <c r="R53" i="1"/>
  <c r="U52" i="1"/>
  <c r="T52" i="1"/>
  <c r="R52" i="1"/>
  <c r="U46" i="1"/>
  <c r="T46" i="1"/>
  <c r="R46" i="1"/>
  <c r="U45" i="1"/>
  <c r="T45" i="1"/>
  <c r="R45" i="1"/>
  <c r="U44" i="1"/>
  <c r="T44" i="1"/>
  <c r="R44" i="1"/>
  <c r="U43" i="1"/>
  <c r="T43" i="1"/>
  <c r="R43" i="1"/>
  <c r="U42" i="1"/>
  <c r="T42" i="1"/>
  <c r="R42" i="1"/>
  <c r="T41" i="1"/>
  <c r="R41" i="1"/>
  <c r="U40" i="1"/>
  <c r="T40" i="1"/>
  <c r="R40" i="1"/>
  <c r="U39" i="1"/>
  <c r="T39" i="1"/>
  <c r="R39" i="1"/>
  <c r="U38" i="1"/>
  <c r="T38" i="1"/>
  <c r="R38" i="1"/>
  <c r="U37" i="1"/>
  <c r="T37" i="1"/>
  <c r="R37" i="1"/>
  <c r="S9" i="1"/>
  <c r="S8" i="1"/>
  <c r="S7" i="1"/>
  <c r="S6" i="1"/>
  <c r="S5" i="1"/>
  <c r="S4" i="1"/>
  <c r="S20" i="1"/>
  <c r="S19" i="1"/>
  <c r="S18" i="1"/>
  <c r="S17" i="1"/>
  <c r="S16" i="1"/>
  <c r="S15" i="1"/>
  <c r="S27" i="1"/>
  <c r="S28" i="1"/>
  <c r="S29" i="1"/>
  <c r="S30" i="1"/>
  <c r="S31" i="1"/>
  <c r="S26" i="1"/>
  <c r="R31" i="1"/>
  <c r="R30" i="1"/>
  <c r="R29" i="1"/>
  <c r="R28" i="1"/>
  <c r="R27" i="1"/>
  <c r="R26" i="1"/>
  <c r="R20" i="1"/>
  <c r="R19" i="1"/>
  <c r="R18" i="1"/>
  <c r="R17" i="1"/>
  <c r="R16" i="1"/>
  <c r="R15" i="1"/>
  <c r="R4" i="1"/>
  <c r="R9" i="1"/>
  <c r="R8" i="1"/>
  <c r="R7" i="1"/>
  <c r="R6" i="1"/>
  <c r="R5" i="1"/>
  <c r="D106" i="3"/>
</calcChain>
</file>

<file path=xl/sharedStrings.xml><?xml version="1.0" encoding="utf-8"?>
<sst xmlns="http://schemas.openxmlformats.org/spreadsheetml/2006/main" count="3113" uniqueCount="215">
  <si>
    <t>Element</t>
  </si>
  <si>
    <t>Signal Type</t>
  </si>
  <si>
    <t>Line</t>
  </si>
  <si>
    <t>Apparent Concentration</t>
  </si>
  <si>
    <t>k Ratio</t>
  </si>
  <si>
    <t>Wt%</t>
  </si>
  <si>
    <t>Wt% Sigma</t>
  </si>
  <si>
    <t>Atomic %</t>
  </si>
  <si>
    <t>Oxide</t>
  </si>
  <si>
    <t>Oxide %</t>
  </si>
  <si>
    <t>Oxide % Sigma</t>
  </si>
  <si>
    <t>Number of Ions</t>
  </si>
  <si>
    <t>Standard Name</t>
  </si>
  <si>
    <t>Factory Standard</t>
  </si>
  <si>
    <t>Standardization Date</t>
  </si>
  <si>
    <t>O</t>
  </si>
  <si>
    <t>K series</t>
  </si>
  <si>
    <t>Mg</t>
  </si>
  <si>
    <t>EDS</t>
  </si>
  <si>
    <t>MgO</t>
  </si>
  <si>
    <t>Diopside</t>
  </si>
  <si>
    <t>No</t>
  </si>
  <si>
    <t>Si</t>
  </si>
  <si>
    <t>SiO2</t>
  </si>
  <si>
    <t>Nepheline</t>
  </si>
  <si>
    <t>K</t>
  </si>
  <si>
    <t>K2O</t>
  </si>
  <si>
    <t>Orthoclase</t>
  </si>
  <si>
    <t>Ca</t>
  </si>
  <si>
    <t>CaO</t>
  </si>
  <si>
    <t>Mn</t>
  </si>
  <si>
    <t>MnO</t>
  </si>
  <si>
    <t>Fe</t>
  </si>
  <si>
    <t>FeO</t>
  </si>
  <si>
    <t>Fe_metal</t>
  </si>
  <si>
    <t>Ni</t>
  </si>
  <si>
    <t>NiO</t>
  </si>
  <si>
    <t>Yes</t>
  </si>
  <si>
    <t>Total</t>
  </si>
  <si>
    <t>3.00 (Cation sum)</t>
  </si>
  <si>
    <t>MAC_pref</t>
  </si>
  <si>
    <t>UCB_pref</t>
  </si>
  <si>
    <t>1sigma (%)</t>
  </si>
  <si>
    <t>KL2-G</t>
  </si>
  <si>
    <t>ML3-B</t>
  </si>
  <si>
    <t>MacFo</t>
  </si>
  <si>
    <t>MacOl</t>
  </si>
  <si>
    <t>JDFg2</t>
  </si>
  <si>
    <t>Na</t>
  </si>
  <si>
    <t>Na2O</t>
  </si>
  <si>
    <t>Al</t>
  </si>
  <si>
    <t>Al2O3</t>
  </si>
  <si>
    <t>P</t>
  </si>
  <si>
    <t>P2O5</t>
  </si>
  <si>
    <t>Ti</t>
  </si>
  <si>
    <t>TiO2</t>
  </si>
  <si>
    <t>2.58 (Cation sum)</t>
  </si>
  <si>
    <t>Ross</t>
  </si>
  <si>
    <t>MPIDING</t>
  </si>
  <si>
    <t>Jochum</t>
  </si>
  <si>
    <t>UCB_PREF</t>
  </si>
  <si>
    <t>S</t>
  </si>
  <si>
    <t>Cr</t>
  </si>
  <si>
    <t>FeOt</t>
  </si>
  <si>
    <t>Cr2O3</t>
  </si>
  <si>
    <t>SO3</t>
  </si>
  <si>
    <t>FeS2</t>
  </si>
  <si>
    <t>2.59 (Cation sum)</t>
  </si>
  <si>
    <t>Lit</t>
  </si>
  <si>
    <t>Chlorapatite</t>
  </si>
  <si>
    <t>KA61_c217_MIA</t>
  </si>
  <si>
    <t>KA79_c223_MIA</t>
  </si>
  <si>
    <t>Area 3</t>
  </si>
  <si>
    <t>Area 4</t>
  </si>
  <si>
    <t>Area 5</t>
  </si>
  <si>
    <t>KA69_c204_MIC</t>
  </si>
  <si>
    <t>KA69_c209_MIA</t>
  </si>
  <si>
    <t>Area 6</t>
  </si>
  <si>
    <t>Area 7</t>
  </si>
  <si>
    <t>KA69_c209_MIB</t>
  </si>
  <si>
    <t>KA69_c205_MIB</t>
  </si>
  <si>
    <t>KA69_c205_MIC</t>
  </si>
  <si>
    <t>KA69_c222_MIA</t>
  </si>
  <si>
    <t>KA69_c202_MIA</t>
  </si>
  <si>
    <t>KA69_c202_MID</t>
  </si>
  <si>
    <t>KA69_c206_MIB</t>
  </si>
  <si>
    <t>KA78_c101_MIA</t>
  </si>
  <si>
    <t>KA79_c201_MIB</t>
  </si>
  <si>
    <t>KA71_c216_MI1</t>
  </si>
  <si>
    <t>KA71_c216_MI2</t>
  </si>
  <si>
    <t>KA71_c207_MIA</t>
  </si>
  <si>
    <t>KA71_c215_MI1</t>
  </si>
  <si>
    <t>KA71_c210_MI1</t>
  </si>
  <si>
    <t>KA71_c210_MI3</t>
  </si>
  <si>
    <t>KA71_c211_MI4</t>
  </si>
  <si>
    <t>KA71_c211_MI2</t>
  </si>
  <si>
    <t>KA71_c213_MI2</t>
  </si>
  <si>
    <t>KA71_c203x2_MI1</t>
  </si>
  <si>
    <t>KA71_c203x4_MI1</t>
  </si>
  <si>
    <t>KA71_c204_MI1</t>
  </si>
  <si>
    <t>KA71_c205_MI4</t>
  </si>
  <si>
    <t>KA71_c206_MI1</t>
  </si>
  <si>
    <t>KA71_c201_MI1</t>
  </si>
  <si>
    <t>JDFg3</t>
  </si>
  <si>
    <t>JDFg4</t>
  </si>
  <si>
    <t>Springwater</t>
  </si>
  <si>
    <t>SanCarlos</t>
  </si>
  <si>
    <t>Jthyp</t>
  </si>
  <si>
    <t>STANDARD BLOCK</t>
  </si>
  <si>
    <t>STANDARD BLOCK END</t>
  </si>
  <si>
    <t>Point #1</t>
  </si>
  <si>
    <t>KA611_c218_MIA</t>
  </si>
  <si>
    <t>KA611_c214_MIA</t>
  </si>
  <si>
    <t>KA611_c212_MIA</t>
  </si>
  <si>
    <t>KA611_c212_MIC</t>
  </si>
  <si>
    <t>KA611_c213_MIB</t>
  </si>
  <si>
    <t>KA611_c209_MIA</t>
  </si>
  <si>
    <t>KA611_c208_MIA</t>
  </si>
  <si>
    <t>KA611_c210_MIB</t>
  </si>
  <si>
    <t>KA611_c207_MIA</t>
  </si>
  <si>
    <t>KA79_c220_MIB</t>
  </si>
  <si>
    <t>KA79_c220_MIC</t>
  </si>
  <si>
    <t>KA79_c219_MIB</t>
  </si>
  <si>
    <t>KA79_c214_MIA</t>
  </si>
  <si>
    <t>KA79_c213_MIB</t>
  </si>
  <si>
    <t>KA79_c203b_MIC</t>
  </si>
  <si>
    <t>KA79_c203b_MID</t>
  </si>
  <si>
    <t>KA79_c204_MIA</t>
  </si>
  <si>
    <t>KA79_c204_MIB</t>
  </si>
  <si>
    <t>KA79_c203a_MIA</t>
  </si>
  <si>
    <t>KA79_c202_MIA</t>
  </si>
  <si>
    <t>KA79_c205_MIA</t>
  </si>
  <si>
    <t>KA79_c217_MIA</t>
  </si>
  <si>
    <t>KA79_c216_MIB</t>
  </si>
  <si>
    <t>KA79_c207_MIA</t>
  </si>
  <si>
    <t>MI name</t>
  </si>
  <si>
    <t>Area #</t>
  </si>
  <si>
    <t># of points</t>
  </si>
  <si>
    <t>Pass live time</t>
  </si>
  <si>
    <t>Comment</t>
  </si>
  <si>
    <t>REDO, field not saved right</t>
  </si>
  <si>
    <t>OK</t>
  </si>
  <si>
    <t>Not awful but REDO, field not saved right</t>
  </si>
  <si>
    <t>OK but could REDO, not exactly through center</t>
  </si>
  <si>
    <t>REDO, field not saved right, through spin</t>
  </si>
  <si>
    <t>OK but REDO a line along.</t>
  </si>
  <si>
    <t>????</t>
  </si>
  <si>
    <t>I think just redo the whole mount</t>
  </si>
  <si>
    <t>Could maybe redo, weird bump in middle.</t>
  </si>
  <si>
    <t>??? Didn't save right</t>
  </si>
  <si>
    <t>basically almost entirely gone, it's just a ghost</t>
  </si>
  <si>
    <t>bumps because of analysis spots</t>
  </si>
  <si>
    <t xml:space="preserve">kinda messed up, but hard. </t>
  </si>
  <si>
    <t>polished some more, it's not as close to edge anymore, also small</t>
  </si>
  <si>
    <t>through the sims spot though</t>
  </si>
  <si>
    <t>close to the bubble….</t>
  </si>
  <si>
    <t xml:space="preserve"> </t>
  </si>
  <si>
    <t>2.57 (Cation sum)</t>
  </si>
  <si>
    <t>|Ni</t>
  </si>
  <si>
    <t>SanCarlos_fri_morn_1</t>
  </si>
  <si>
    <t>SanCarlos_fri_morn_2</t>
  </si>
  <si>
    <t>SanCarlos_fri_morn_3</t>
  </si>
  <si>
    <t>JDFg2_fri_morn_1</t>
  </si>
  <si>
    <t>JDFg2_fri_morn_2</t>
  </si>
  <si>
    <t>JDFg2_fri_morn_3</t>
  </si>
  <si>
    <t>MacFo_fri_morn_1</t>
  </si>
  <si>
    <t>MacFo_fri_morn_2</t>
  </si>
  <si>
    <t>MacFo_fri_morn_3</t>
  </si>
  <si>
    <t>KL2-G_fri_morn_1</t>
  </si>
  <si>
    <t>KL2-G_fri_morn_2</t>
  </si>
  <si>
    <t>KL2-G_fri_morn_3</t>
  </si>
  <si>
    <t>2.67 (Cation sum)</t>
  </si>
  <si>
    <t>SJhyp_c3_fri_morn_1</t>
  </si>
  <si>
    <t>SJhyp_c3_fri_morn_2</t>
  </si>
  <si>
    <t>SJhyp_c3_fri_morn_3</t>
  </si>
  <si>
    <t>SJhyp_c2_fri_morn_1</t>
  </si>
  <si>
    <t>SJhyp_c2_fri_morn_2</t>
  </si>
  <si>
    <t>2.66 (Cation sum)</t>
  </si>
  <si>
    <t>SanCarlos_fri_noon_4</t>
  </si>
  <si>
    <t>SanCarlos_fri_noon_5</t>
  </si>
  <si>
    <t>SanCarlos_fri_noon_6</t>
  </si>
  <si>
    <t>JDFg2_fri_noon_4</t>
  </si>
  <si>
    <t>JDFg2_fri_noon_5</t>
  </si>
  <si>
    <t>JDFg2_fri_noon_6</t>
  </si>
  <si>
    <t>MacFo_fri_noon_4</t>
  </si>
  <si>
    <t>MacFo_fri_noon_5</t>
  </si>
  <si>
    <t>MacFo_fri_noon_6</t>
  </si>
  <si>
    <t>KL2-G_fri_noon_4</t>
  </si>
  <si>
    <t>KL2-G_fri_noon_5</t>
  </si>
  <si>
    <t>KL2-G_fri_noon_6</t>
  </si>
  <si>
    <t>SJhyp_c2_fri_noon_3</t>
  </si>
  <si>
    <t>SJhyp_c2_fri_noon_4</t>
  </si>
  <si>
    <t>SJhyp_c2_fri_noon_5</t>
  </si>
  <si>
    <t>SJhyp_c2_fri_noon_6</t>
  </si>
  <si>
    <t>Site#</t>
  </si>
  <si>
    <t>Mount</t>
  </si>
  <si>
    <t>UCB_standardblock</t>
  </si>
  <si>
    <t>MAC_standards</t>
  </si>
  <si>
    <t>KAMI1</t>
  </si>
  <si>
    <t>separation (um)</t>
  </si>
  <si>
    <t>dwell time pixel (ms)</t>
  </si>
  <si>
    <t>This doesn't have any other data. Just for ME</t>
  </si>
  <si>
    <t>KA71_c206_MI3</t>
  </si>
  <si>
    <t>KA71_c206_MI2</t>
  </si>
  <si>
    <t>STANDARD BLOCK,c3</t>
  </si>
  <si>
    <t>KAMI2</t>
  </si>
  <si>
    <t>across</t>
  </si>
  <si>
    <t>along</t>
  </si>
  <si>
    <t>KA611_c208_MIA_long</t>
  </si>
  <si>
    <t>KA611_c208_MIA_short</t>
  </si>
  <si>
    <t>basically almost entirely gone, it's just a ghost NOT RUN</t>
  </si>
  <si>
    <t>KA611_c207_randomMI</t>
  </si>
  <si>
    <t>This is just for ME track in the same as the gone one</t>
  </si>
  <si>
    <t>very close to both sims pit and the oxide</t>
  </si>
  <si>
    <t>very small and through pit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</si>
</sst>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1" fillId="3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</cellXfs>
  <cellStyles count="1">
    <cellStyle name="Normal" xfId="0" builtinId="0"/>
  </cellStyles>
  <dxfs count="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B2D6-7DAD-4C53-8034-A6959C5A2DE7}">
  <dimension ref="A1:Z225"/>
  <sheetViews>
    <sheetView topLeftCell="A153" zoomScale="70" zoomScaleNormal="70" workbookViewId="0">
      <selection activeCell="A34" sqref="A34:XFD197"/>
    </sheetView>
  </sheetViews>
  <sheetFormatPr defaultRowHeight="15" x14ac:dyDescent="0.25"/>
  <cols>
    <col min="1" max="1" width="25.7109375" customWidth="1"/>
    <col min="27" max="27" width="20.7109375" customWidth="1"/>
  </cols>
  <sheetData>
    <row r="1" spans="1:19" x14ac:dyDescent="0.25">
      <c r="A1" t="s">
        <v>159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9" x14ac:dyDescent="0.25">
      <c r="A3" t="s">
        <v>15</v>
      </c>
      <c r="C3" t="s">
        <v>16</v>
      </c>
      <c r="F3">
        <v>43.294800000000002</v>
      </c>
      <c r="H3">
        <v>57.114899999999999</v>
      </c>
      <c r="L3">
        <v>4</v>
      </c>
      <c r="Q3" t="s">
        <v>41</v>
      </c>
      <c r="S3" t="s">
        <v>42</v>
      </c>
    </row>
    <row r="4" spans="1:19" x14ac:dyDescent="0.25">
      <c r="A4" t="s">
        <v>17</v>
      </c>
      <c r="B4" t="s">
        <v>18</v>
      </c>
      <c r="C4" t="s">
        <v>16</v>
      </c>
      <c r="D4">
        <v>29.67</v>
      </c>
      <c r="E4">
        <v>0.14717</v>
      </c>
      <c r="F4">
        <v>29.443300000000001</v>
      </c>
      <c r="G4">
        <v>3.5000000000000003E-2</v>
      </c>
      <c r="H4">
        <v>25.560700000000001</v>
      </c>
      <c r="I4" t="s">
        <v>19</v>
      </c>
      <c r="J4">
        <v>48.819099999999999</v>
      </c>
      <c r="K4">
        <v>5.8099999999999999E-2</v>
      </c>
      <c r="L4">
        <v>1.79</v>
      </c>
      <c r="M4" t="s">
        <v>20</v>
      </c>
      <c r="N4" t="s">
        <v>21</v>
      </c>
      <c r="O4" s="1">
        <v>45790.760671296295</v>
      </c>
      <c r="P4" t="s">
        <v>17</v>
      </c>
      <c r="Q4">
        <v>48.652406315789484</v>
      </c>
      <c r="R4">
        <f>100*J4/Q4</f>
        <v>100.34262166423702</v>
      </c>
      <c r="S4">
        <f>K4*100/J4</f>
        <v>0.11901079700363178</v>
      </c>
    </row>
    <row r="5" spans="1:19" x14ac:dyDescent="0.25">
      <c r="A5" t="s">
        <v>22</v>
      </c>
      <c r="B5" t="s">
        <v>18</v>
      </c>
      <c r="C5" t="s">
        <v>16</v>
      </c>
      <c r="D5">
        <v>18.239999999999998</v>
      </c>
      <c r="E5">
        <v>9.8549999999999999E-2</v>
      </c>
      <c r="F5">
        <v>18.9358</v>
      </c>
      <c r="G5">
        <v>0.03</v>
      </c>
      <c r="H5">
        <v>14.229799999999999</v>
      </c>
      <c r="I5" t="s">
        <v>23</v>
      </c>
      <c r="J5">
        <v>40.509099999999997</v>
      </c>
      <c r="K5">
        <v>6.4100000000000004E-2</v>
      </c>
      <c r="L5">
        <v>1</v>
      </c>
      <c r="M5" t="s">
        <v>24</v>
      </c>
      <c r="N5" t="s">
        <v>21</v>
      </c>
      <c r="O5" s="1">
        <v>45790.760520833333</v>
      </c>
      <c r="P5" t="s">
        <v>22</v>
      </c>
      <c r="Q5">
        <v>40.465835789473722</v>
      </c>
      <c r="R5">
        <f t="shared" ref="R5:R9" si="0">100*J5/Q5</f>
        <v>100.10691540081208</v>
      </c>
      <c r="S5">
        <f t="shared" ref="S5:S9" si="1">K5*100/J5</f>
        <v>0.15823605066515919</v>
      </c>
    </row>
    <row r="6" spans="1:19" x14ac:dyDescent="0.25">
      <c r="A6" t="s">
        <v>28</v>
      </c>
      <c r="B6" t="s">
        <v>18</v>
      </c>
      <c r="C6" t="s">
        <v>16</v>
      </c>
      <c r="D6">
        <v>7.0000000000000007E-2</v>
      </c>
      <c r="E6">
        <v>6.3000000000000003E-4</v>
      </c>
      <c r="F6">
        <v>7.3999999999999996E-2</v>
      </c>
      <c r="G6">
        <v>7.3000000000000001E-3</v>
      </c>
      <c r="H6">
        <v>3.9E-2</v>
      </c>
      <c r="I6" t="s">
        <v>29</v>
      </c>
      <c r="J6">
        <v>0.10349999999999999</v>
      </c>
      <c r="K6">
        <v>1.0200000000000001E-2</v>
      </c>
      <c r="L6">
        <v>0</v>
      </c>
      <c r="M6" t="s">
        <v>20</v>
      </c>
      <c r="N6" t="s">
        <v>21</v>
      </c>
      <c r="O6" s="1">
        <v>45790.760775462964</v>
      </c>
      <c r="P6" t="s">
        <v>28</v>
      </c>
      <c r="Q6">
        <v>9.850519480519479E-2</v>
      </c>
      <c r="R6">
        <f t="shared" si="0"/>
        <v>105.07060079895584</v>
      </c>
      <c r="S6">
        <f t="shared" si="1"/>
        <v>9.8550724637681171</v>
      </c>
    </row>
    <row r="7" spans="1:19" x14ac:dyDescent="0.25">
      <c r="A7" t="s">
        <v>30</v>
      </c>
      <c r="B7" t="s">
        <v>18</v>
      </c>
      <c r="C7" t="s">
        <v>16</v>
      </c>
      <c r="D7">
        <v>0.1</v>
      </c>
      <c r="E7">
        <v>9.3000000000000005E-4</v>
      </c>
      <c r="F7">
        <v>0.1135</v>
      </c>
      <c r="G7">
        <v>1.18E-2</v>
      </c>
      <c r="H7">
        <v>4.36E-2</v>
      </c>
      <c r="I7" t="s">
        <v>31</v>
      </c>
      <c r="J7">
        <v>0.14660000000000001</v>
      </c>
      <c r="K7">
        <v>1.5299999999999999E-2</v>
      </c>
      <c r="L7">
        <v>0</v>
      </c>
      <c r="M7" t="s">
        <v>31</v>
      </c>
      <c r="N7" t="s">
        <v>21</v>
      </c>
      <c r="O7" s="1">
        <v>45777.737511574072</v>
      </c>
      <c r="P7" t="s">
        <v>30</v>
      </c>
      <c r="Q7">
        <v>0.14698461538461538</v>
      </c>
      <c r="R7">
        <f t="shared" si="0"/>
        <v>99.738329495499272</v>
      </c>
      <c r="S7">
        <f t="shared" si="1"/>
        <v>10.436562073669849</v>
      </c>
    </row>
    <row r="8" spans="1:19" x14ac:dyDescent="0.25">
      <c r="A8" t="s">
        <v>32</v>
      </c>
      <c r="B8" t="s">
        <v>18</v>
      </c>
      <c r="C8" t="s">
        <v>16</v>
      </c>
      <c r="D8">
        <v>6.42</v>
      </c>
      <c r="E8">
        <v>6.4149999999999999E-2</v>
      </c>
      <c r="F8">
        <v>7.6683000000000003</v>
      </c>
      <c r="G8">
        <v>2.9399999999999999E-2</v>
      </c>
      <c r="H8">
        <v>2.8980999999999999</v>
      </c>
      <c r="I8" t="s">
        <v>33</v>
      </c>
      <c r="J8">
        <v>9.8651999999999997</v>
      </c>
      <c r="K8">
        <v>3.78E-2</v>
      </c>
      <c r="L8">
        <v>0.2</v>
      </c>
      <c r="M8" t="s">
        <v>34</v>
      </c>
      <c r="N8" t="s">
        <v>21</v>
      </c>
      <c r="O8" s="1">
        <v>45856.83011574074</v>
      </c>
      <c r="P8" t="s">
        <v>32</v>
      </c>
      <c r="Q8">
        <v>9.7511221052631569</v>
      </c>
      <c r="R8">
        <f t="shared" si="0"/>
        <v>101.16989504905563</v>
      </c>
      <c r="S8">
        <f t="shared" si="1"/>
        <v>0.38316506507724124</v>
      </c>
    </row>
    <row r="9" spans="1:19" x14ac:dyDescent="0.25">
      <c r="A9" t="s">
        <v>35</v>
      </c>
      <c r="B9" t="s">
        <v>18</v>
      </c>
      <c r="C9" t="s">
        <v>16</v>
      </c>
      <c r="D9">
        <v>0.26</v>
      </c>
      <c r="E9">
        <v>2.65E-3</v>
      </c>
      <c r="F9">
        <v>0.31680000000000003</v>
      </c>
      <c r="G9">
        <v>1.67E-2</v>
      </c>
      <c r="H9">
        <v>0.1139</v>
      </c>
      <c r="I9" t="s">
        <v>36</v>
      </c>
      <c r="J9">
        <v>0.4032</v>
      </c>
      <c r="K9">
        <v>2.12E-2</v>
      </c>
      <c r="L9">
        <v>0.01</v>
      </c>
      <c r="M9" t="s">
        <v>158</v>
      </c>
      <c r="N9" t="s">
        <v>21</v>
      </c>
      <c r="O9" s="1">
        <v>45775.967442129629</v>
      </c>
      <c r="P9" t="s">
        <v>35</v>
      </c>
      <c r="Q9">
        <v>0.37617500000000004</v>
      </c>
      <c r="R9">
        <f t="shared" si="0"/>
        <v>107.18415631022795</v>
      </c>
      <c r="S9">
        <f t="shared" si="1"/>
        <v>5.2579365079365079</v>
      </c>
    </row>
    <row r="10" spans="1:19" x14ac:dyDescent="0.25">
      <c r="A10" t="s">
        <v>38</v>
      </c>
      <c r="F10">
        <v>99.846599999999995</v>
      </c>
      <c r="H10">
        <v>100</v>
      </c>
      <c r="J10">
        <v>99.846699999999998</v>
      </c>
      <c r="L10" t="s">
        <v>39</v>
      </c>
    </row>
    <row r="12" spans="1:19" x14ac:dyDescent="0.25">
      <c r="A12" t="s">
        <v>160</v>
      </c>
    </row>
    <row r="13" spans="1:19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9" x14ac:dyDescent="0.25">
      <c r="A14" t="s">
        <v>15</v>
      </c>
      <c r="C14" t="s">
        <v>16</v>
      </c>
      <c r="F14">
        <v>43.248800000000003</v>
      </c>
      <c r="H14">
        <v>57.124499999999998</v>
      </c>
      <c r="L14">
        <v>4</v>
      </c>
      <c r="Q14" t="s">
        <v>41</v>
      </c>
      <c r="S14" t="s">
        <v>42</v>
      </c>
    </row>
    <row r="15" spans="1:19" x14ac:dyDescent="0.25">
      <c r="A15" t="s">
        <v>17</v>
      </c>
      <c r="B15" t="s">
        <v>18</v>
      </c>
      <c r="C15" t="s">
        <v>16</v>
      </c>
      <c r="D15">
        <v>29.61</v>
      </c>
      <c r="E15">
        <v>0.14685999999999999</v>
      </c>
      <c r="F15">
        <v>29.377099999999999</v>
      </c>
      <c r="G15">
        <v>3.5000000000000003E-2</v>
      </c>
      <c r="H15">
        <v>25.534600000000001</v>
      </c>
      <c r="I15" t="s">
        <v>19</v>
      </c>
      <c r="J15">
        <v>48.709400000000002</v>
      </c>
      <c r="K15">
        <v>5.8000000000000003E-2</v>
      </c>
      <c r="L15">
        <v>1.79</v>
      </c>
      <c r="M15" t="s">
        <v>20</v>
      </c>
      <c r="N15" t="s">
        <v>21</v>
      </c>
      <c r="O15" s="1">
        <v>45790.760671296295</v>
      </c>
      <c r="P15" t="s">
        <v>17</v>
      </c>
      <c r="Q15">
        <v>48.652406315789484</v>
      </c>
      <c r="R15">
        <f>100*J15/Q15</f>
        <v>100.11714463584923</v>
      </c>
      <c r="S15">
        <f>K15*100/J15</f>
        <v>0.11907352584922008</v>
      </c>
    </row>
    <row r="16" spans="1:19" x14ac:dyDescent="0.25">
      <c r="A16" t="s">
        <v>22</v>
      </c>
      <c r="B16" t="s">
        <v>18</v>
      </c>
      <c r="C16" t="s">
        <v>16</v>
      </c>
      <c r="D16">
        <v>18.25</v>
      </c>
      <c r="E16">
        <v>9.8599999999999993E-2</v>
      </c>
      <c r="F16">
        <v>18.937899999999999</v>
      </c>
      <c r="G16">
        <v>2.9899999999999999E-2</v>
      </c>
      <c r="H16">
        <v>14.248900000000001</v>
      </c>
      <c r="I16" t="s">
        <v>23</v>
      </c>
      <c r="J16">
        <v>40.513599999999997</v>
      </c>
      <c r="K16">
        <v>6.4100000000000004E-2</v>
      </c>
      <c r="L16">
        <v>1</v>
      </c>
      <c r="M16" t="s">
        <v>24</v>
      </c>
      <c r="N16" t="s">
        <v>21</v>
      </c>
      <c r="O16" s="1">
        <v>45790.760520833333</v>
      </c>
      <c r="P16" t="s">
        <v>22</v>
      </c>
      <c r="Q16">
        <v>40.465835789473722</v>
      </c>
      <c r="R16">
        <f t="shared" ref="R16:R20" si="2">100*J16/Q16</f>
        <v>100.11803589273374</v>
      </c>
      <c r="S16">
        <f t="shared" ref="S16:S20" si="3">K16*100/J16</f>
        <v>0.15821847478377632</v>
      </c>
    </row>
    <row r="17" spans="1:19" x14ac:dyDescent="0.25">
      <c r="A17" t="s">
        <v>28</v>
      </c>
      <c r="B17" t="s">
        <v>18</v>
      </c>
      <c r="C17" t="s">
        <v>16</v>
      </c>
      <c r="D17">
        <v>7.0000000000000007E-2</v>
      </c>
      <c r="E17">
        <v>6.3000000000000003E-4</v>
      </c>
      <c r="F17">
        <v>7.4300000000000005E-2</v>
      </c>
      <c r="G17">
        <v>7.1999999999999998E-3</v>
      </c>
      <c r="H17">
        <v>3.9199999999999999E-2</v>
      </c>
      <c r="I17" t="s">
        <v>29</v>
      </c>
      <c r="J17">
        <v>0.104</v>
      </c>
      <c r="K17">
        <v>1.01E-2</v>
      </c>
      <c r="L17">
        <v>0</v>
      </c>
      <c r="M17" t="s">
        <v>20</v>
      </c>
      <c r="N17" t="s">
        <v>21</v>
      </c>
      <c r="O17" s="1">
        <v>45790.760775462964</v>
      </c>
      <c r="P17" t="s">
        <v>28</v>
      </c>
      <c r="Q17">
        <v>9.850519480519479E-2</v>
      </c>
      <c r="R17">
        <f t="shared" si="2"/>
        <v>105.57818824242905</v>
      </c>
      <c r="S17">
        <f t="shared" si="3"/>
        <v>9.7115384615384617</v>
      </c>
    </row>
    <row r="18" spans="1:19" x14ac:dyDescent="0.25">
      <c r="A18" t="s">
        <v>30</v>
      </c>
      <c r="B18" t="s">
        <v>18</v>
      </c>
      <c r="C18" t="s">
        <v>16</v>
      </c>
      <c r="D18">
        <v>0.09</v>
      </c>
      <c r="E18">
        <v>8.4999999999999995E-4</v>
      </c>
      <c r="F18">
        <v>0.1036</v>
      </c>
      <c r="G18">
        <v>1.17E-2</v>
      </c>
      <c r="H18">
        <v>3.9800000000000002E-2</v>
      </c>
      <c r="I18" t="s">
        <v>31</v>
      </c>
      <c r="J18">
        <v>0.1338</v>
      </c>
      <c r="K18">
        <v>1.52E-2</v>
      </c>
      <c r="L18">
        <v>0</v>
      </c>
      <c r="M18" t="s">
        <v>31</v>
      </c>
      <c r="N18" t="s">
        <v>21</v>
      </c>
      <c r="O18" s="1">
        <v>45777.737511574072</v>
      </c>
      <c r="P18" t="s">
        <v>30</v>
      </c>
      <c r="Q18">
        <v>0.14698461538461538</v>
      </c>
      <c r="R18">
        <f t="shared" si="2"/>
        <v>91.029935105714898</v>
      </c>
      <c r="S18">
        <f t="shared" si="3"/>
        <v>11.360239162929746</v>
      </c>
    </row>
    <row r="19" spans="1:19" x14ac:dyDescent="0.25">
      <c r="A19" t="s">
        <v>32</v>
      </c>
      <c r="B19" t="s">
        <v>18</v>
      </c>
      <c r="C19" t="s">
        <v>16</v>
      </c>
      <c r="D19">
        <v>6.43</v>
      </c>
      <c r="E19">
        <v>6.4269999999999994E-2</v>
      </c>
      <c r="F19">
        <v>7.6830999999999996</v>
      </c>
      <c r="G19">
        <v>2.9399999999999999E-2</v>
      </c>
      <c r="H19">
        <v>2.9072</v>
      </c>
      <c r="I19" t="s">
        <v>33</v>
      </c>
      <c r="J19">
        <v>9.8841000000000001</v>
      </c>
      <c r="K19">
        <v>3.7900000000000003E-2</v>
      </c>
      <c r="L19">
        <v>0.2</v>
      </c>
      <c r="M19" t="s">
        <v>34</v>
      </c>
      <c r="N19" t="s">
        <v>21</v>
      </c>
      <c r="O19" s="1">
        <v>45856.83011574074</v>
      </c>
      <c r="P19" t="s">
        <v>32</v>
      </c>
      <c r="Q19">
        <v>9.7511221052631569</v>
      </c>
      <c r="R19">
        <f t="shared" si="2"/>
        <v>101.36371889615728</v>
      </c>
      <c r="S19">
        <f t="shared" si="3"/>
        <v>0.38344411731973577</v>
      </c>
    </row>
    <row r="20" spans="1:19" x14ac:dyDescent="0.25">
      <c r="A20" t="s">
        <v>35</v>
      </c>
      <c r="B20" t="s">
        <v>18</v>
      </c>
      <c r="C20" t="s">
        <v>16</v>
      </c>
      <c r="D20">
        <v>0.25</v>
      </c>
      <c r="E20">
        <v>2.4599999999999999E-3</v>
      </c>
      <c r="F20">
        <v>0.29380000000000001</v>
      </c>
      <c r="G20">
        <v>1.66E-2</v>
      </c>
      <c r="H20">
        <v>0.10580000000000001</v>
      </c>
      <c r="I20" t="s">
        <v>36</v>
      </c>
      <c r="J20">
        <v>0.37390000000000001</v>
      </c>
      <c r="K20">
        <v>2.1100000000000001E-2</v>
      </c>
      <c r="L20">
        <v>0.01</v>
      </c>
      <c r="M20" t="s">
        <v>158</v>
      </c>
      <c r="N20" t="s">
        <v>21</v>
      </c>
      <c r="O20" s="1">
        <v>45775.967442129629</v>
      </c>
      <c r="P20" t="s">
        <v>35</v>
      </c>
      <c r="Q20">
        <v>0.37617500000000004</v>
      </c>
      <c r="R20">
        <f t="shared" si="2"/>
        <v>99.395228284707912</v>
      </c>
      <c r="S20">
        <f t="shared" si="3"/>
        <v>5.6432201123294989</v>
      </c>
    </row>
    <row r="21" spans="1:19" x14ac:dyDescent="0.25">
      <c r="A21" t="s">
        <v>38</v>
      </c>
      <c r="F21">
        <v>99.718699999999998</v>
      </c>
      <c r="H21">
        <v>100</v>
      </c>
      <c r="J21">
        <v>99.718699999999998</v>
      </c>
      <c r="L21" t="s">
        <v>39</v>
      </c>
    </row>
    <row r="23" spans="1:19" x14ac:dyDescent="0.25">
      <c r="A23" t="s">
        <v>161</v>
      </c>
    </row>
    <row r="24" spans="1:1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</row>
    <row r="25" spans="1:19" x14ac:dyDescent="0.25">
      <c r="A25" t="s">
        <v>15</v>
      </c>
      <c r="C25" t="s">
        <v>16</v>
      </c>
      <c r="F25">
        <v>43.284799999999997</v>
      </c>
      <c r="H25">
        <v>57.115499999999997</v>
      </c>
      <c r="L25">
        <v>4</v>
      </c>
      <c r="Q25" t="s">
        <v>41</v>
      </c>
      <c r="S25" t="s">
        <v>42</v>
      </c>
    </row>
    <row r="26" spans="1:19" x14ac:dyDescent="0.25">
      <c r="A26" t="s">
        <v>17</v>
      </c>
      <c r="B26" t="s">
        <v>18</v>
      </c>
      <c r="C26" t="s">
        <v>16</v>
      </c>
      <c r="D26">
        <v>29.62</v>
      </c>
      <c r="E26">
        <v>0.14693000000000001</v>
      </c>
      <c r="F26">
        <v>29.416499999999999</v>
      </c>
      <c r="G26">
        <v>3.5000000000000003E-2</v>
      </c>
      <c r="H26">
        <v>25.543600000000001</v>
      </c>
      <c r="I26" t="s">
        <v>19</v>
      </c>
      <c r="J26">
        <v>48.7746</v>
      </c>
      <c r="K26">
        <v>5.8000000000000003E-2</v>
      </c>
      <c r="L26">
        <v>1.79</v>
      </c>
      <c r="M26" t="s">
        <v>20</v>
      </c>
      <c r="N26" t="s">
        <v>21</v>
      </c>
      <c r="O26" s="1">
        <v>45790.760671296295</v>
      </c>
      <c r="P26" t="s">
        <v>17</v>
      </c>
      <c r="Q26">
        <v>48.652406315789484</v>
      </c>
      <c r="R26">
        <f>100*J26/Q26</f>
        <v>100.25115650686914</v>
      </c>
      <c r="S26">
        <f>K26*100/J26</f>
        <v>0.11891435296240258</v>
      </c>
    </row>
    <row r="27" spans="1:19" x14ac:dyDescent="0.25">
      <c r="A27" t="s">
        <v>22</v>
      </c>
      <c r="B27" t="s">
        <v>18</v>
      </c>
      <c r="C27" t="s">
        <v>16</v>
      </c>
      <c r="D27">
        <v>18.23</v>
      </c>
      <c r="E27">
        <v>9.8540000000000003E-2</v>
      </c>
      <c r="F27">
        <v>18.932700000000001</v>
      </c>
      <c r="G27">
        <v>2.9899999999999999E-2</v>
      </c>
      <c r="H27">
        <v>14.231</v>
      </c>
      <c r="I27" t="s">
        <v>23</v>
      </c>
      <c r="J27">
        <v>40.502499999999998</v>
      </c>
      <c r="K27">
        <v>6.4000000000000001E-2</v>
      </c>
      <c r="L27">
        <v>1</v>
      </c>
      <c r="M27" t="s">
        <v>24</v>
      </c>
      <c r="N27" t="s">
        <v>21</v>
      </c>
      <c r="O27" s="1">
        <v>45790.760520833333</v>
      </c>
      <c r="P27" t="s">
        <v>22</v>
      </c>
      <c r="Q27">
        <v>40.465835789473722</v>
      </c>
      <c r="R27">
        <f t="shared" ref="R27:R31" si="4">100*J27/Q27</f>
        <v>100.09060534599365</v>
      </c>
      <c r="S27">
        <f t="shared" ref="S27:S31" si="5">K27*100/J27</f>
        <v>0.15801493734954633</v>
      </c>
    </row>
    <row r="28" spans="1:19" x14ac:dyDescent="0.25">
      <c r="A28" t="s">
        <v>28</v>
      </c>
      <c r="B28" t="s">
        <v>18</v>
      </c>
      <c r="C28" t="s">
        <v>16</v>
      </c>
      <c r="D28">
        <v>0.06</v>
      </c>
      <c r="E28">
        <v>5.1999999999999995E-4</v>
      </c>
      <c r="F28">
        <v>6.0999999999999999E-2</v>
      </c>
      <c r="G28">
        <v>7.1999999999999998E-3</v>
      </c>
      <c r="H28">
        <v>3.2099999999999997E-2</v>
      </c>
      <c r="I28" t="s">
        <v>29</v>
      </c>
      <c r="J28">
        <v>8.5400000000000004E-2</v>
      </c>
      <c r="K28">
        <v>1.01E-2</v>
      </c>
      <c r="L28">
        <v>0</v>
      </c>
      <c r="M28" t="s">
        <v>20</v>
      </c>
      <c r="N28" t="s">
        <v>21</v>
      </c>
      <c r="O28" s="1">
        <v>45790.760775462964</v>
      </c>
      <c r="P28" t="s">
        <v>28</v>
      </c>
      <c r="Q28">
        <v>9.850519480519479E-2</v>
      </c>
      <c r="R28">
        <f t="shared" si="4"/>
        <v>86.695935345225408</v>
      </c>
      <c r="S28">
        <f t="shared" si="5"/>
        <v>11.826697892271662</v>
      </c>
    </row>
    <row r="29" spans="1:19" x14ac:dyDescent="0.25">
      <c r="A29" t="s">
        <v>30</v>
      </c>
      <c r="B29" t="s">
        <v>18</v>
      </c>
      <c r="C29" t="s">
        <v>16</v>
      </c>
      <c r="D29">
        <v>0.11</v>
      </c>
      <c r="E29">
        <v>1.0499999999999999E-3</v>
      </c>
      <c r="F29">
        <v>0.12870000000000001</v>
      </c>
      <c r="G29">
        <v>1.18E-2</v>
      </c>
      <c r="H29">
        <v>4.9399999999999999E-2</v>
      </c>
      <c r="I29" t="s">
        <v>31</v>
      </c>
      <c r="J29">
        <v>0.1661</v>
      </c>
      <c r="K29">
        <v>1.5299999999999999E-2</v>
      </c>
      <c r="L29">
        <v>0</v>
      </c>
      <c r="M29" t="s">
        <v>31</v>
      </c>
      <c r="N29" t="s">
        <v>21</v>
      </c>
      <c r="O29" s="1">
        <v>45777.737511574072</v>
      </c>
      <c r="P29" t="s">
        <v>30</v>
      </c>
      <c r="Q29">
        <v>0.14698461538461538</v>
      </c>
      <c r="R29">
        <f t="shared" si="4"/>
        <v>113.00502407368641</v>
      </c>
      <c r="S29">
        <f t="shared" si="5"/>
        <v>9.2113184828416621</v>
      </c>
    </row>
    <row r="30" spans="1:19" x14ac:dyDescent="0.25">
      <c r="A30" t="s">
        <v>32</v>
      </c>
      <c r="B30" t="s">
        <v>18</v>
      </c>
      <c r="C30" t="s">
        <v>16</v>
      </c>
      <c r="D30">
        <v>6.45</v>
      </c>
      <c r="E30">
        <v>6.4519999999999994E-2</v>
      </c>
      <c r="F30">
        <v>7.7122999999999999</v>
      </c>
      <c r="G30">
        <v>2.9499999999999998E-2</v>
      </c>
      <c r="H30">
        <v>2.9154</v>
      </c>
      <c r="I30" t="s">
        <v>33</v>
      </c>
      <c r="J30">
        <v>9.9216999999999995</v>
      </c>
      <c r="K30">
        <v>3.7900000000000003E-2</v>
      </c>
      <c r="L30">
        <v>0.2</v>
      </c>
      <c r="M30" t="s">
        <v>34</v>
      </c>
      <c r="N30" t="s">
        <v>21</v>
      </c>
      <c r="O30" s="1">
        <v>45856.83011574074</v>
      </c>
      <c r="P30" t="s">
        <v>32</v>
      </c>
      <c r="Q30">
        <v>9.7511221052631569</v>
      </c>
      <c r="R30">
        <f t="shared" si="4"/>
        <v>101.74931554435949</v>
      </c>
      <c r="S30">
        <f t="shared" si="5"/>
        <v>0.38199098944737298</v>
      </c>
    </row>
    <row r="31" spans="1:19" x14ac:dyDescent="0.25">
      <c r="A31" t="s">
        <v>35</v>
      </c>
      <c r="B31" t="s">
        <v>18</v>
      </c>
      <c r="C31" t="s">
        <v>16</v>
      </c>
      <c r="D31">
        <v>0.26</v>
      </c>
      <c r="E31">
        <v>2.63E-3</v>
      </c>
      <c r="F31">
        <v>0.31430000000000002</v>
      </c>
      <c r="G31">
        <v>1.6500000000000001E-2</v>
      </c>
      <c r="H31">
        <v>0.113</v>
      </c>
      <c r="I31" t="s">
        <v>36</v>
      </c>
      <c r="J31">
        <v>0.4</v>
      </c>
      <c r="K31">
        <v>2.1000000000000001E-2</v>
      </c>
      <c r="L31">
        <v>0.01</v>
      </c>
      <c r="M31" t="s">
        <v>158</v>
      </c>
      <c r="N31" t="s">
        <v>21</v>
      </c>
      <c r="O31" s="1">
        <v>45775.967442129629</v>
      </c>
      <c r="P31" t="s">
        <v>35</v>
      </c>
      <c r="Q31">
        <v>0.37617500000000004</v>
      </c>
      <c r="R31">
        <f t="shared" si="4"/>
        <v>106.33348840300391</v>
      </c>
      <c r="S31">
        <f t="shared" si="5"/>
        <v>5.25</v>
      </c>
    </row>
    <row r="32" spans="1:19" x14ac:dyDescent="0.25">
      <c r="A32" t="s">
        <v>38</v>
      </c>
      <c r="F32">
        <v>99.850200000000001</v>
      </c>
      <c r="H32">
        <v>100</v>
      </c>
      <c r="J32">
        <v>99.850200000000001</v>
      </c>
      <c r="L32" t="s">
        <v>39</v>
      </c>
    </row>
    <row r="34" spans="1:21" x14ac:dyDescent="0.25">
      <c r="A34" t="s">
        <v>162</v>
      </c>
    </row>
    <row r="35" spans="1:2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</row>
    <row r="36" spans="1:21" x14ac:dyDescent="0.25">
      <c r="A36" t="s">
        <v>15</v>
      </c>
      <c r="C36" t="s">
        <v>16</v>
      </c>
      <c r="F36">
        <v>43.168100000000003</v>
      </c>
      <c r="H36">
        <v>60.741500000000002</v>
      </c>
      <c r="L36">
        <v>4</v>
      </c>
      <c r="Q36" t="s">
        <v>68</v>
      </c>
      <c r="S36" t="s">
        <v>60</v>
      </c>
      <c r="U36" t="s">
        <v>42</v>
      </c>
    </row>
    <row r="37" spans="1:21" x14ac:dyDescent="0.25">
      <c r="A37" t="s">
        <v>48</v>
      </c>
      <c r="B37" t="s">
        <v>18</v>
      </c>
      <c r="C37" t="s">
        <v>16</v>
      </c>
      <c r="D37">
        <v>1.53</v>
      </c>
      <c r="E37">
        <v>6.0499999999999998E-3</v>
      </c>
      <c r="F37">
        <v>2.0318999999999998</v>
      </c>
      <c r="G37">
        <v>1.8100000000000002E-2</v>
      </c>
      <c r="H37">
        <v>1.9896</v>
      </c>
      <c r="I37" t="s">
        <v>49</v>
      </c>
      <c r="J37">
        <v>2.7389000000000001</v>
      </c>
      <c r="K37">
        <v>2.4400000000000002E-2</v>
      </c>
      <c r="L37">
        <v>0.13</v>
      </c>
      <c r="M37" t="s">
        <v>24</v>
      </c>
      <c r="N37" t="s">
        <v>21</v>
      </c>
      <c r="O37" s="1">
        <v>45790.760127314818</v>
      </c>
      <c r="P37" t="s">
        <v>48</v>
      </c>
      <c r="Q37">
        <v>2.7610000000000001</v>
      </c>
      <c r="R37">
        <f>100*J37/Q37</f>
        <v>99.199565374864164</v>
      </c>
      <c r="S37">
        <v>2.6967212121212119</v>
      </c>
      <c r="T37">
        <f>100*$J37/S37</f>
        <v>101.56407669021191</v>
      </c>
      <c r="U37">
        <f t="shared" ref="U37:U41" si="6">K37*100/J37</f>
        <v>0.89086859688195985</v>
      </c>
    </row>
    <row r="38" spans="1:21" x14ac:dyDescent="0.25">
      <c r="A38" t="s">
        <v>17</v>
      </c>
      <c r="B38" t="s">
        <v>18</v>
      </c>
      <c r="C38" t="s">
        <v>16</v>
      </c>
      <c r="D38">
        <v>3.47</v>
      </c>
      <c r="E38">
        <v>1.7219999999999999E-2</v>
      </c>
      <c r="F38">
        <v>3.9790000000000001</v>
      </c>
      <c r="G38">
        <v>1.67E-2</v>
      </c>
      <c r="H38">
        <v>3.6844000000000001</v>
      </c>
      <c r="I38" t="s">
        <v>19</v>
      </c>
      <c r="J38">
        <v>6.5975000000000001</v>
      </c>
      <c r="K38">
        <v>2.7699999999999999E-2</v>
      </c>
      <c r="L38">
        <v>0.24</v>
      </c>
      <c r="M38" t="s">
        <v>20</v>
      </c>
      <c r="N38" t="s">
        <v>21</v>
      </c>
      <c r="O38" s="1">
        <v>45790.760671296295</v>
      </c>
      <c r="P38" t="s">
        <v>17</v>
      </c>
      <c r="Q38">
        <v>6.6</v>
      </c>
      <c r="R38">
        <f t="shared" ref="R38:R46" si="7">100*J38/Q38</f>
        <v>99.962121212121218</v>
      </c>
      <c r="S38">
        <v>6.5057818181818208</v>
      </c>
      <c r="T38">
        <f t="shared" ref="T38:T46" si="8">100*$J38/S38</f>
        <v>101.40979492367624</v>
      </c>
      <c r="U38">
        <f t="shared" si="6"/>
        <v>0.41985600606290263</v>
      </c>
    </row>
    <row r="39" spans="1:21" x14ac:dyDescent="0.25">
      <c r="A39" t="s">
        <v>50</v>
      </c>
      <c r="B39" t="s">
        <v>18</v>
      </c>
      <c r="C39" t="s">
        <v>16</v>
      </c>
      <c r="D39">
        <v>6.62</v>
      </c>
      <c r="E39">
        <v>3.7499999999999999E-2</v>
      </c>
      <c r="F39">
        <v>7.1649000000000003</v>
      </c>
      <c r="G39">
        <v>1.9300000000000001E-2</v>
      </c>
      <c r="H39">
        <v>5.9779999999999998</v>
      </c>
      <c r="I39" t="s">
        <v>51</v>
      </c>
      <c r="J39">
        <v>13.537599999999999</v>
      </c>
      <c r="K39">
        <v>3.6400000000000002E-2</v>
      </c>
      <c r="L39">
        <v>0.39</v>
      </c>
      <c r="M39" t="s">
        <v>24</v>
      </c>
      <c r="N39" t="s">
        <v>21</v>
      </c>
      <c r="O39" s="1">
        <v>45855.697569444441</v>
      </c>
      <c r="P39" t="s">
        <v>50</v>
      </c>
      <c r="Q39">
        <v>12.760999999999999</v>
      </c>
      <c r="R39">
        <f t="shared" si="7"/>
        <v>106.08572995846721</v>
      </c>
      <c r="S39">
        <v>13.788406060606059</v>
      </c>
      <c r="T39">
        <f t="shared" si="8"/>
        <v>98.181036593325899</v>
      </c>
      <c r="U39">
        <f t="shared" si="6"/>
        <v>0.26888074695662451</v>
      </c>
    </row>
    <row r="40" spans="1:21" x14ac:dyDescent="0.25">
      <c r="A40" t="s">
        <v>22</v>
      </c>
      <c r="B40" t="s">
        <v>18</v>
      </c>
      <c r="C40" t="s">
        <v>16</v>
      </c>
      <c r="D40">
        <v>25.9</v>
      </c>
      <c r="E40">
        <v>0.13996</v>
      </c>
      <c r="F40">
        <v>23.463699999999999</v>
      </c>
      <c r="G40">
        <v>3.1099999999999999E-2</v>
      </c>
      <c r="H40">
        <v>18.807200000000002</v>
      </c>
      <c r="I40" t="s">
        <v>23</v>
      </c>
      <c r="J40">
        <v>50.195700000000002</v>
      </c>
      <c r="K40">
        <v>6.6600000000000006E-2</v>
      </c>
      <c r="L40">
        <v>1.24</v>
      </c>
      <c r="M40" t="s">
        <v>24</v>
      </c>
      <c r="N40" t="s">
        <v>21</v>
      </c>
      <c r="O40" s="1">
        <v>45790.760520833333</v>
      </c>
      <c r="P40" t="s">
        <v>22</v>
      </c>
      <c r="Q40">
        <v>50.621000000000002</v>
      </c>
      <c r="R40">
        <f t="shared" si="7"/>
        <v>99.159834851148744</v>
      </c>
      <c r="S40">
        <v>49.807842424242409</v>
      </c>
      <c r="T40">
        <f t="shared" si="8"/>
        <v>100.77870784374474</v>
      </c>
      <c r="U40">
        <f t="shared" si="6"/>
        <v>0.1326806877879978</v>
      </c>
    </row>
    <row r="41" spans="1:21" x14ac:dyDescent="0.25">
      <c r="A41" t="s">
        <v>61</v>
      </c>
      <c r="B41" t="s">
        <v>18</v>
      </c>
      <c r="C41" t="s">
        <v>16</v>
      </c>
      <c r="D41">
        <v>0.1</v>
      </c>
      <c r="E41">
        <v>8.8999999999999995E-4</v>
      </c>
      <c r="F41">
        <v>0.1416</v>
      </c>
      <c r="G41">
        <v>7.4999999999999997E-3</v>
      </c>
      <c r="H41">
        <v>9.9400000000000002E-2</v>
      </c>
      <c r="I41" t="s">
        <v>65</v>
      </c>
      <c r="J41">
        <v>0.35349999999999998</v>
      </c>
      <c r="K41">
        <v>1.8800000000000001E-2</v>
      </c>
      <c r="L41">
        <v>0.01</v>
      </c>
      <c r="M41" t="s">
        <v>66</v>
      </c>
      <c r="N41" t="s">
        <v>37</v>
      </c>
      <c r="P41" t="s">
        <v>61</v>
      </c>
      <c r="Q41">
        <v>0.35399999999999998</v>
      </c>
      <c r="R41">
        <f t="shared" si="7"/>
        <v>99.858757062146907</v>
      </c>
      <c r="S41">
        <v>0.35745666666666676</v>
      </c>
      <c r="T41">
        <f t="shared" si="8"/>
        <v>98.893105924261192</v>
      </c>
      <c r="U41">
        <f t="shared" si="6"/>
        <v>5.3182461103253189</v>
      </c>
    </row>
    <row r="42" spans="1:21" x14ac:dyDescent="0.25">
      <c r="A42" t="s">
        <v>25</v>
      </c>
      <c r="B42" t="s">
        <v>18</v>
      </c>
      <c r="C42" t="s">
        <v>16</v>
      </c>
      <c r="D42">
        <v>0.18</v>
      </c>
      <c r="E42">
        <v>1.4E-3</v>
      </c>
      <c r="F42">
        <v>0.1726</v>
      </c>
      <c r="G42">
        <v>7.7999999999999996E-3</v>
      </c>
      <c r="H42">
        <v>9.9400000000000002E-2</v>
      </c>
      <c r="I42" t="s">
        <v>26</v>
      </c>
      <c r="J42">
        <v>0.2079</v>
      </c>
      <c r="K42">
        <v>9.4000000000000004E-3</v>
      </c>
      <c r="L42">
        <v>0.01</v>
      </c>
      <c r="M42" t="s">
        <v>27</v>
      </c>
      <c r="N42" t="s">
        <v>21</v>
      </c>
      <c r="O42" s="1">
        <v>45777.738159722219</v>
      </c>
      <c r="P42" t="s">
        <v>25</v>
      </c>
      <c r="Q42">
        <v>0.19</v>
      </c>
      <c r="R42">
        <f t="shared" si="7"/>
        <v>109.42105263157895</v>
      </c>
      <c r="S42">
        <v>0.19456363636363638</v>
      </c>
      <c r="T42">
        <f t="shared" si="8"/>
        <v>106.85449957947854</v>
      </c>
      <c r="U42">
        <f>K42*100/J42</f>
        <v>4.5214045214045218</v>
      </c>
    </row>
    <row r="43" spans="1:21" x14ac:dyDescent="0.25">
      <c r="A43" t="s">
        <v>28</v>
      </c>
      <c r="B43" t="s">
        <v>18</v>
      </c>
      <c r="C43" t="s">
        <v>16</v>
      </c>
      <c r="D43">
        <v>7.56</v>
      </c>
      <c r="E43">
        <v>6.4890000000000003E-2</v>
      </c>
      <c r="F43">
        <v>7.5236000000000001</v>
      </c>
      <c r="G43">
        <v>1.89E-2</v>
      </c>
      <c r="H43">
        <v>4.2257999999999996</v>
      </c>
      <c r="I43" t="s">
        <v>29</v>
      </c>
      <c r="J43">
        <v>10.5268</v>
      </c>
      <c r="K43">
        <v>2.6499999999999999E-2</v>
      </c>
      <c r="L43">
        <v>0.28000000000000003</v>
      </c>
      <c r="M43" t="s">
        <v>20</v>
      </c>
      <c r="N43" t="s">
        <v>21</v>
      </c>
      <c r="O43" s="1">
        <v>45790.760775462964</v>
      </c>
      <c r="P43" t="s">
        <v>28</v>
      </c>
      <c r="Q43">
        <v>10.74</v>
      </c>
      <c r="R43">
        <f t="shared" si="7"/>
        <v>98.014897579143394</v>
      </c>
      <c r="S43">
        <v>10.561433333333335</v>
      </c>
      <c r="T43">
        <f t="shared" si="8"/>
        <v>99.672077337987574</v>
      </c>
      <c r="U43">
        <f t="shared" ref="U43:U46" si="9">K43*100/J43</f>
        <v>0.25173842003267849</v>
      </c>
    </row>
    <row r="44" spans="1:21" x14ac:dyDescent="0.25">
      <c r="A44" t="s">
        <v>54</v>
      </c>
      <c r="B44" t="s">
        <v>18</v>
      </c>
      <c r="C44" t="s">
        <v>16</v>
      </c>
      <c r="D44">
        <v>0.99</v>
      </c>
      <c r="E44">
        <v>9.1400000000000006E-3</v>
      </c>
      <c r="F44">
        <v>1.1332</v>
      </c>
      <c r="G44">
        <v>1.2200000000000001E-2</v>
      </c>
      <c r="H44">
        <v>0.53259999999999996</v>
      </c>
      <c r="I44" t="s">
        <v>55</v>
      </c>
      <c r="J44">
        <v>1.8902000000000001</v>
      </c>
      <c r="K44">
        <v>2.0400000000000001E-2</v>
      </c>
      <c r="L44">
        <v>0.04</v>
      </c>
      <c r="M44" t="s">
        <v>55</v>
      </c>
      <c r="N44" t="s">
        <v>21</v>
      </c>
      <c r="O44" s="1">
        <v>45790.761030092595</v>
      </c>
      <c r="P44" t="s">
        <v>54</v>
      </c>
      <c r="Q44">
        <v>1.96</v>
      </c>
      <c r="R44">
        <f t="shared" si="7"/>
        <v>96.438775510204096</v>
      </c>
      <c r="S44">
        <v>1.9204818181818182</v>
      </c>
      <c r="T44">
        <f t="shared" si="8"/>
        <v>98.423217658447456</v>
      </c>
      <c r="U44">
        <f t="shared" si="9"/>
        <v>1.0792508729235002</v>
      </c>
    </row>
    <row r="45" spans="1:21" x14ac:dyDescent="0.25">
      <c r="A45" t="s">
        <v>30</v>
      </c>
      <c r="B45" t="s">
        <v>18</v>
      </c>
      <c r="C45" t="s">
        <v>16</v>
      </c>
      <c r="D45">
        <v>0.15</v>
      </c>
      <c r="E45">
        <v>1.3799999999999999E-3</v>
      </c>
      <c r="F45">
        <v>0.16930000000000001</v>
      </c>
      <c r="G45">
        <v>1.24E-2</v>
      </c>
      <c r="H45">
        <v>6.9400000000000003E-2</v>
      </c>
      <c r="I45" t="s">
        <v>31</v>
      </c>
      <c r="J45">
        <v>0.2185</v>
      </c>
      <c r="K45">
        <v>1.6E-2</v>
      </c>
      <c r="L45">
        <v>0</v>
      </c>
      <c r="M45" t="s">
        <v>31</v>
      </c>
      <c r="N45" t="s">
        <v>21</v>
      </c>
      <c r="O45" s="1">
        <v>45777.737511574072</v>
      </c>
      <c r="P45" t="s">
        <v>30</v>
      </c>
      <c r="Q45">
        <v>0.22</v>
      </c>
      <c r="R45">
        <f t="shared" si="7"/>
        <v>99.318181818181827</v>
      </c>
      <c r="S45">
        <v>0.21105151515151513</v>
      </c>
      <c r="T45">
        <f t="shared" si="8"/>
        <v>103.52922595373815</v>
      </c>
      <c r="U45">
        <f t="shared" si="9"/>
        <v>7.3226544622425633</v>
      </c>
    </row>
    <row r="46" spans="1:21" x14ac:dyDescent="0.25">
      <c r="A46" t="s">
        <v>32</v>
      </c>
      <c r="B46" t="s">
        <v>18</v>
      </c>
      <c r="C46" t="s">
        <v>16</v>
      </c>
      <c r="D46">
        <v>7.81</v>
      </c>
      <c r="E46">
        <v>7.8109999999999999E-2</v>
      </c>
      <c r="F46">
        <v>9.3592999999999993</v>
      </c>
      <c r="G46">
        <v>3.1899999999999998E-2</v>
      </c>
      <c r="H46">
        <v>3.7728000000000002</v>
      </c>
      <c r="I46" t="s">
        <v>33</v>
      </c>
      <c r="J46">
        <v>12.0405</v>
      </c>
      <c r="K46">
        <v>4.1099999999999998E-2</v>
      </c>
      <c r="L46">
        <v>0.25</v>
      </c>
      <c r="M46" t="s">
        <v>34</v>
      </c>
      <c r="N46" t="s">
        <v>21</v>
      </c>
      <c r="O46" s="1">
        <v>45856.83011574074</v>
      </c>
      <c r="P46" t="s">
        <v>32</v>
      </c>
      <c r="Q46">
        <v>12.141</v>
      </c>
      <c r="R46">
        <f t="shared" si="7"/>
        <v>99.172226340499137</v>
      </c>
      <c r="S46">
        <v>11.723160606060608</v>
      </c>
      <c r="T46">
        <f t="shared" si="8"/>
        <v>102.70694401111706</v>
      </c>
      <c r="U46">
        <f t="shared" si="9"/>
        <v>0.34134795066650053</v>
      </c>
    </row>
    <row r="47" spans="1:21" x14ac:dyDescent="0.25">
      <c r="A47" t="s">
        <v>38</v>
      </c>
      <c r="F47">
        <v>98.307100000000005</v>
      </c>
      <c r="H47">
        <v>100</v>
      </c>
      <c r="J47">
        <v>98.307100000000005</v>
      </c>
      <c r="L47" t="s">
        <v>67</v>
      </c>
    </row>
    <row r="49" spans="1:21" x14ac:dyDescent="0.25">
      <c r="A49" t="s">
        <v>163</v>
      </c>
    </row>
    <row r="50" spans="1:21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</row>
    <row r="51" spans="1:21" x14ac:dyDescent="0.25">
      <c r="A51" t="s">
        <v>15</v>
      </c>
      <c r="C51" t="s">
        <v>16</v>
      </c>
      <c r="F51">
        <v>43.2119</v>
      </c>
      <c r="H51">
        <v>60.734000000000002</v>
      </c>
      <c r="L51">
        <v>4</v>
      </c>
      <c r="Q51" t="s">
        <v>68</v>
      </c>
      <c r="S51" t="s">
        <v>60</v>
      </c>
      <c r="U51" t="s">
        <v>42</v>
      </c>
    </row>
    <row r="52" spans="1:21" x14ac:dyDescent="0.25">
      <c r="A52" t="s">
        <v>48</v>
      </c>
      <c r="B52" t="s">
        <v>18</v>
      </c>
      <c r="C52" t="s">
        <v>16</v>
      </c>
      <c r="D52">
        <v>1.55</v>
      </c>
      <c r="E52">
        <v>6.1199999999999996E-3</v>
      </c>
      <c r="F52">
        <v>2.0545</v>
      </c>
      <c r="G52">
        <v>1.8100000000000002E-2</v>
      </c>
      <c r="H52">
        <v>2.0095000000000001</v>
      </c>
      <c r="I52" t="s">
        <v>49</v>
      </c>
      <c r="J52">
        <v>2.7694000000000001</v>
      </c>
      <c r="K52">
        <v>2.4400000000000002E-2</v>
      </c>
      <c r="L52">
        <v>0.13</v>
      </c>
      <c r="M52" t="s">
        <v>24</v>
      </c>
      <c r="N52" t="s">
        <v>21</v>
      </c>
      <c r="O52" s="1">
        <v>45790.760127314818</v>
      </c>
      <c r="P52" t="s">
        <v>48</v>
      </c>
      <c r="Q52">
        <v>2.7610000000000001</v>
      </c>
      <c r="R52">
        <f>100*J52/Q52</f>
        <v>100.30423759507424</v>
      </c>
      <c r="S52">
        <v>2.6967212121212119</v>
      </c>
      <c r="T52">
        <f>100*$J52/S52</f>
        <v>102.69507977139467</v>
      </c>
      <c r="U52">
        <f t="shared" ref="U52:U56" si="10">K52*100/J52</f>
        <v>0.88105726872246692</v>
      </c>
    </row>
    <row r="53" spans="1:21" x14ac:dyDescent="0.25">
      <c r="A53" t="s">
        <v>17</v>
      </c>
      <c r="B53" t="s">
        <v>18</v>
      </c>
      <c r="C53" t="s">
        <v>16</v>
      </c>
      <c r="D53">
        <v>3.48</v>
      </c>
      <c r="E53">
        <v>1.728E-2</v>
      </c>
      <c r="F53">
        <v>3.9908999999999999</v>
      </c>
      <c r="G53">
        <v>1.67E-2</v>
      </c>
      <c r="H53">
        <v>3.6911999999999998</v>
      </c>
      <c r="I53" t="s">
        <v>19</v>
      </c>
      <c r="J53">
        <v>6.6172000000000004</v>
      </c>
      <c r="K53">
        <v>2.7799999999999998E-2</v>
      </c>
      <c r="L53">
        <v>0.24</v>
      </c>
      <c r="M53" t="s">
        <v>20</v>
      </c>
      <c r="N53" t="s">
        <v>21</v>
      </c>
      <c r="O53" s="1">
        <v>45790.760671296295</v>
      </c>
      <c r="P53" t="s">
        <v>17</v>
      </c>
      <c r="Q53">
        <v>6.6</v>
      </c>
      <c r="R53">
        <f t="shared" ref="R53:R61" si="11">100*J53/Q53</f>
        <v>100.26060606060607</v>
      </c>
      <c r="S53">
        <v>6.5057818181818208</v>
      </c>
      <c r="T53">
        <f t="shared" ref="T53:T61" si="12">100*$J53/S53</f>
        <v>101.71260249624108</v>
      </c>
      <c r="U53">
        <f t="shared" si="10"/>
        <v>0.42011727014447192</v>
      </c>
    </row>
    <row r="54" spans="1:21" x14ac:dyDescent="0.25">
      <c r="A54" t="s">
        <v>50</v>
      </c>
      <c r="B54" t="s">
        <v>18</v>
      </c>
      <c r="C54" t="s">
        <v>16</v>
      </c>
      <c r="D54">
        <v>6.63</v>
      </c>
      <c r="E54">
        <v>3.755E-2</v>
      </c>
      <c r="F54">
        <v>7.1740000000000004</v>
      </c>
      <c r="G54">
        <v>1.9300000000000001E-2</v>
      </c>
      <c r="H54">
        <v>5.9786999999999999</v>
      </c>
      <c r="I54" t="s">
        <v>51</v>
      </c>
      <c r="J54">
        <v>13.5547</v>
      </c>
      <c r="K54">
        <v>3.6499999999999998E-2</v>
      </c>
      <c r="L54">
        <v>0.39</v>
      </c>
      <c r="M54" t="s">
        <v>24</v>
      </c>
      <c r="N54" t="s">
        <v>21</v>
      </c>
      <c r="O54" s="1">
        <v>45855.697569444441</v>
      </c>
      <c r="P54" t="s">
        <v>50</v>
      </c>
      <c r="Q54">
        <v>12.760999999999999</v>
      </c>
      <c r="R54">
        <f t="shared" si="11"/>
        <v>106.21973199592509</v>
      </c>
      <c r="S54">
        <v>13.788406060606059</v>
      </c>
      <c r="T54">
        <f t="shared" si="12"/>
        <v>98.30505382871074</v>
      </c>
      <c r="U54">
        <f t="shared" si="10"/>
        <v>0.26927929057817585</v>
      </c>
    </row>
    <row r="55" spans="1:21" x14ac:dyDescent="0.25">
      <c r="A55" t="s">
        <v>22</v>
      </c>
      <c r="B55" t="s">
        <v>18</v>
      </c>
      <c r="C55" t="s">
        <v>16</v>
      </c>
      <c r="D55">
        <v>25.9</v>
      </c>
      <c r="E55">
        <v>0.13999</v>
      </c>
      <c r="F55">
        <v>23.470199999999998</v>
      </c>
      <c r="G55">
        <v>3.1099999999999999E-2</v>
      </c>
      <c r="H55">
        <v>18.791</v>
      </c>
      <c r="I55" t="s">
        <v>23</v>
      </c>
      <c r="J55">
        <v>50.209499999999998</v>
      </c>
      <c r="K55">
        <v>6.6600000000000006E-2</v>
      </c>
      <c r="L55">
        <v>1.24</v>
      </c>
      <c r="M55" t="s">
        <v>24</v>
      </c>
      <c r="N55" t="s">
        <v>21</v>
      </c>
      <c r="O55" s="1">
        <v>45790.760520833333</v>
      </c>
      <c r="P55" t="s">
        <v>22</v>
      </c>
      <c r="Q55">
        <v>50.621000000000002</v>
      </c>
      <c r="R55">
        <f t="shared" si="11"/>
        <v>99.187096264396189</v>
      </c>
      <c r="S55">
        <v>49.807842424242409</v>
      </c>
      <c r="T55">
        <f t="shared" si="12"/>
        <v>100.80641432394609</v>
      </c>
      <c r="U55">
        <f t="shared" si="10"/>
        <v>0.13264422071520332</v>
      </c>
    </row>
    <row r="56" spans="1:21" x14ac:dyDescent="0.25">
      <c r="A56" t="s">
        <v>61</v>
      </c>
      <c r="B56" t="s">
        <v>18</v>
      </c>
      <c r="C56" t="s">
        <v>16</v>
      </c>
      <c r="D56">
        <v>0.11</v>
      </c>
      <c r="E56">
        <v>9.5E-4</v>
      </c>
      <c r="F56">
        <v>0.1515</v>
      </c>
      <c r="G56">
        <v>7.6E-3</v>
      </c>
      <c r="H56">
        <v>0.1062</v>
      </c>
      <c r="I56" t="s">
        <v>65</v>
      </c>
      <c r="J56">
        <v>0.37819999999999998</v>
      </c>
      <c r="K56">
        <v>1.89E-2</v>
      </c>
      <c r="L56">
        <v>0.01</v>
      </c>
      <c r="M56" t="s">
        <v>66</v>
      </c>
      <c r="N56" t="s">
        <v>37</v>
      </c>
      <c r="P56" t="s">
        <v>61</v>
      </c>
      <c r="Q56">
        <v>0.35399999999999998</v>
      </c>
      <c r="R56">
        <f t="shared" si="11"/>
        <v>106.83615819209041</v>
      </c>
      <c r="S56">
        <v>0.35745666666666676</v>
      </c>
      <c r="T56">
        <f t="shared" si="12"/>
        <v>105.80303440044013</v>
      </c>
      <c r="U56">
        <f t="shared" si="10"/>
        <v>4.997355896351138</v>
      </c>
    </row>
    <row r="57" spans="1:21" x14ac:dyDescent="0.25">
      <c r="A57" t="s">
        <v>25</v>
      </c>
      <c r="B57" t="s">
        <v>18</v>
      </c>
      <c r="C57" t="s">
        <v>16</v>
      </c>
      <c r="D57">
        <v>0.19</v>
      </c>
      <c r="E57">
        <v>1.5E-3</v>
      </c>
      <c r="F57">
        <v>0.18490000000000001</v>
      </c>
      <c r="G57">
        <v>7.7999999999999996E-3</v>
      </c>
      <c r="H57">
        <v>0.10630000000000001</v>
      </c>
      <c r="I57" t="s">
        <v>26</v>
      </c>
      <c r="J57">
        <v>0.22270000000000001</v>
      </c>
      <c r="K57">
        <v>9.4000000000000004E-3</v>
      </c>
      <c r="L57">
        <v>0.01</v>
      </c>
      <c r="M57" t="s">
        <v>27</v>
      </c>
      <c r="N57" t="s">
        <v>21</v>
      </c>
      <c r="O57" s="1">
        <v>45777.738159722219</v>
      </c>
      <c r="P57" t="s">
        <v>25</v>
      </c>
      <c r="Q57">
        <v>0.19</v>
      </c>
      <c r="R57">
        <f t="shared" si="11"/>
        <v>117.21052631578947</v>
      </c>
      <c r="S57">
        <v>0.19456363636363638</v>
      </c>
      <c r="T57">
        <f t="shared" si="12"/>
        <v>114.46126530230818</v>
      </c>
      <c r="U57">
        <f>K57*100/J57</f>
        <v>4.2209250112258641</v>
      </c>
    </row>
    <row r="58" spans="1:21" x14ac:dyDescent="0.25">
      <c r="A58" t="s">
        <v>28</v>
      </c>
      <c r="B58" t="s">
        <v>18</v>
      </c>
      <c r="C58" t="s">
        <v>16</v>
      </c>
      <c r="D58">
        <v>7.57</v>
      </c>
      <c r="E58">
        <v>6.4939999999999998E-2</v>
      </c>
      <c r="F58">
        <v>7.5313999999999997</v>
      </c>
      <c r="G58">
        <v>1.89E-2</v>
      </c>
      <c r="H58">
        <v>4.2253999999999996</v>
      </c>
      <c r="I58" t="s">
        <v>29</v>
      </c>
      <c r="J58">
        <v>10.537699999999999</v>
      </c>
      <c r="K58">
        <v>2.64E-2</v>
      </c>
      <c r="L58">
        <v>0.28000000000000003</v>
      </c>
      <c r="M58" t="s">
        <v>20</v>
      </c>
      <c r="N58" t="s">
        <v>21</v>
      </c>
      <c r="O58" s="1">
        <v>45790.760775462964</v>
      </c>
      <c r="P58" t="s">
        <v>28</v>
      </c>
      <c r="Q58">
        <v>10.74</v>
      </c>
      <c r="R58">
        <f t="shared" si="11"/>
        <v>98.116387337057731</v>
      </c>
      <c r="S58">
        <v>10.561433333333335</v>
      </c>
      <c r="T58">
        <f t="shared" si="12"/>
        <v>99.775283026609372</v>
      </c>
      <c r="U58">
        <f t="shared" ref="U58:U61" si="13">K58*100/J58</f>
        <v>0.25052905282936505</v>
      </c>
    </row>
    <row r="59" spans="1:21" x14ac:dyDescent="0.25">
      <c r="A59" t="s">
        <v>54</v>
      </c>
      <c r="B59" t="s">
        <v>18</v>
      </c>
      <c r="C59" t="s">
        <v>16</v>
      </c>
      <c r="D59">
        <v>1</v>
      </c>
      <c r="E59">
        <v>9.1599999999999997E-3</v>
      </c>
      <c r="F59">
        <v>1.1357999999999999</v>
      </c>
      <c r="G59">
        <v>1.2200000000000001E-2</v>
      </c>
      <c r="H59">
        <v>0.53320000000000001</v>
      </c>
      <c r="I59" t="s">
        <v>55</v>
      </c>
      <c r="J59">
        <v>1.8946000000000001</v>
      </c>
      <c r="K59">
        <v>2.0400000000000001E-2</v>
      </c>
      <c r="L59">
        <v>0.04</v>
      </c>
      <c r="M59" t="s">
        <v>55</v>
      </c>
      <c r="N59" t="s">
        <v>21</v>
      </c>
      <c r="O59" s="1">
        <v>45790.761030092595</v>
      </c>
      <c r="P59" t="s">
        <v>54</v>
      </c>
      <c r="Q59">
        <v>1.96</v>
      </c>
      <c r="R59">
        <f t="shared" si="11"/>
        <v>96.663265306122454</v>
      </c>
      <c r="S59">
        <v>1.9204818181818182</v>
      </c>
      <c r="T59">
        <f t="shared" si="12"/>
        <v>98.652326830861583</v>
      </c>
      <c r="U59">
        <f t="shared" si="13"/>
        <v>1.0767444315422781</v>
      </c>
    </row>
    <row r="60" spans="1:21" x14ac:dyDescent="0.25">
      <c r="A60" t="s">
        <v>30</v>
      </c>
      <c r="B60" t="s">
        <v>18</v>
      </c>
      <c r="C60" t="s">
        <v>16</v>
      </c>
      <c r="D60">
        <v>0.14000000000000001</v>
      </c>
      <c r="E60">
        <v>1.3500000000000001E-3</v>
      </c>
      <c r="F60">
        <v>0.1656</v>
      </c>
      <c r="G60">
        <v>1.24E-2</v>
      </c>
      <c r="H60">
        <v>6.7799999999999999E-2</v>
      </c>
      <c r="I60" t="s">
        <v>31</v>
      </c>
      <c r="J60">
        <v>0.21379999999999999</v>
      </c>
      <c r="K60">
        <v>1.6E-2</v>
      </c>
      <c r="L60">
        <v>0</v>
      </c>
      <c r="M60" t="s">
        <v>31</v>
      </c>
      <c r="N60" t="s">
        <v>21</v>
      </c>
      <c r="O60" s="1">
        <v>45777.737511574072</v>
      </c>
      <c r="P60" t="s">
        <v>30</v>
      </c>
      <c r="Q60">
        <v>0.22</v>
      </c>
      <c r="R60">
        <f t="shared" si="11"/>
        <v>97.181818181818173</v>
      </c>
      <c r="S60">
        <v>0.21105151515151513</v>
      </c>
      <c r="T60">
        <f t="shared" si="12"/>
        <v>101.30228150530533</v>
      </c>
      <c r="U60">
        <f t="shared" si="13"/>
        <v>7.4836295603367642</v>
      </c>
    </row>
    <row r="61" spans="1:21" x14ac:dyDescent="0.25">
      <c r="A61" t="s">
        <v>32</v>
      </c>
      <c r="B61" t="s">
        <v>18</v>
      </c>
      <c r="C61" t="s">
        <v>16</v>
      </c>
      <c r="D61">
        <v>7.79</v>
      </c>
      <c r="E61">
        <v>7.7850000000000003E-2</v>
      </c>
      <c r="F61">
        <v>9.3295999999999992</v>
      </c>
      <c r="G61">
        <v>3.2000000000000001E-2</v>
      </c>
      <c r="H61">
        <v>3.7565</v>
      </c>
      <c r="I61" t="s">
        <v>33</v>
      </c>
      <c r="J61">
        <v>12.0023</v>
      </c>
      <c r="K61">
        <v>4.1099999999999998E-2</v>
      </c>
      <c r="L61">
        <v>0.25</v>
      </c>
      <c r="M61" t="s">
        <v>34</v>
      </c>
      <c r="N61" t="s">
        <v>21</v>
      </c>
      <c r="O61" s="1">
        <v>45856.83011574074</v>
      </c>
      <c r="P61" t="s">
        <v>32</v>
      </c>
      <c r="Q61">
        <v>12.141</v>
      </c>
      <c r="R61">
        <f t="shared" si="11"/>
        <v>98.857589984350554</v>
      </c>
      <c r="S61">
        <v>11.723160606060608</v>
      </c>
      <c r="T61">
        <f t="shared" si="12"/>
        <v>102.38109331876835</v>
      </c>
      <c r="U61">
        <f t="shared" si="13"/>
        <v>0.34243436674637356</v>
      </c>
    </row>
    <row r="62" spans="1:21" x14ac:dyDescent="0.25">
      <c r="A62" t="s">
        <v>38</v>
      </c>
      <c r="F62">
        <v>98.400300000000001</v>
      </c>
      <c r="H62">
        <v>100</v>
      </c>
      <c r="J62">
        <v>98.400300000000001</v>
      </c>
      <c r="L62" t="s">
        <v>67</v>
      </c>
    </row>
    <row r="64" spans="1:21" x14ac:dyDescent="0.25">
      <c r="A64" t="s">
        <v>164</v>
      </c>
    </row>
    <row r="65" spans="1:21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</row>
    <row r="66" spans="1:21" x14ac:dyDescent="0.25">
      <c r="A66" t="s">
        <v>15</v>
      </c>
      <c r="C66" t="s">
        <v>16</v>
      </c>
      <c r="F66">
        <v>43.203400000000002</v>
      </c>
      <c r="H66">
        <v>60.733800000000002</v>
      </c>
      <c r="L66">
        <v>4</v>
      </c>
      <c r="Q66" t="s">
        <v>68</v>
      </c>
      <c r="S66" t="s">
        <v>60</v>
      </c>
      <c r="U66" t="s">
        <v>42</v>
      </c>
    </row>
    <row r="67" spans="1:21" x14ac:dyDescent="0.25">
      <c r="A67" t="s">
        <v>48</v>
      </c>
      <c r="B67" t="s">
        <v>18</v>
      </c>
      <c r="C67" t="s">
        <v>16</v>
      </c>
      <c r="D67">
        <v>1.56</v>
      </c>
      <c r="E67">
        <v>6.1599999999999997E-3</v>
      </c>
      <c r="F67">
        <v>2.0674999999999999</v>
      </c>
      <c r="G67">
        <v>1.8200000000000001E-2</v>
      </c>
      <c r="H67">
        <v>2.0226000000000002</v>
      </c>
      <c r="I67" t="s">
        <v>49</v>
      </c>
      <c r="J67">
        <v>2.7869000000000002</v>
      </c>
      <c r="K67">
        <v>2.4500000000000001E-2</v>
      </c>
      <c r="L67">
        <v>0.13</v>
      </c>
      <c r="M67" t="s">
        <v>24</v>
      </c>
      <c r="N67" t="s">
        <v>21</v>
      </c>
      <c r="O67" s="1">
        <v>45790.760127314818</v>
      </c>
      <c r="P67" t="s">
        <v>48</v>
      </c>
      <c r="Q67">
        <v>2.7610000000000001</v>
      </c>
      <c r="R67">
        <f>100*J67/Q67</f>
        <v>100.9380659181456</v>
      </c>
      <c r="S67">
        <v>2.6967212121212119</v>
      </c>
      <c r="T67">
        <f>100*$J67/S67</f>
        <v>103.34401596551594</v>
      </c>
      <c r="U67">
        <f t="shared" ref="U67:U71" si="14">K67*100/J67</f>
        <v>0.87911299293121392</v>
      </c>
    </row>
    <row r="68" spans="1:21" x14ac:dyDescent="0.25">
      <c r="A68" t="s">
        <v>17</v>
      </c>
      <c r="B68" t="s">
        <v>18</v>
      </c>
      <c r="C68" t="s">
        <v>16</v>
      </c>
      <c r="D68">
        <v>3.48</v>
      </c>
      <c r="E68">
        <v>1.7270000000000001E-2</v>
      </c>
      <c r="F68">
        <v>3.9904999999999999</v>
      </c>
      <c r="G68">
        <v>1.6799999999999999E-2</v>
      </c>
      <c r="H68">
        <v>3.6915</v>
      </c>
      <c r="I68" t="s">
        <v>19</v>
      </c>
      <c r="J68">
        <v>6.6165000000000003</v>
      </c>
      <c r="K68">
        <v>2.7799999999999998E-2</v>
      </c>
      <c r="L68">
        <v>0.24</v>
      </c>
      <c r="M68" t="s">
        <v>20</v>
      </c>
      <c r="N68" t="s">
        <v>21</v>
      </c>
      <c r="O68" s="1">
        <v>45790.760671296295</v>
      </c>
      <c r="P68" t="s">
        <v>17</v>
      </c>
      <c r="Q68">
        <v>6.6</v>
      </c>
      <c r="R68">
        <f t="shared" ref="R68:R76" si="15">100*J68/Q68</f>
        <v>100.25</v>
      </c>
      <c r="S68">
        <v>6.5057818181818208</v>
      </c>
      <c r="T68">
        <f t="shared" ref="T68:T76" si="16">100*$J68/S68</f>
        <v>101.70184283630221</v>
      </c>
      <c r="U68">
        <f t="shared" si="14"/>
        <v>0.42016171691982163</v>
      </c>
    </row>
    <row r="69" spans="1:21" x14ac:dyDescent="0.25">
      <c r="A69" t="s">
        <v>50</v>
      </c>
      <c r="B69" t="s">
        <v>18</v>
      </c>
      <c r="C69" t="s">
        <v>16</v>
      </c>
      <c r="D69">
        <v>6.62</v>
      </c>
      <c r="E69">
        <v>3.7479999999999999E-2</v>
      </c>
      <c r="F69">
        <v>7.1643999999999997</v>
      </c>
      <c r="G69">
        <v>1.9300000000000001E-2</v>
      </c>
      <c r="H69">
        <v>5.9718999999999998</v>
      </c>
      <c r="I69" t="s">
        <v>51</v>
      </c>
      <c r="J69">
        <v>13.5367</v>
      </c>
      <c r="K69">
        <v>3.6400000000000002E-2</v>
      </c>
      <c r="L69">
        <v>0.39</v>
      </c>
      <c r="M69" t="s">
        <v>24</v>
      </c>
      <c r="N69" t="s">
        <v>21</v>
      </c>
      <c r="O69" s="1">
        <v>45855.697569444441</v>
      </c>
      <c r="P69" t="s">
        <v>50</v>
      </c>
      <c r="Q69">
        <v>12.760999999999999</v>
      </c>
      <c r="R69">
        <f t="shared" si="15"/>
        <v>106.07867721965364</v>
      </c>
      <c r="S69">
        <v>13.788406060606059</v>
      </c>
      <c r="T69">
        <f t="shared" si="16"/>
        <v>98.174509370410902</v>
      </c>
      <c r="U69">
        <f t="shared" si="14"/>
        <v>0.26889862374138457</v>
      </c>
    </row>
    <row r="70" spans="1:21" x14ac:dyDescent="0.25">
      <c r="A70" t="s">
        <v>22</v>
      </c>
      <c r="B70" t="s">
        <v>18</v>
      </c>
      <c r="C70" t="s">
        <v>16</v>
      </c>
      <c r="D70">
        <v>25.89</v>
      </c>
      <c r="E70">
        <v>0.13991999999999999</v>
      </c>
      <c r="F70">
        <v>23.460799999999999</v>
      </c>
      <c r="G70">
        <v>3.1099999999999999E-2</v>
      </c>
      <c r="H70">
        <v>18.787099999999999</v>
      </c>
      <c r="I70" t="s">
        <v>23</v>
      </c>
      <c r="J70">
        <v>50.189399999999999</v>
      </c>
      <c r="K70">
        <v>6.6600000000000006E-2</v>
      </c>
      <c r="L70">
        <v>1.24</v>
      </c>
      <c r="M70" t="s">
        <v>24</v>
      </c>
      <c r="N70" t="s">
        <v>21</v>
      </c>
      <c r="O70" s="1">
        <v>45790.760520833333</v>
      </c>
      <c r="P70" t="s">
        <v>22</v>
      </c>
      <c r="Q70">
        <v>50.621000000000002</v>
      </c>
      <c r="R70">
        <f t="shared" si="15"/>
        <v>99.14738942336183</v>
      </c>
      <c r="S70">
        <v>49.807842424242409</v>
      </c>
      <c r="T70">
        <f t="shared" si="16"/>
        <v>100.76605923321802</v>
      </c>
      <c r="U70">
        <f t="shared" si="14"/>
        <v>0.13269734246673603</v>
      </c>
    </row>
    <row r="71" spans="1:21" x14ac:dyDescent="0.25">
      <c r="A71" t="s">
        <v>61</v>
      </c>
      <c r="B71" t="s">
        <v>18</v>
      </c>
      <c r="C71" t="s">
        <v>16</v>
      </c>
      <c r="D71">
        <v>0.12</v>
      </c>
      <c r="E71">
        <v>1.01E-3</v>
      </c>
      <c r="F71">
        <v>0.16070000000000001</v>
      </c>
      <c r="G71">
        <v>7.6E-3</v>
      </c>
      <c r="H71">
        <v>0.11269999999999999</v>
      </c>
      <c r="I71" t="s">
        <v>65</v>
      </c>
      <c r="J71">
        <v>0.4012</v>
      </c>
      <c r="K71">
        <v>1.89E-2</v>
      </c>
      <c r="L71">
        <v>0.01</v>
      </c>
      <c r="M71" t="s">
        <v>66</v>
      </c>
      <c r="N71" t="s">
        <v>37</v>
      </c>
      <c r="P71" t="s">
        <v>61</v>
      </c>
      <c r="Q71">
        <v>0.35399999999999998</v>
      </c>
      <c r="R71">
        <f t="shared" si="15"/>
        <v>113.33333333333333</v>
      </c>
      <c r="S71">
        <v>0.35745666666666676</v>
      </c>
      <c r="T71">
        <f t="shared" si="16"/>
        <v>112.23738075477677</v>
      </c>
      <c r="U71">
        <f t="shared" si="14"/>
        <v>4.7108673978065809</v>
      </c>
    </row>
    <row r="72" spans="1:21" x14ac:dyDescent="0.25">
      <c r="A72" t="s">
        <v>25</v>
      </c>
      <c r="B72" t="s">
        <v>18</v>
      </c>
      <c r="C72" t="s">
        <v>16</v>
      </c>
      <c r="D72">
        <v>0.18</v>
      </c>
      <c r="E72">
        <v>1.4499999999999999E-3</v>
      </c>
      <c r="F72">
        <v>0.1784</v>
      </c>
      <c r="G72">
        <v>7.7999999999999996E-3</v>
      </c>
      <c r="H72">
        <v>0.1026</v>
      </c>
      <c r="I72" t="s">
        <v>26</v>
      </c>
      <c r="J72">
        <v>0.21479999999999999</v>
      </c>
      <c r="K72">
        <v>9.4000000000000004E-3</v>
      </c>
      <c r="L72">
        <v>0.01</v>
      </c>
      <c r="M72" t="s">
        <v>27</v>
      </c>
      <c r="N72" t="s">
        <v>21</v>
      </c>
      <c r="O72" s="1">
        <v>45777.738159722219</v>
      </c>
      <c r="P72" t="s">
        <v>25</v>
      </c>
      <c r="Q72">
        <v>0.19</v>
      </c>
      <c r="R72">
        <f t="shared" si="15"/>
        <v>113.05263157894737</v>
      </c>
      <c r="S72">
        <v>0.19456363636363638</v>
      </c>
      <c r="T72">
        <f t="shared" si="16"/>
        <v>110.40089711241939</v>
      </c>
      <c r="U72">
        <f>K72*100/J72</f>
        <v>4.3761638733705777</v>
      </c>
    </row>
    <row r="73" spans="1:21" x14ac:dyDescent="0.25">
      <c r="A73" t="s">
        <v>28</v>
      </c>
      <c r="B73" t="s">
        <v>18</v>
      </c>
      <c r="C73" t="s">
        <v>16</v>
      </c>
      <c r="D73">
        <v>7.54</v>
      </c>
      <c r="E73">
        <v>6.4680000000000001E-2</v>
      </c>
      <c r="F73">
        <v>7.5003000000000002</v>
      </c>
      <c r="G73">
        <v>1.89E-2</v>
      </c>
      <c r="H73">
        <v>4.2088000000000001</v>
      </c>
      <c r="I73" t="s">
        <v>29</v>
      </c>
      <c r="J73">
        <v>10.494300000000001</v>
      </c>
      <c r="K73">
        <v>2.64E-2</v>
      </c>
      <c r="L73">
        <v>0.28000000000000003</v>
      </c>
      <c r="M73" t="s">
        <v>20</v>
      </c>
      <c r="N73" t="s">
        <v>21</v>
      </c>
      <c r="O73" s="1">
        <v>45790.760775462964</v>
      </c>
      <c r="P73" t="s">
        <v>28</v>
      </c>
      <c r="Q73">
        <v>10.74</v>
      </c>
      <c r="R73">
        <f t="shared" si="15"/>
        <v>97.712290502793294</v>
      </c>
      <c r="S73">
        <v>10.561433333333335</v>
      </c>
      <c r="T73">
        <f t="shared" si="16"/>
        <v>99.364353954482183</v>
      </c>
      <c r="U73">
        <f t="shared" ref="U73:U76" si="17">K73*100/J73</f>
        <v>0.251565135359195</v>
      </c>
    </row>
    <row r="74" spans="1:21" x14ac:dyDescent="0.25">
      <c r="A74" t="s">
        <v>54</v>
      </c>
      <c r="B74" t="s">
        <v>18</v>
      </c>
      <c r="C74" t="s">
        <v>16</v>
      </c>
      <c r="D74">
        <v>0.99</v>
      </c>
      <c r="E74">
        <v>9.1299999999999992E-3</v>
      </c>
      <c r="F74">
        <v>1.1326000000000001</v>
      </c>
      <c r="G74">
        <v>1.23E-2</v>
      </c>
      <c r="H74">
        <v>0.53180000000000005</v>
      </c>
      <c r="I74" t="s">
        <v>55</v>
      </c>
      <c r="J74">
        <v>1.8892</v>
      </c>
      <c r="K74">
        <v>2.0500000000000001E-2</v>
      </c>
      <c r="L74">
        <v>0.04</v>
      </c>
      <c r="M74" t="s">
        <v>55</v>
      </c>
      <c r="N74" t="s">
        <v>21</v>
      </c>
      <c r="O74" s="1">
        <v>45790.761030092595</v>
      </c>
      <c r="P74" t="s">
        <v>54</v>
      </c>
      <c r="Q74">
        <v>1.96</v>
      </c>
      <c r="R74">
        <f t="shared" si="15"/>
        <v>96.387755102040813</v>
      </c>
      <c r="S74">
        <v>1.9204818181818182</v>
      </c>
      <c r="T74">
        <f t="shared" si="16"/>
        <v>98.371147391989695</v>
      </c>
      <c r="U74">
        <f t="shared" si="17"/>
        <v>1.0851153927588399</v>
      </c>
    </row>
    <row r="75" spans="1:21" x14ac:dyDescent="0.25">
      <c r="A75" t="s">
        <v>30</v>
      </c>
      <c r="B75" t="s">
        <v>18</v>
      </c>
      <c r="C75" t="s">
        <v>16</v>
      </c>
      <c r="D75">
        <v>0.16</v>
      </c>
      <c r="E75">
        <v>1.49E-3</v>
      </c>
      <c r="F75">
        <v>0.18329999999999999</v>
      </c>
      <c r="G75">
        <v>1.24E-2</v>
      </c>
      <c r="H75">
        <v>7.4999999999999997E-2</v>
      </c>
      <c r="I75" t="s">
        <v>31</v>
      </c>
      <c r="J75">
        <v>0.2366</v>
      </c>
      <c r="K75">
        <v>1.6E-2</v>
      </c>
      <c r="L75">
        <v>0</v>
      </c>
      <c r="M75" t="s">
        <v>31</v>
      </c>
      <c r="N75" t="s">
        <v>21</v>
      </c>
      <c r="O75" s="1">
        <v>45777.737511574072</v>
      </c>
      <c r="P75" t="s">
        <v>30</v>
      </c>
      <c r="Q75">
        <v>0.22</v>
      </c>
      <c r="R75">
        <f t="shared" si="15"/>
        <v>107.54545454545455</v>
      </c>
      <c r="S75">
        <v>0.21105151515151513</v>
      </c>
      <c r="T75">
        <f t="shared" si="16"/>
        <v>112.10533117004323</v>
      </c>
      <c r="U75">
        <f t="shared" si="17"/>
        <v>6.7624683009298394</v>
      </c>
    </row>
    <row r="76" spans="1:21" x14ac:dyDescent="0.25">
      <c r="A76" t="s">
        <v>32</v>
      </c>
      <c r="B76" t="s">
        <v>18</v>
      </c>
      <c r="C76" t="s">
        <v>16</v>
      </c>
      <c r="D76">
        <v>7.8</v>
      </c>
      <c r="E76">
        <v>7.7960000000000002E-2</v>
      </c>
      <c r="F76">
        <v>9.3417999999999992</v>
      </c>
      <c r="G76">
        <v>3.2000000000000001E-2</v>
      </c>
      <c r="H76">
        <v>3.7621000000000002</v>
      </c>
      <c r="I76" t="s">
        <v>33</v>
      </c>
      <c r="J76">
        <v>12.018000000000001</v>
      </c>
      <c r="K76">
        <v>4.1099999999999998E-2</v>
      </c>
      <c r="L76">
        <v>0.25</v>
      </c>
      <c r="M76" t="s">
        <v>34</v>
      </c>
      <c r="N76" t="s">
        <v>21</v>
      </c>
      <c r="O76" s="1">
        <v>45856.83011574074</v>
      </c>
      <c r="P76" t="s">
        <v>32</v>
      </c>
      <c r="Q76">
        <v>12.141</v>
      </c>
      <c r="R76">
        <f t="shared" si="15"/>
        <v>98.986903879416872</v>
      </c>
      <c r="S76">
        <v>11.723160606060608</v>
      </c>
      <c r="T76">
        <f t="shared" si="16"/>
        <v>102.51501624729912</v>
      </c>
      <c r="U76">
        <f t="shared" si="17"/>
        <v>0.34198701947079374</v>
      </c>
    </row>
    <row r="77" spans="1:21" x14ac:dyDescent="0.25">
      <c r="A77" t="s">
        <v>38</v>
      </c>
      <c r="F77">
        <v>98.383600000000001</v>
      </c>
      <c r="H77">
        <v>100</v>
      </c>
      <c r="J77">
        <v>98.383600000000001</v>
      </c>
      <c r="L77" t="s">
        <v>67</v>
      </c>
    </row>
    <row r="79" spans="1:21" x14ac:dyDescent="0.25">
      <c r="A79" t="s">
        <v>165</v>
      </c>
    </row>
    <row r="80" spans="1:2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  <c r="S80" s="2"/>
    </row>
    <row r="81" spans="1:21" x14ac:dyDescent="0.25">
      <c r="A81" t="s">
        <v>15</v>
      </c>
      <c r="C81" t="s">
        <v>16</v>
      </c>
      <c r="F81">
        <v>43.553699999999999</v>
      </c>
      <c r="H81">
        <v>57.115099999999998</v>
      </c>
      <c r="L81">
        <v>4</v>
      </c>
      <c r="Q81" t="s">
        <v>40</v>
      </c>
      <c r="S81" s="2" t="s">
        <v>41</v>
      </c>
      <c r="U81" t="s">
        <v>42</v>
      </c>
    </row>
    <row r="82" spans="1:21" x14ac:dyDescent="0.25">
      <c r="A82" t="s">
        <v>17</v>
      </c>
      <c r="B82" t="s">
        <v>18</v>
      </c>
      <c r="C82" t="s">
        <v>16</v>
      </c>
      <c r="D82">
        <v>30.54</v>
      </c>
      <c r="E82">
        <v>0.1515</v>
      </c>
      <c r="F82">
        <v>29.953800000000001</v>
      </c>
      <c r="G82">
        <v>3.5099999999999999E-2</v>
      </c>
      <c r="H82">
        <v>25.849299999999999</v>
      </c>
      <c r="I82" t="s">
        <v>19</v>
      </c>
      <c r="J82">
        <v>49.665500000000002</v>
      </c>
      <c r="K82">
        <v>5.8200000000000002E-2</v>
      </c>
      <c r="L82">
        <v>1.81</v>
      </c>
      <c r="M82" t="s">
        <v>20</v>
      </c>
      <c r="N82" t="s">
        <v>21</v>
      </c>
      <c r="O82" s="1">
        <v>45790.760671296295</v>
      </c>
      <c r="Q82" s="3">
        <v>49.74</v>
      </c>
      <c r="R82">
        <f t="shared" ref="R82:R87" si="18">100*J82/Q82</f>
        <v>99.850221149979902</v>
      </c>
      <c r="S82" s="2">
        <v>49.570859999999968</v>
      </c>
      <c r="T82">
        <f t="shared" ref="T82:T87" si="19">100*J82/S82</f>
        <v>100.19091861630005</v>
      </c>
      <c r="U82">
        <f t="shared" ref="U82:U86" si="20">K82*100/J82</f>
        <v>0.11718396069706336</v>
      </c>
    </row>
    <row r="83" spans="1:21" x14ac:dyDescent="0.25">
      <c r="A83" t="s">
        <v>22</v>
      </c>
      <c r="B83" t="s">
        <v>18</v>
      </c>
      <c r="C83" t="s">
        <v>16</v>
      </c>
      <c r="D83">
        <v>18.34</v>
      </c>
      <c r="E83">
        <v>9.9089999999999998E-2</v>
      </c>
      <c r="F83">
        <v>19.049600000000002</v>
      </c>
      <c r="G83">
        <v>0.03</v>
      </c>
      <c r="H83">
        <v>14.2303</v>
      </c>
      <c r="I83" t="s">
        <v>23</v>
      </c>
      <c r="J83">
        <v>40.752499999999998</v>
      </c>
      <c r="K83">
        <v>6.4299999999999996E-2</v>
      </c>
      <c r="L83">
        <v>1</v>
      </c>
      <c r="M83" t="s">
        <v>24</v>
      </c>
      <c r="N83" t="s">
        <v>21</v>
      </c>
      <c r="O83" s="1">
        <v>45790.760520833333</v>
      </c>
      <c r="Q83" s="3">
        <v>40.409999999999997</v>
      </c>
      <c r="R83">
        <f t="shared" si="18"/>
        <v>100.84756248453354</v>
      </c>
      <c r="S83" s="2">
        <v>40.696406451612894</v>
      </c>
      <c r="T83">
        <f t="shared" si="19"/>
        <v>100.13783415607911</v>
      </c>
      <c r="U83">
        <f t="shared" si="20"/>
        <v>0.15778173118213606</v>
      </c>
    </row>
    <row r="84" spans="1:21" x14ac:dyDescent="0.25">
      <c r="A84" t="s">
        <v>28</v>
      </c>
      <c r="B84" t="s">
        <v>18</v>
      </c>
      <c r="C84" t="s">
        <v>16</v>
      </c>
      <c r="D84">
        <v>0.06</v>
      </c>
      <c r="E84">
        <v>5.5999999999999995E-4</v>
      </c>
      <c r="F84">
        <v>6.5699999999999995E-2</v>
      </c>
      <c r="G84">
        <v>7.1999999999999998E-3</v>
      </c>
      <c r="H84">
        <v>3.44E-2</v>
      </c>
      <c r="I84" t="s">
        <v>29</v>
      </c>
      <c r="J84">
        <v>9.1899999999999996E-2</v>
      </c>
      <c r="K84">
        <v>1.01E-2</v>
      </c>
      <c r="L84">
        <v>0</v>
      </c>
      <c r="M84" t="s">
        <v>20</v>
      </c>
      <c r="N84" t="s">
        <v>21</v>
      </c>
      <c r="O84" s="1">
        <v>45790.760775462964</v>
      </c>
      <c r="Q84" s="3">
        <v>0.13</v>
      </c>
      <c r="R84">
        <f t="shared" si="18"/>
        <v>70.692307692307679</v>
      </c>
      <c r="S84" s="2">
        <v>9.9772258064516145E-2</v>
      </c>
      <c r="T84">
        <f t="shared" si="19"/>
        <v>92.109772578840818</v>
      </c>
      <c r="U84">
        <f t="shared" si="20"/>
        <v>10.990206746463548</v>
      </c>
    </row>
    <row r="85" spans="1:21" x14ac:dyDescent="0.25">
      <c r="A85" t="s">
        <v>30</v>
      </c>
      <c r="B85" t="s">
        <v>18</v>
      </c>
      <c r="C85" t="s">
        <v>16</v>
      </c>
      <c r="D85">
        <v>0.1</v>
      </c>
      <c r="E85">
        <v>9.3000000000000005E-4</v>
      </c>
      <c r="F85">
        <v>0.1133</v>
      </c>
      <c r="G85">
        <v>1.17E-2</v>
      </c>
      <c r="H85">
        <v>4.3299999999999998E-2</v>
      </c>
      <c r="I85" t="s">
        <v>31</v>
      </c>
      <c r="J85">
        <v>0.1462</v>
      </c>
      <c r="K85">
        <v>1.5100000000000001E-2</v>
      </c>
      <c r="L85">
        <v>0</v>
      </c>
      <c r="M85" t="s">
        <v>31</v>
      </c>
      <c r="N85" t="s">
        <v>21</v>
      </c>
      <c r="O85" s="1">
        <v>45777.737511574072</v>
      </c>
      <c r="Q85" s="3">
        <v>0.14000000000000001</v>
      </c>
      <c r="R85">
        <f t="shared" si="18"/>
        <v>104.42857142857142</v>
      </c>
      <c r="S85" s="2">
        <v>0.12956580645161295</v>
      </c>
      <c r="T85">
        <f t="shared" si="19"/>
        <v>112.83841316157684</v>
      </c>
      <c r="U85">
        <f t="shared" si="20"/>
        <v>10.328317373461013</v>
      </c>
    </row>
    <row r="86" spans="1:21" x14ac:dyDescent="0.25">
      <c r="A86" t="s">
        <v>32</v>
      </c>
      <c r="B86" t="s">
        <v>18</v>
      </c>
      <c r="C86" t="s">
        <v>16</v>
      </c>
      <c r="D86">
        <v>5.83</v>
      </c>
      <c r="E86">
        <v>5.8279999999999998E-2</v>
      </c>
      <c r="F86">
        <v>6.9756999999999998</v>
      </c>
      <c r="G86">
        <v>2.8400000000000002E-2</v>
      </c>
      <c r="H86">
        <v>2.6206</v>
      </c>
      <c r="I86" t="s">
        <v>33</v>
      </c>
      <c r="J86">
        <v>8.9741</v>
      </c>
      <c r="K86">
        <v>3.6499999999999998E-2</v>
      </c>
      <c r="L86">
        <v>0.18</v>
      </c>
      <c r="M86" t="s">
        <v>34</v>
      </c>
      <c r="N86" t="s">
        <v>21</v>
      </c>
      <c r="O86" s="1">
        <v>45856.83011574074</v>
      </c>
      <c r="Q86" s="3">
        <v>9.31</v>
      </c>
      <c r="R86">
        <f t="shared" si="18"/>
        <v>96.392051557465081</v>
      </c>
      <c r="S86" s="2">
        <v>8.8597890322580657</v>
      </c>
      <c r="T86">
        <f t="shared" si="19"/>
        <v>101.29022223131649</v>
      </c>
      <c r="U86">
        <f t="shared" si="20"/>
        <v>0.40672602266522545</v>
      </c>
    </row>
    <row r="87" spans="1:21" x14ac:dyDescent="0.25">
      <c r="A87" t="s">
        <v>35</v>
      </c>
      <c r="B87" t="s">
        <v>18</v>
      </c>
      <c r="C87" t="s">
        <v>16</v>
      </c>
      <c r="D87">
        <v>0.25</v>
      </c>
      <c r="E87">
        <v>2.5000000000000001E-3</v>
      </c>
      <c r="F87">
        <v>0.29920000000000002</v>
      </c>
      <c r="G87">
        <v>1.66E-2</v>
      </c>
      <c r="H87">
        <v>0.1069</v>
      </c>
      <c r="I87" t="s">
        <v>36</v>
      </c>
      <c r="J87">
        <v>0.38080000000000003</v>
      </c>
      <c r="K87">
        <v>2.1100000000000001E-2</v>
      </c>
      <c r="L87">
        <v>0.01</v>
      </c>
      <c r="M87" t="s">
        <v>158</v>
      </c>
      <c r="N87" t="s">
        <v>21</v>
      </c>
      <c r="O87" s="1">
        <v>45775.967442129629</v>
      </c>
      <c r="Q87" s="3">
        <v>0.27</v>
      </c>
      <c r="R87">
        <f t="shared" si="18"/>
        <v>141.03703703703704</v>
      </c>
      <c r="S87" s="2">
        <v>0.39601999999999998</v>
      </c>
      <c r="T87">
        <f t="shared" si="19"/>
        <v>96.156759759608121</v>
      </c>
      <c r="U87">
        <f>K87*100/J87</f>
        <v>5.5409663865546213</v>
      </c>
    </row>
    <row r="88" spans="1:21" x14ac:dyDescent="0.25">
      <c r="A88" t="s">
        <v>38</v>
      </c>
      <c r="F88">
        <v>100.01090000000001</v>
      </c>
      <c r="H88">
        <v>100</v>
      </c>
      <c r="J88">
        <v>100.01090000000001</v>
      </c>
      <c r="L88" t="s">
        <v>39</v>
      </c>
    </row>
    <row r="90" spans="1:21" x14ac:dyDescent="0.25">
      <c r="A90" t="s">
        <v>166</v>
      </c>
    </row>
    <row r="91" spans="1:21" x14ac:dyDescent="0.25">
      <c r="A91" t="s">
        <v>0</v>
      </c>
      <c r="B91" t="s">
        <v>1</v>
      </c>
      <c r="C91" t="s">
        <v>2</v>
      </c>
      <c r="D91" t="s">
        <v>3</v>
      </c>
      <c r="E91" t="s">
        <v>4</v>
      </c>
      <c r="F91" t="s">
        <v>5</v>
      </c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13</v>
      </c>
      <c r="O91" t="s">
        <v>14</v>
      </c>
      <c r="S91" s="2"/>
    </row>
    <row r="92" spans="1:21" x14ac:dyDescent="0.25">
      <c r="A92" t="s">
        <v>15</v>
      </c>
      <c r="C92" t="s">
        <v>16</v>
      </c>
      <c r="F92">
        <v>43.318199999999997</v>
      </c>
      <c r="H92">
        <v>57.104500000000002</v>
      </c>
      <c r="L92">
        <v>4</v>
      </c>
      <c r="Q92" t="s">
        <v>40</v>
      </c>
      <c r="S92" s="2" t="s">
        <v>41</v>
      </c>
      <c r="U92" t="s">
        <v>42</v>
      </c>
    </row>
    <row r="93" spans="1:21" x14ac:dyDescent="0.25">
      <c r="A93" t="s">
        <v>17</v>
      </c>
      <c r="B93" t="s">
        <v>18</v>
      </c>
      <c r="C93" t="s">
        <v>16</v>
      </c>
      <c r="D93">
        <v>30.44</v>
      </c>
      <c r="E93">
        <v>0.15096999999999999</v>
      </c>
      <c r="F93">
        <v>29.84</v>
      </c>
      <c r="G93">
        <v>3.5000000000000003E-2</v>
      </c>
      <c r="H93">
        <v>25.886399999999998</v>
      </c>
      <c r="I93" t="s">
        <v>19</v>
      </c>
      <c r="J93">
        <v>49.476900000000001</v>
      </c>
      <c r="K93">
        <v>5.8099999999999999E-2</v>
      </c>
      <c r="L93">
        <v>1.81</v>
      </c>
      <c r="M93" t="s">
        <v>20</v>
      </c>
      <c r="N93" t="s">
        <v>21</v>
      </c>
      <c r="O93" s="1">
        <v>45790.760671296295</v>
      </c>
      <c r="Q93" s="3">
        <v>49.74</v>
      </c>
      <c r="R93">
        <f t="shared" ref="R93:R98" si="21">100*J93/Q93</f>
        <v>99.47104945717733</v>
      </c>
      <c r="S93" s="2">
        <v>49.570859999999968</v>
      </c>
      <c r="T93">
        <f t="shared" ref="T93:T98" si="22">100*J93/S93</f>
        <v>99.810453157359049</v>
      </c>
      <c r="U93">
        <f t="shared" ref="U93:U97" si="23">K93*100/J93</f>
        <v>0.11742853735783769</v>
      </c>
    </row>
    <row r="94" spans="1:21" x14ac:dyDescent="0.25">
      <c r="A94" t="s">
        <v>22</v>
      </c>
      <c r="B94" t="s">
        <v>18</v>
      </c>
      <c r="C94" t="s">
        <v>16</v>
      </c>
      <c r="D94">
        <v>18.21</v>
      </c>
      <c r="E94">
        <v>9.8390000000000005E-2</v>
      </c>
      <c r="F94">
        <v>18.921800000000001</v>
      </c>
      <c r="G94">
        <v>0.03</v>
      </c>
      <c r="H94">
        <v>14.209</v>
      </c>
      <c r="I94" t="s">
        <v>23</v>
      </c>
      <c r="J94">
        <v>40.479100000000003</v>
      </c>
      <c r="K94">
        <v>6.4100000000000004E-2</v>
      </c>
      <c r="L94">
        <v>1</v>
      </c>
      <c r="M94" t="s">
        <v>24</v>
      </c>
      <c r="N94" t="s">
        <v>21</v>
      </c>
      <c r="O94" s="1">
        <v>45790.760520833333</v>
      </c>
      <c r="Q94" s="3">
        <v>40.409999999999997</v>
      </c>
      <c r="R94">
        <f t="shared" si="21"/>
        <v>100.17099727790152</v>
      </c>
      <c r="S94" s="2">
        <v>40.696406451612894</v>
      </c>
      <c r="T94">
        <f t="shared" si="22"/>
        <v>99.466030368378441</v>
      </c>
      <c r="U94">
        <f t="shared" si="23"/>
        <v>0.1583533230728944</v>
      </c>
    </row>
    <row r="95" spans="1:21" x14ac:dyDescent="0.25">
      <c r="A95" t="s">
        <v>28</v>
      </c>
      <c r="B95" t="s">
        <v>18</v>
      </c>
      <c r="C95" t="s">
        <v>16</v>
      </c>
      <c r="D95">
        <v>7.0000000000000007E-2</v>
      </c>
      <c r="E95">
        <v>5.5999999999999995E-4</v>
      </c>
      <c r="F95">
        <v>6.6299999999999998E-2</v>
      </c>
      <c r="G95">
        <v>7.1999999999999998E-3</v>
      </c>
      <c r="H95">
        <v>3.49E-2</v>
      </c>
      <c r="I95" t="s">
        <v>29</v>
      </c>
      <c r="J95">
        <v>9.2799999999999994E-2</v>
      </c>
      <c r="K95">
        <v>1.01E-2</v>
      </c>
      <c r="L95">
        <v>0</v>
      </c>
      <c r="M95" t="s">
        <v>20</v>
      </c>
      <c r="N95" t="s">
        <v>21</v>
      </c>
      <c r="O95" s="1">
        <v>45790.760775462964</v>
      </c>
      <c r="Q95" s="3">
        <v>0.13</v>
      </c>
      <c r="R95">
        <f t="shared" si="21"/>
        <v>71.384615384615373</v>
      </c>
      <c r="S95" s="2">
        <v>9.9772258064516145E-2</v>
      </c>
      <c r="T95">
        <f t="shared" si="22"/>
        <v>93.011826934890408</v>
      </c>
      <c r="U95">
        <f t="shared" si="23"/>
        <v>10.883620689655173</v>
      </c>
    </row>
    <row r="96" spans="1:21" x14ac:dyDescent="0.25">
      <c r="A96" t="s">
        <v>30</v>
      </c>
      <c r="B96" t="s">
        <v>18</v>
      </c>
      <c r="C96" t="s">
        <v>16</v>
      </c>
      <c r="D96">
        <v>0.09</v>
      </c>
      <c r="E96">
        <v>8.5999999999999998E-4</v>
      </c>
      <c r="F96">
        <v>0.1052</v>
      </c>
      <c r="G96">
        <v>1.17E-2</v>
      </c>
      <c r="H96">
        <v>4.0399999999999998E-2</v>
      </c>
      <c r="I96" t="s">
        <v>31</v>
      </c>
      <c r="J96">
        <v>0.1358</v>
      </c>
      <c r="K96">
        <v>1.5100000000000001E-2</v>
      </c>
      <c r="L96">
        <v>0</v>
      </c>
      <c r="M96" t="s">
        <v>31</v>
      </c>
      <c r="N96" t="s">
        <v>21</v>
      </c>
      <c r="O96" s="1">
        <v>45777.737511574072</v>
      </c>
      <c r="Q96" s="3">
        <v>0.14000000000000001</v>
      </c>
      <c r="R96">
        <f t="shared" si="21"/>
        <v>96.999999999999986</v>
      </c>
      <c r="S96" s="2">
        <v>0.12956580645161295</v>
      </c>
      <c r="T96">
        <f t="shared" si="22"/>
        <v>104.81160401738806</v>
      </c>
      <c r="U96">
        <f t="shared" si="23"/>
        <v>11.119293078055964</v>
      </c>
    </row>
    <row r="97" spans="1:21" x14ac:dyDescent="0.25">
      <c r="A97" t="s">
        <v>32</v>
      </c>
      <c r="B97" t="s">
        <v>18</v>
      </c>
      <c r="C97" t="s">
        <v>16</v>
      </c>
      <c r="D97">
        <v>5.79</v>
      </c>
      <c r="E97">
        <v>5.79E-2</v>
      </c>
      <c r="F97">
        <v>6.9310999999999998</v>
      </c>
      <c r="G97">
        <v>2.8299999999999999E-2</v>
      </c>
      <c r="H97">
        <v>2.6175999999999999</v>
      </c>
      <c r="I97" t="s">
        <v>33</v>
      </c>
      <c r="J97">
        <v>8.9167000000000005</v>
      </c>
      <c r="K97">
        <v>3.6400000000000002E-2</v>
      </c>
      <c r="L97">
        <v>0.18</v>
      </c>
      <c r="M97" t="s">
        <v>34</v>
      </c>
      <c r="N97" t="s">
        <v>21</v>
      </c>
      <c r="O97" s="1">
        <v>45856.83011574074</v>
      </c>
      <c r="Q97" s="3">
        <v>9.31</v>
      </c>
      <c r="R97">
        <f t="shared" si="21"/>
        <v>95.775510204081641</v>
      </c>
      <c r="S97" s="2">
        <v>8.8597890322580657</v>
      </c>
      <c r="T97">
        <f t="shared" si="22"/>
        <v>100.64235127422025</v>
      </c>
      <c r="U97">
        <f t="shared" si="23"/>
        <v>0.40822277299897941</v>
      </c>
    </row>
    <row r="98" spans="1:21" x14ac:dyDescent="0.25">
      <c r="A98" t="s">
        <v>35</v>
      </c>
      <c r="B98" t="s">
        <v>18</v>
      </c>
      <c r="C98" t="s">
        <v>16</v>
      </c>
      <c r="D98">
        <v>0.25</v>
      </c>
      <c r="E98">
        <v>2.5000000000000001E-3</v>
      </c>
      <c r="F98">
        <v>0.29859999999999998</v>
      </c>
      <c r="G98">
        <v>1.66E-2</v>
      </c>
      <c r="H98">
        <v>0.10730000000000001</v>
      </c>
      <c r="I98" t="s">
        <v>36</v>
      </c>
      <c r="J98">
        <v>0.37990000000000002</v>
      </c>
      <c r="K98">
        <v>2.1100000000000001E-2</v>
      </c>
      <c r="L98">
        <v>0.01</v>
      </c>
      <c r="M98" t="s">
        <v>158</v>
      </c>
      <c r="N98" t="s">
        <v>21</v>
      </c>
      <c r="O98" s="1">
        <v>45775.967442129629</v>
      </c>
      <c r="Q98" s="3">
        <v>0.27</v>
      </c>
      <c r="R98">
        <f t="shared" si="21"/>
        <v>140.7037037037037</v>
      </c>
      <c r="S98" s="2">
        <v>0.39601999999999998</v>
      </c>
      <c r="T98">
        <f t="shared" si="22"/>
        <v>95.929498510176259</v>
      </c>
      <c r="U98">
        <f>K98*100/J98</f>
        <v>5.554093182416425</v>
      </c>
    </row>
    <row r="99" spans="1:21" x14ac:dyDescent="0.25">
      <c r="A99" t="s">
        <v>38</v>
      </c>
      <c r="F99">
        <v>99.481200000000001</v>
      </c>
      <c r="H99">
        <v>100</v>
      </c>
      <c r="J99">
        <v>99.481200000000001</v>
      </c>
      <c r="L99" t="s">
        <v>39</v>
      </c>
    </row>
    <row r="101" spans="1:21" x14ac:dyDescent="0.25">
      <c r="A101" t="s">
        <v>167</v>
      </c>
    </row>
    <row r="102" spans="1:21" x14ac:dyDescent="0.25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  <c r="S102" s="2"/>
    </row>
    <row r="103" spans="1:21" x14ac:dyDescent="0.25">
      <c r="A103" t="s">
        <v>15</v>
      </c>
      <c r="C103" t="s">
        <v>16</v>
      </c>
      <c r="F103">
        <v>43.772500000000001</v>
      </c>
      <c r="H103">
        <v>57.114800000000002</v>
      </c>
      <c r="L103">
        <v>4</v>
      </c>
      <c r="Q103" t="s">
        <v>40</v>
      </c>
      <c r="S103" s="2" t="s">
        <v>41</v>
      </c>
      <c r="U103" t="s">
        <v>42</v>
      </c>
    </row>
    <row r="104" spans="1:21" x14ac:dyDescent="0.25">
      <c r="A104" t="s">
        <v>17</v>
      </c>
      <c r="B104" t="s">
        <v>18</v>
      </c>
      <c r="C104" t="s">
        <v>16</v>
      </c>
      <c r="D104">
        <v>30.74</v>
      </c>
      <c r="E104">
        <v>0.15246999999999999</v>
      </c>
      <c r="F104">
        <v>30.121300000000002</v>
      </c>
      <c r="G104">
        <v>3.5200000000000002E-2</v>
      </c>
      <c r="H104">
        <v>25.863800000000001</v>
      </c>
      <c r="I104" t="s">
        <v>19</v>
      </c>
      <c r="J104">
        <v>49.943100000000001</v>
      </c>
      <c r="K104">
        <v>5.8299999999999998E-2</v>
      </c>
      <c r="L104">
        <v>1.81</v>
      </c>
      <c r="M104" t="s">
        <v>20</v>
      </c>
      <c r="N104" t="s">
        <v>21</v>
      </c>
      <c r="O104" s="1">
        <v>45790.760671296295</v>
      </c>
      <c r="Q104" s="3">
        <v>49.74</v>
      </c>
      <c r="R104">
        <f t="shared" ref="R104:R109" si="24">100*J104/Q104</f>
        <v>100.40832328106153</v>
      </c>
      <c r="S104" s="2">
        <v>49.570859999999968</v>
      </c>
      <c r="T104">
        <f t="shared" ref="T104:T109" si="25">100*J104/S104</f>
        <v>100.75092503942848</v>
      </c>
      <c r="U104">
        <f t="shared" ref="U104:U108" si="26">K104*100/J104</f>
        <v>0.1167328419741666</v>
      </c>
    </row>
    <row r="105" spans="1:21" x14ac:dyDescent="0.25">
      <c r="A105" t="s">
        <v>22</v>
      </c>
      <c r="B105" t="s">
        <v>18</v>
      </c>
      <c r="C105" t="s">
        <v>16</v>
      </c>
      <c r="D105">
        <v>18.43</v>
      </c>
      <c r="E105">
        <v>9.9589999999999998E-2</v>
      </c>
      <c r="F105">
        <v>19.144400000000001</v>
      </c>
      <c r="G105">
        <v>3.0099999999999998E-2</v>
      </c>
      <c r="H105">
        <v>14.2296</v>
      </c>
      <c r="I105" t="s">
        <v>23</v>
      </c>
      <c r="J105">
        <v>40.955399999999997</v>
      </c>
      <c r="K105">
        <v>6.4399999999999999E-2</v>
      </c>
      <c r="L105">
        <v>1</v>
      </c>
      <c r="M105" t="s">
        <v>24</v>
      </c>
      <c r="N105" t="s">
        <v>21</v>
      </c>
      <c r="O105" s="1">
        <v>45790.760520833333</v>
      </c>
      <c r="Q105" s="3">
        <v>40.409999999999997</v>
      </c>
      <c r="R105">
        <f t="shared" si="24"/>
        <v>101.34966592427618</v>
      </c>
      <c r="S105" s="2">
        <v>40.696406451612894</v>
      </c>
      <c r="T105">
        <f t="shared" si="25"/>
        <v>100.6364039751152</v>
      </c>
      <c r="U105">
        <f t="shared" si="26"/>
        <v>0.15724422176318628</v>
      </c>
    </row>
    <row r="106" spans="1:21" x14ac:dyDescent="0.25">
      <c r="A106" t="s">
        <v>28</v>
      </c>
      <c r="B106" t="s">
        <v>18</v>
      </c>
      <c r="C106" t="s">
        <v>16</v>
      </c>
      <c r="D106">
        <v>0.09</v>
      </c>
      <c r="E106">
        <v>7.2999999999999996E-4</v>
      </c>
      <c r="F106">
        <v>8.6599999999999996E-2</v>
      </c>
      <c r="G106">
        <v>7.3000000000000001E-3</v>
      </c>
      <c r="H106">
        <v>4.5100000000000001E-2</v>
      </c>
      <c r="I106" t="s">
        <v>29</v>
      </c>
      <c r="J106">
        <v>0.1212</v>
      </c>
      <c r="K106">
        <v>1.0200000000000001E-2</v>
      </c>
      <c r="L106">
        <v>0</v>
      </c>
      <c r="M106" t="s">
        <v>20</v>
      </c>
      <c r="N106" t="s">
        <v>21</v>
      </c>
      <c r="O106" s="1">
        <v>45790.760775462964</v>
      </c>
      <c r="Q106" s="3">
        <v>0.13</v>
      </c>
      <c r="R106">
        <f t="shared" si="24"/>
        <v>93.230769230769241</v>
      </c>
      <c r="S106" s="2">
        <v>9.9772258064516145E-2</v>
      </c>
      <c r="T106">
        <f t="shared" si="25"/>
        <v>121.47665328134396</v>
      </c>
      <c r="U106">
        <f t="shared" si="26"/>
        <v>8.4158415841584162</v>
      </c>
    </row>
    <row r="107" spans="1:21" x14ac:dyDescent="0.25">
      <c r="A107" t="s">
        <v>30</v>
      </c>
      <c r="B107" t="s">
        <v>18</v>
      </c>
      <c r="C107" t="s">
        <v>16</v>
      </c>
      <c r="D107">
        <v>0.09</v>
      </c>
      <c r="E107">
        <v>8.1999999999999998E-4</v>
      </c>
      <c r="F107">
        <v>9.98E-2</v>
      </c>
      <c r="G107">
        <v>1.17E-2</v>
      </c>
      <c r="H107">
        <v>3.7900000000000003E-2</v>
      </c>
      <c r="I107" t="s">
        <v>31</v>
      </c>
      <c r="J107">
        <v>0.1288</v>
      </c>
      <c r="K107">
        <v>1.5100000000000001E-2</v>
      </c>
      <c r="L107">
        <v>0</v>
      </c>
      <c r="M107" t="s">
        <v>31</v>
      </c>
      <c r="N107" t="s">
        <v>21</v>
      </c>
      <c r="O107" s="1">
        <v>45777.737511574072</v>
      </c>
      <c r="Q107" s="3">
        <v>0.14000000000000001</v>
      </c>
      <c r="R107">
        <f t="shared" si="24"/>
        <v>91.999999999999986</v>
      </c>
      <c r="S107" s="2">
        <v>0.12956580645161295</v>
      </c>
      <c r="T107">
        <f t="shared" si="25"/>
        <v>99.408944016491759</v>
      </c>
      <c r="U107">
        <f t="shared" si="26"/>
        <v>11.72360248447205</v>
      </c>
    </row>
    <row r="108" spans="1:21" x14ac:dyDescent="0.25">
      <c r="A108" t="s">
        <v>32</v>
      </c>
      <c r="B108" t="s">
        <v>18</v>
      </c>
      <c r="C108" t="s">
        <v>16</v>
      </c>
      <c r="D108">
        <v>5.81</v>
      </c>
      <c r="E108">
        <v>5.8090000000000003E-2</v>
      </c>
      <c r="F108">
        <v>6.9542999999999999</v>
      </c>
      <c r="G108">
        <v>2.8299999999999999E-2</v>
      </c>
      <c r="H108">
        <v>2.5994999999999999</v>
      </c>
      <c r="I108" t="s">
        <v>33</v>
      </c>
      <c r="J108">
        <v>8.9465000000000003</v>
      </c>
      <c r="K108">
        <v>3.6400000000000002E-2</v>
      </c>
      <c r="L108">
        <v>0.18</v>
      </c>
      <c r="M108" t="s">
        <v>34</v>
      </c>
      <c r="N108" t="s">
        <v>21</v>
      </c>
      <c r="O108" s="1">
        <v>45856.83011574074</v>
      </c>
      <c r="Q108" s="3">
        <v>9.31</v>
      </c>
      <c r="R108">
        <f t="shared" si="24"/>
        <v>96.095596133190128</v>
      </c>
      <c r="S108" s="2">
        <v>8.8597890322580657</v>
      </c>
      <c r="T108">
        <f t="shared" si="25"/>
        <v>100.97870239828764</v>
      </c>
      <c r="U108">
        <f t="shared" si="26"/>
        <v>0.40686301905773209</v>
      </c>
    </row>
    <row r="109" spans="1:21" x14ac:dyDescent="0.25">
      <c r="A109" t="s">
        <v>35</v>
      </c>
      <c r="B109" t="s">
        <v>18</v>
      </c>
      <c r="C109" t="s">
        <v>16</v>
      </c>
      <c r="D109">
        <v>0.26</v>
      </c>
      <c r="E109">
        <v>2.5699999999999998E-3</v>
      </c>
      <c r="F109">
        <v>0.30730000000000002</v>
      </c>
      <c r="G109">
        <v>1.6500000000000001E-2</v>
      </c>
      <c r="H109">
        <v>0.10929999999999999</v>
      </c>
      <c r="I109" t="s">
        <v>36</v>
      </c>
      <c r="J109">
        <v>0.3911</v>
      </c>
      <c r="K109">
        <v>2.0899999999999998E-2</v>
      </c>
      <c r="L109">
        <v>0.01</v>
      </c>
      <c r="M109" t="s">
        <v>158</v>
      </c>
      <c r="N109" t="s">
        <v>21</v>
      </c>
      <c r="O109" s="1">
        <v>45775.967442129629</v>
      </c>
      <c r="Q109" s="3">
        <v>0.27</v>
      </c>
      <c r="R109">
        <f t="shared" si="24"/>
        <v>144.85185185185185</v>
      </c>
      <c r="S109" s="2">
        <v>0.39601999999999998</v>
      </c>
      <c r="T109">
        <f t="shared" si="25"/>
        <v>98.757638503105909</v>
      </c>
      <c r="U109">
        <f>K109*100/J109</f>
        <v>5.3439018153924822</v>
      </c>
    </row>
    <row r="110" spans="1:21" x14ac:dyDescent="0.25">
      <c r="A110" t="s">
        <v>38</v>
      </c>
      <c r="F110">
        <v>100.4862</v>
      </c>
      <c r="H110">
        <v>100</v>
      </c>
      <c r="J110">
        <v>100.4862</v>
      </c>
      <c r="L110" t="s">
        <v>39</v>
      </c>
    </row>
    <row r="112" spans="1:21" x14ac:dyDescent="0.25">
      <c r="A112" t="s">
        <v>168</v>
      </c>
    </row>
    <row r="113" spans="1:26" x14ac:dyDescent="0.25">
      <c r="A113" t="s">
        <v>0</v>
      </c>
      <c r="B113" t="s">
        <v>1</v>
      </c>
      <c r="C113" t="s">
        <v>2</v>
      </c>
      <c r="D113" t="s">
        <v>3</v>
      </c>
      <c r="E113" t="s">
        <v>4</v>
      </c>
      <c r="F113" t="s">
        <v>5</v>
      </c>
      <c r="G113" t="s">
        <v>6</v>
      </c>
      <c r="H113" t="s">
        <v>7</v>
      </c>
      <c r="I113" t="s">
        <v>8</v>
      </c>
      <c r="J113" t="s">
        <v>9</v>
      </c>
      <c r="K113" t="s">
        <v>10</v>
      </c>
      <c r="L113" t="s">
        <v>11</v>
      </c>
      <c r="M113" t="s">
        <v>12</v>
      </c>
      <c r="N113" t="s">
        <v>13</v>
      </c>
      <c r="O113" t="s">
        <v>14</v>
      </c>
    </row>
    <row r="114" spans="1:26" x14ac:dyDescent="0.25">
      <c r="A114" t="s">
        <v>15</v>
      </c>
      <c r="C114" t="s">
        <v>16</v>
      </c>
      <c r="F114">
        <v>43.588999999999999</v>
      </c>
      <c r="H114">
        <v>60.822099999999999</v>
      </c>
      <c r="L114">
        <v>4</v>
      </c>
      <c r="S114" t="s">
        <v>57</v>
      </c>
      <c r="T114" s="2"/>
      <c r="U114" t="s">
        <v>58</v>
      </c>
      <c r="W114" t="s">
        <v>59</v>
      </c>
      <c r="Y114" t="s">
        <v>60</v>
      </c>
    </row>
    <row r="115" spans="1:26" x14ac:dyDescent="0.25">
      <c r="A115" t="s">
        <v>48</v>
      </c>
      <c r="B115" t="s">
        <v>18</v>
      </c>
      <c r="C115" t="s">
        <v>16</v>
      </c>
      <c r="D115">
        <v>1.34</v>
      </c>
      <c r="E115">
        <v>5.2900000000000004E-3</v>
      </c>
      <c r="F115">
        <v>1.7571000000000001</v>
      </c>
      <c r="G115">
        <v>1.7399999999999999E-2</v>
      </c>
      <c r="H115">
        <v>1.7061999999999999</v>
      </c>
      <c r="I115" t="s">
        <v>49</v>
      </c>
      <c r="J115">
        <v>2.3685</v>
      </c>
      <c r="K115">
        <v>2.3400000000000001E-2</v>
      </c>
      <c r="L115">
        <v>0.11</v>
      </c>
      <c r="M115" t="s">
        <v>24</v>
      </c>
      <c r="N115" t="s">
        <v>21</v>
      </c>
      <c r="O115" s="1">
        <v>45790.760127314818</v>
      </c>
      <c r="R115" t="s">
        <v>48</v>
      </c>
      <c r="S115" s="3">
        <v>2.2799999999999998</v>
      </c>
      <c r="T115" s="2">
        <f>100*$J115/S115</f>
        <v>103.88157894736842</v>
      </c>
      <c r="U115" s="3">
        <v>2.35</v>
      </c>
      <c r="V115">
        <f>100*$J115/U115</f>
        <v>100.78723404255318</v>
      </c>
      <c r="W115" s="3">
        <v>2.2400000000000002</v>
      </c>
      <c r="X115">
        <f>100*$J115/W115</f>
        <v>105.73660714285712</v>
      </c>
      <c r="Y115" s="3">
        <v>2.3481250000000005</v>
      </c>
      <c r="Z115">
        <f>100*$J115/Y115</f>
        <v>100.86771360127759</v>
      </c>
    </row>
    <row r="116" spans="1:26" x14ac:dyDescent="0.25">
      <c r="A116" t="s">
        <v>17</v>
      </c>
      <c r="B116" t="s">
        <v>18</v>
      </c>
      <c r="C116" t="s">
        <v>16</v>
      </c>
      <c r="D116">
        <v>3.91</v>
      </c>
      <c r="E116">
        <v>1.9369999999999998E-2</v>
      </c>
      <c r="F116">
        <v>4.4074999999999998</v>
      </c>
      <c r="G116">
        <v>1.72E-2</v>
      </c>
      <c r="H116">
        <v>4.0471000000000004</v>
      </c>
      <c r="I116" t="s">
        <v>19</v>
      </c>
      <c r="J116">
        <v>7.3079000000000001</v>
      </c>
      <c r="K116">
        <v>2.86E-2</v>
      </c>
      <c r="L116">
        <v>0.27</v>
      </c>
      <c r="M116" t="s">
        <v>20</v>
      </c>
      <c r="N116" t="s">
        <v>21</v>
      </c>
      <c r="O116" s="1">
        <v>45790.760671296295</v>
      </c>
      <c r="R116" t="s">
        <v>17</v>
      </c>
      <c r="S116" s="3">
        <v>7.42</v>
      </c>
      <c r="T116" s="2">
        <f t="shared" ref="T116:T124" si="27">100*$J116/S116</f>
        <v>98.489218328840963</v>
      </c>
      <c r="U116" s="3">
        <v>7.34</v>
      </c>
      <c r="V116">
        <f t="shared" ref="V116:V124" si="28">100*$J116/U116</f>
        <v>99.562670299727515</v>
      </c>
      <c r="W116" s="3">
        <v>7.35</v>
      </c>
      <c r="X116">
        <f t="shared" ref="X116:X124" si="29">100*$J116/W116</f>
        <v>99.427210884353741</v>
      </c>
      <c r="Y116" s="3">
        <v>7.3013130952380951</v>
      </c>
      <c r="Z116">
        <f t="shared" ref="Z116:Z124" si="30">100*$J116/Y116</f>
        <v>100.09021534450017</v>
      </c>
    </row>
    <row r="117" spans="1:26" x14ac:dyDescent="0.25">
      <c r="A117" t="s">
        <v>50</v>
      </c>
      <c r="B117" t="s">
        <v>18</v>
      </c>
      <c r="C117" t="s">
        <v>16</v>
      </c>
      <c r="D117">
        <v>6.56</v>
      </c>
      <c r="E117">
        <v>3.712E-2</v>
      </c>
      <c r="F117">
        <v>7.0587999999999997</v>
      </c>
      <c r="G117">
        <v>1.9199999999999998E-2</v>
      </c>
      <c r="H117">
        <v>5.8403</v>
      </c>
      <c r="I117" t="s">
        <v>51</v>
      </c>
      <c r="J117">
        <v>13.337199999999999</v>
      </c>
      <c r="K117">
        <v>3.6200000000000003E-2</v>
      </c>
      <c r="L117">
        <v>0.38</v>
      </c>
      <c r="M117" t="s">
        <v>24</v>
      </c>
      <c r="N117" t="s">
        <v>21</v>
      </c>
      <c r="O117" s="1">
        <v>45855.697569444441</v>
      </c>
      <c r="R117" t="s">
        <v>50</v>
      </c>
      <c r="S117" s="3">
        <v>13.19</v>
      </c>
      <c r="T117" s="2">
        <f t="shared" si="27"/>
        <v>101.11599696739955</v>
      </c>
      <c r="U117" s="3">
        <v>13.3</v>
      </c>
      <c r="V117">
        <f t="shared" si="28"/>
        <v>100.27969924812029</v>
      </c>
      <c r="W117" s="3">
        <v>13.2</v>
      </c>
      <c r="X117">
        <f t="shared" si="29"/>
        <v>101.03939393939395</v>
      </c>
      <c r="Y117" s="3">
        <v>13.574008333333339</v>
      </c>
      <c r="Z117">
        <f t="shared" si="30"/>
        <v>98.255428112919205</v>
      </c>
    </row>
    <row r="118" spans="1:26" x14ac:dyDescent="0.25">
      <c r="A118" t="s">
        <v>22</v>
      </c>
      <c r="B118" t="s">
        <v>18</v>
      </c>
      <c r="C118" t="s">
        <v>16</v>
      </c>
      <c r="D118">
        <v>26.33</v>
      </c>
      <c r="E118">
        <v>0.14230999999999999</v>
      </c>
      <c r="F118">
        <v>23.736799999999999</v>
      </c>
      <c r="G118">
        <v>3.1199999999999999E-2</v>
      </c>
      <c r="H118">
        <v>18.8673</v>
      </c>
      <c r="I118" t="s">
        <v>23</v>
      </c>
      <c r="J118">
        <v>50.779800000000002</v>
      </c>
      <c r="K118">
        <v>6.6799999999999998E-2</v>
      </c>
      <c r="L118">
        <v>1.24</v>
      </c>
      <c r="M118" t="s">
        <v>24</v>
      </c>
      <c r="N118" t="s">
        <v>21</v>
      </c>
      <c r="O118" s="1">
        <v>45790.760520833333</v>
      </c>
      <c r="R118" t="s">
        <v>22</v>
      </c>
      <c r="S118" s="3">
        <v>50.73</v>
      </c>
      <c r="T118" s="2">
        <f t="shared" si="27"/>
        <v>100.09816676522769</v>
      </c>
      <c r="U118" s="3">
        <v>50.3</v>
      </c>
      <c r="V118">
        <f t="shared" si="28"/>
        <v>100.95387673956265</v>
      </c>
      <c r="W118" s="3">
        <v>50.5</v>
      </c>
      <c r="X118">
        <f t="shared" si="29"/>
        <v>100.55405940594061</v>
      </c>
      <c r="Y118" s="3">
        <v>50.58873214285714</v>
      </c>
      <c r="Z118">
        <f t="shared" si="30"/>
        <v>100.37768856630625</v>
      </c>
    </row>
    <row r="119" spans="1:26" x14ac:dyDescent="0.25">
      <c r="A119" t="s">
        <v>52</v>
      </c>
      <c r="B119" t="s">
        <v>18</v>
      </c>
      <c r="C119" t="s">
        <v>16</v>
      </c>
      <c r="D119">
        <v>0.06</v>
      </c>
      <c r="E119">
        <v>5.0000000000000001E-4</v>
      </c>
      <c r="F119">
        <v>9.7500000000000003E-2</v>
      </c>
      <c r="G119">
        <v>8.5000000000000006E-3</v>
      </c>
      <c r="H119">
        <v>7.0300000000000001E-2</v>
      </c>
      <c r="I119" t="s">
        <v>53</v>
      </c>
      <c r="J119">
        <v>0.2235</v>
      </c>
      <c r="K119">
        <v>1.9400000000000001E-2</v>
      </c>
      <c r="L119">
        <v>0</v>
      </c>
      <c r="M119" t="s">
        <v>69</v>
      </c>
      <c r="N119" t="s">
        <v>21</v>
      </c>
      <c r="O119" s="1">
        <v>45775.97420138889</v>
      </c>
      <c r="R119" t="s">
        <v>52</v>
      </c>
      <c r="S119" s="3">
        <v>0.27</v>
      </c>
      <c r="T119" s="2">
        <f t="shared" si="27"/>
        <v>82.777777777777771</v>
      </c>
      <c r="U119" s="3">
        <v>0.23200000000000001</v>
      </c>
      <c r="V119">
        <f t="shared" si="28"/>
        <v>96.33620689655173</v>
      </c>
      <c r="W119" s="3">
        <v>0.24</v>
      </c>
      <c r="X119">
        <f t="shared" si="29"/>
        <v>93.125000000000014</v>
      </c>
      <c r="Y119" s="3">
        <v>0.22068767123287664</v>
      </c>
      <c r="Z119">
        <f t="shared" si="30"/>
        <v>101.27434792864152</v>
      </c>
    </row>
    <row r="120" spans="1:26" x14ac:dyDescent="0.25">
      <c r="A120" t="s">
        <v>25</v>
      </c>
      <c r="B120" t="s">
        <v>18</v>
      </c>
      <c r="C120" t="s">
        <v>16</v>
      </c>
      <c r="D120">
        <v>0.42</v>
      </c>
      <c r="E120">
        <v>3.32E-3</v>
      </c>
      <c r="F120">
        <v>0.4078</v>
      </c>
      <c r="G120">
        <v>8.5000000000000006E-3</v>
      </c>
      <c r="H120">
        <v>0.23280000000000001</v>
      </c>
      <c r="I120" t="s">
        <v>26</v>
      </c>
      <c r="J120">
        <v>0.49120000000000003</v>
      </c>
      <c r="K120">
        <v>1.03E-2</v>
      </c>
      <c r="L120">
        <v>0.02</v>
      </c>
      <c r="M120" t="s">
        <v>27</v>
      </c>
      <c r="N120" t="s">
        <v>21</v>
      </c>
      <c r="O120" s="1">
        <v>45777.738159722219</v>
      </c>
      <c r="R120" t="s">
        <v>25</v>
      </c>
      <c r="S120" s="3">
        <v>0.49</v>
      </c>
      <c r="T120" s="2">
        <f t="shared" si="27"/>
        <v>100.24489795918369</v>
      </c>
      <c r="U120" s="3">
        <v>0.48</v>
      </c>
      <c r="V120">
        <f t="shared" si="28"/>
        <v>102.33333333333334</v>
      </c>
      <c r="W120" s="3">
        <v>0.47199999999999998</v>
      </c>
      <c r="X120">
        <f t="shared" si="29"/>
        <v>104.06779661016951</v>
      </c>
      <c r="Y120" s="3">
        <v>0.49240000000000012</v>
      </c>
      <c r="Z120">
        <f t="shared" si="30"/>
        <v>99.756295694557252</v>
      </c>
    </row>
    <row r="121" spans="1:26" x14ac:dyDescent="0.25">
      <c r="A121" t="s">
        <v>28</v>
      </c>
      <c r="B121" t="s">
        <v>18</v>
      </c>
      <c r="C121" t="s">
        <v>16</v>
      </c>
      <c r="D121">
        <v>7.73</v>
      </c>
      <c r="E121">
        <v>6.6350000000000006E-2</v>
      </c>
      <c r="F121">
        <v>7.7054999999999998</v>
      </c>
      <c r="G121">
        <v>1.9199999999999998E-2</v>
      </c>
      <c r="H121">
        <v>4.2919</v>
      </c>
      <c r="I121" t="s">
        <v>29</v>
      </c>
      <c r="J121">
        <v>10.7814</v>
      </c>
      <c r="K121">
        <v>2.6800000000000001E-2</v>
      </c>
      <c r="L121">
        <v>0.28000000000000003</v>
      </c>
      <c r="M121" t="s">
        <v>20</v>
      </c>
      <c r="N121" t="s">
        <v>21</v>
      </c>
      <c r="O121" s="1">
        <v>45790.760775462964</v>
      </c>
      <c r="R121" t="s">
        <v>28</v>
      </c>
      <c r="S121" s="3">
        <v>11.27</v>
      </c>
      <c r="T121" s="2">
        <f t="shared" si="27"/>
        <v>95.66459627329192</v>
      </c>
      <c r="U121" s="3">
        <v>10.9</v>
      </c>
      <c r="V121">
        <f t="shared" si="28"/>
        <v>98.911926605504576</v>
      </c>
      <c r="W121" s="3">
        <v>11</v>
      </c>
      <c r="X121">
        <f t="shared" si="29"/>
        <v>98.012727272727261</v>
      </c>
      <c r="Y121" s="3">
        <v>10.80739285714286</v>
      </c>
      <c r="Z121">
        <f t="shared" si="30"/>
        <v>99.759490031625134</v>
      </c>
    </row>
    <row r="122" spans="1:26" x14ac:dyDescent="0.25">
      <c r="A122" t="s">
        <v>54</v>
      </c>
      <c r="B122" t="s">
        <v>18</v>
      </c>
      <c r="C122" t="s">
        <v>16</v>
      </c>
      <c r="D122">
        <v>1.35</v>
      </c>
      <c r="E122">
        <v>1.243E-2</v>
      </c>
      <c r="F122">
        <v>1.5466</v>
      </c>
      <c r="G122">
        <v>1.32E-2</v>
      </c>
      <c r="H122">
        <v>0.7208</v>
      </c>
      <c r="I122" t="s">
        <v>55</v>
      </c>
      <c r="J122">
        <v>2.5796999999999999</v>
      </c>
      <c r="K122">
        <v>2.1999999999999999E-2</v>
      </c>
      <c r="L122">
        <v>0.05</v>
      </c>
      <c r="M122" t="s">
        <v>55</v>
      </c>
      <c r="N122" t="s">
        <v>21</v>
      </c>
      <c r="O122" s="1">
        <v>45790.761030092595</v>
      </c>
      <c r="R122" t="s">
        <v>54</v>
      </c>
      <c r="S122" s="3">
        <v>2.56</v>
      </c>
      <c r="T122" s="2">
        <f t="shared" si="27"/>
        <v>100.76953124999999</v>
      </c>
      <c r="U122" s="3">
        <v>2.56</v>
      </c>
      <c r="V122">
        <f t="shared" si="28"/>
        <v>100.76953124999999</v>
      </c>
      <c r="W122" s="3">
        <v>2.52</v>
      </c>
      <c r="X122">
        <f t="shared" si="29"/>
        <v>102.36904761904761</v>
      </c>
      <c r="Y122" s="3">
        <v>2.6532083333333349</v>
      </c>
      <c r="Z122">
        <f t="shared" si="30"/>
        <v>97.229454905224742</v>
      </c>
    </row>
    <row r="123" spans="1:26" x14ac:dyDescent="0.25">
      <c r="A123" t="s">
        <v>30</v>
      </c>
      <c r="B123" t="s">
        <v>18</v>
      </c>
      <c r="C123" t="s">
        <v>16</v>
      </c>
      <c r="D123">
        <v>0.13</v>
      </c>
      <c r="E123">
        <v>1.1800000000000001E-3</v>
      </c>
      <c r="F123">
        <v>0.1457</v>
      </c>
      <c r="G123">
        <v>1.23E-2</v>
      </c>
      <c r="H123">
        <v>5.9200000000000003E-2</v>
      </c>
      <c r="I123" t="s">
        <v>31</v>
      </c>
      <c r="J123">
        <v>0.18820000000000001</v>
      </c>
      <c r="K123">
        <v>1.5800000000000002E-2</v>
      </c>
      <c r="L123">
        <v>0</v>
      </c>
      <c r="M123" t="s">
        <v>31</v>
      </c>
      <c r="N123" t="s">
        <v>21</v>
      </c>
      <c r="O123" s="1">
        <v>45777.737511574072</v>
      </c>
      <c r="R123" t="s">
        <v>30</v>
      </c>
      <c r="S123" s="3">
        <v>0.16</v>
      </c>
      <c r="T123" s="2">
        <f t="shared" si="27"/>
        <v>117.625</v>
      </c>
      <c r="U123" s="3">
        <v>0.16500000000000001</v>
      </c>
      <c r="V123">
        <f t="shared" si="28"/>
        <v>114.06060606060606</v>
      </c>
      <c r="W123" s="3">
        <v>0.16300000000000001</v>
      </c>
      <c r="X123">
        <f t="shared" si="29"/>
        <v>115.4601226993865</v>
      </c>
      <c r="Y123" s="3">
        <v>0.16906428571428564</v>
      </c>
      <c r="Z123">
        <f t="shared" si="30"/>
        <v>111.31860239131359</v>
      </c>
    </row>
    <row r="124" spans="1:26" x14ac:dyDescent="0.25">
      <c r="A124" t="s">
        <v>32</v>
      </c>
      <c r="B124" t="s">
        <v>18</v>
      </c>
      <c r="C124" t="s">
        <v>16</v>
      </c>
      <c r="D124">
        <v>6.96</v>
      </c>
      <c r="E124">
        <v>6.9610000000000005E-2</v>
      </c>
      <c r="F124">
        <v>8.3600999999999992</v>
      </c>
      <c r="G124">
        <v>3.0599999999999999E-2</v>
      </c>
      <c r="H124">
        <v>3.3418999999999999</v>
      </c>
      <c r="I124" t="s">
        <v>33</v>
      </c>
      <c r="J124">
        <v>10.755100000000001</v>
      </c>
      <c r="K124">
        <v>3.9399999999999998E-2</v>
      </c>
      <c r="L124">
        <v>0.22</v>
      </c>
      <c r="M124" t="s">
        <v>34</v>
      </c>
      <c r="N124" t="s">
        <v>21</v>
      </c>
      <c r="O124" s="1">
        <v>45856.83011574074</v>
      </c>
      <c r="R124" t="s">
        <v>32</v>
      </c>
      <c r="S124" s="3">
        <v>10.87</v>
      </c>
      <c r="T124" s="2">
        <f t="shared" si="27"/>
        <v>98.942962281508741</v>
      </c>
      <c r="U124" s="3">
        <v>10.7</v>
      </c>
      <c r="V124">
        <f t="shared" si="28"/>
        <v>100.51495327102805</v>
      </c>
      <c r="W124" s="3">
        <v>10.7</v>
      </c>
      <c r="X124">
        <f t="shared" si="29"/>
        <v>100.51495327102805</v>
      </c>
      <c r="Y124" s="3">
        <v>10.682679761904765</v>
      </c>
      <c r="Z124">
        <f t="shared" si="30"/>
        <v>100.67792201684722</v>
      </c>
    </row>
    <row r="125" spans="1:26" x14ac:dyDescent="0.25">
      <c r="A125" t="s">
        <v>38</v>
      </c>
      <c r="F125">
        <v>98.812600000000003</v>
      </c>
      <c r="H125">
        <v>100</v>
      </c>
      <c r="J125">
        <v>98.812600000000003</v>
      </c>
      <c r="L125" t="s">
        <v>56</v>
      </c>
    </row>
    <row r="127" spans="1:26" x14ac:dyDescent="0.25">
      <c r="A127" t="s">
        <v>169</v>
      </c>
    </row>
    <row r="128" spans="1:26" x14ac:dyDescent="0.25">
      <c r="A128" t="s">
        <v>0</v>
      </c>
      <c r="B128" t="s">
        <v>1</v>
      </c>
      <c r="C128" t="s">
        <v>2</v>
      </c>
      <c r="D128" t="s">
        <v>3</v>
      </c>
      <c r="E128" t="s">
        <v>4</v>
      </c>
      <c r="F128" t="s">
        <v>5</v>
      </c>
      <c r="G128" t="s">
        <v>6</v>
      </c>
      <c r="H128" t="s">
        <v>7</v>
      </c>
      <c r="I128" t="s">
        <v>8</v>
      </c>
      <c r="J128" t="s">
        <v>9</v>
      </c>
      <c r="K128" t="s">
        <v>10</v>
      </c>
      <c r="L128" t="s">
        <v>11</v>
      </c>
      <c r="M128" t="s">
        <v>12</v>
      </c>
      <c r="N128" t="s">
        <v>13</v>
      </c>
      <c r="O128" t="s">
        <v>14</v>
      </c>
    </row>
    <row r="129" spans="1:26" x14ac:dyDescent="0.25">
      <c r="A129" t="s">
        <v>15</v>
      </c>
      <c r="C129" t="s">
        <v>16</v>
      </c>
      <c r="F129">
        <v>43.668599999999998</v>
      </c>
      <c r="H129">
        <v>60.805799999999998</v>
      </c>
      <c r="L129">
        <v>4</v>
      </c>
      <c r="S129" t="s">
        <v>57</v>
      </c>
      <c r="T129" s="2"/>
      <c r="U129" t="s">
        <v>58</v>
      </c>
      <c r="W129" t="s">
        <v>59</v>
      </c>
      <c r="Y129" t="s">
        <v>60</v>
      </c>
    </row>
    <row r="130" spans="1:26" x14ac:dyDescent="0.25">
      <c r="A130" t="s">
        <v>48</v>
      </c>
      <c r="B130" t="s">
        <v>18</v>
      </c>
      <c r="C130" t="s">
        <v>16</v>
      </c>
      <c r="D130">
        <v>1.36</v>
      </c>
      <c r="E130">
        <v>5.3800000000000002E-3</v>
      </c>
      <c r="F130">
        <v>1.7869999999999999</v>
      </c>
      <c r="G130">
        <v>1.7399999999999999E-2</v>
      </c>
      <c r="H130">
        <v>1.7316</v>
      </c>
      <c r="I130" t="s">
        <v>49</v>
      </c>
      <c r="J130">
        <v>2.4087999999999998</v>
      </c>
      <c r="K130">
        <v>2.35E-2</v>
      </c>
      <c r="L130">
        <v>0.11</v>
      </c>
      <c r="M130" t="s">
        <v>24</v>
      </c>
      <c r="N130" t="s">
        <v>21</v>
      </c>
      <c r="O130" s="1">
        <v>45790.760127314818</v>
      </c>
      <c r="R130" t="s">
        <v>48</v>
      </c>
      <c r="S130" s="3">
        <v>2.2799999999999998</v>
      </c>
      <c r="T130" s="2">
        <f>100*$J130/S130</f>
        <v>105.64912280701755</v>
      </c>
      <c r="U130" s="3">
        <v>2.35</v>
      </c>
      <c r="V130">
        <f>100*$J130/U130</f>
        <v>102.50212765957446</v>
      </c>
      <c r="W130" s="3">
        <v>2.2400000000000002</v>
      </c>
      <c r="X130">
        <f>100*$J130/W130</f>
        <v>107.53571428571428</v>
      </c>
      <c r="Y130" s="3">
        <v>2.3481250000000005</v>
      </c>
      <c r="Z130">
        <f>100*$J130/Y130</f>
        <v>102.58397657705613</v>
      </c>
    </row>
    <row r="131" spans="1:26" x14ac:dyDescent="0.25">
      <c r="A131" t="s">
        <v>17</v>
      </c>
      <c r="B131" t="s">
        <v>18</v>
      </c>
      <c r="C131" t="s">
        <v>16</v>
      </c>
      <c r="D131">
        <v>3.91</v>
      </c>
      <c r="E131">
        <v>1.9369999999999998E-2</v>
      </c>
      <c r="F131">
        <v>4.4085000000000001</v>
      </c>
      <c r="G131">
        <v>1.7299999999999999E-2</v>
      </c>
      <c r="H131">
        <v>4.0396000000000001</v>
      </c>
      <c r="I131" t="s">
        <v>19</v>
      </c>
      <c r="J131">
        <v>7.3094999999999999</v>
      </c>
      <c r="K131">
        <v>2.86E-2</v>
      </c>
      <c r="L131">
        <v>0.27</v>
      </c>
      <c r="M131" t="s">
        <v>20</v>
      </c>
      <c r="N131" t="s">
        <v>21</v>
      </c>
      <c r="O131" s="1">
        <v>45790.760671296295</v>
      </c>
      <c r="R131" t="s">
        <v>17</v>
      </c>
      <c r="S131" s="3">
        <v>7.42</v>
      </c>
      <c r="T131" s="2">
        <f t="shared" ref="T131:T139" si="31">100*$J131/S131</f>
        <v>98.510781671159037</v>
      </c>
      <c r="U131" s="3">
        <v>7.34</v>
      </c>
      <c r="V131">
        <f t="shared" ref="V131:V139" si="32">100*$J131/U131</f>
        <v>99.584468664850149</v>
      </c>
      <c r="W131" s="3">
        <v>7.35</v>
      </c>
      <c r="X131">
        <f t="shared" ref="X131:X139" si="33">100*$J131/W131</f>
        <v>99.448979591836746</v>
      </c>
      <c r="Y131" s="3">
        <v>7.3013130952380951</v>
      </c>
      <c r="Z131">
        <f t="shared" ref="Z131:Z139" si="34">100*$J131/Y131</f>
        <v>100.1121292109394</v>
      </c>
    </row>
    <row r="132" spans="1:26" x14ac:dyDescent="0.25">
      <c r="A132" t="s">
        <v>50</v>
      </c>
      <c r="B132" t="s">
        <v>18</v>
      </c>
      <c r="C132" t="s">
        <v>16</v>
      </c>
      <c r="D132">
        <v>6.59</v>
      </c>
      <c r="E132">
        <v>3.7289999999999997E-2</v>
      </c>
      <c r="F132">
        <v>7.0917000000000003</v>
      </c>
      <c r="G132">
        <v>1.9199999999999998E-2</v>
      </c>
      <c r="H132">
        <v>5.8552999999999997</v>
      </c>
      <c r="I132" t="s">
        <v>51</v>
      </c>
      <c r="J132">
        <v>13.3993</v>
      </c>
      <c r="K132">
        <v>3.6299999999999999E-2</v>
      </c>
      <c r="L132">
        <v>0.39</v>
      </c>
      <c r="M132" t="s">
        <v>24</v>
      </c>
      <c r="N132" t="s">
        <v>21</v>
      </c>
      <c r="O132" s="1">
        <v>45855.697569444441</v>
      </c>
      <c r="R132" t="s">
        <v>50</v>
      </c>
      <c r="S132" s="3">
        <v>13.19</v>
      </c>
      <c r="T132" s="2">
        <f t="shared" si="31"/>
        <v>101.58680818802124</v>
      </c>
      <c r="U132" s="3">
        <v>13.3</v>
      </c>
      <c r="V132">
        <f t="shared" si="32"/>
        <v>100.74661654135338</v>
      </c>
      <c r="W132" s="3">
        <v>13.2</v>
      </c>
      <c r="X132">
        <f t="shared" si="33"/>
        <v>101.50984848484849</v>
      </c>
      <c r="Y132" s="3">
        <v>13.574008333333339</v>
      </c>
      <c r="Z132">
        <f t="shared" si="34"/>
        <v>98.712920096679838</v>
      </c>
    </row>
    <row r="133" spans="1:26" x14ac:dyDescent="0.25">
      <c r="A133" t="s">
        <v>22</v>
      </c>
      <c r="B133" t="s">
        <v>18</v>
      </c>
      <c r="C133" t="s">
        <v>16</v>
      </c>
      <c r="D133">
        <v>26.36</v>
      </c>
      <c r="E133">
        <v>0.14244000000000001</v>
      </c>
      <c r="F133">
        <v>23.764700000000001</v>
      </c>
      <c r="G133">
        <v>3.1300000000000001E-2</v>
      </c>
      <c r="H133">
        <v>18.849900000000002</v>
      </c>
      <c r="I133" t="s">
        <v>23</v>
      </c>
      <c r="J133">
        <v>50.839399999999998</v>
      </c>
      <c r="K133">
        <v>6.6900000000000001E-2</v>
      </c>
      <c r="L133">
        <v>1.24</v>
      </c>
      <c r="M133" t="s">
        <v>24</v>
      </c>
      <c r="N133" t="s">
        <v>21</v>
      </c>
      <c r="O133" s="1">
        <v>45790.760520833333</v>
      </c>
      <c r="R133" t="s">
        <v>22</v>
      </c>
      <c r="S133" s="3">
        <v>50.73</v>
      </c>
      <c r="T133" s="2">
        <f t="shared" si="31"/>
        <v>100.21565148827123</v>
      </c>
      <c r="U133" s="3">
        <v>50.3</v>
      </c>
      <c r="V133">
        <f t="shared" si="32"/>
        <v>101.07236580516899</v>
      </c>
      <c r="W133" s="3">
        <v>50.5</v>
      </c>
      <c r="X133">
        <f t="shared" si="33"/>
        <v>100.67207920792079</v>
      </c>
      <c r="Y133" s="3">
        <v>50.58873214285714</v>
      </c>
      <c r="Z133">
        <f t="shared" si="34"/>
        <v>100.49550136270464</v>
      </c>
    </row>
    <row r="134" spans="1:26" x14ac:dyDescent="0.25">
      <c r="A134" t="s">
        <v>52</v>
      </c>
      <c r="B134" t="s">
        <v>18</v>
      </c>
      <c r="C134" t="s">
        <v>16</v>
      </c>
      <c r="D134">
        <v>0.06</v>
      </c>
      <c r="E134">
        <v>4.4999999999999999E-4</v>
      </c>
      <c r="F134">
        <v>8.7999999999999995E-2</v>
      </c>
      <c r="G134">
        <v>8.5000000000000006E-3</v>
      </c>
      <c r="H134">
        <v>6.3299999999999995E-2</v>
      </c>
      <c r="I134" t="s">
        <v>53</v>
      </c>
      <c r="J134">
        <v>0.2016</v>
      </c>
      <c r="K134">
        <v>1.9400000000000001E-2</v>
      </c>
      <c r="L134">
        <v>0</v>
      </c>
      <c r="M134" t="s">
        <v>69</v>
      </c>
      <c r="N134" t="s">
        <v>21</v>
      </c>
      <c r="O134" s="1">
        <v>45775.97420138889</v>
      </c>
      <c r="R134" t="s">
        <v>52</v>
      </c>
      <c r="S134" s="3">
        <v>0.27</v>
      </c>
      <c r="T134" s="2">
        <f t="shared" si="31"/>
        <v>74.666666666666657</v>
      </c>
      <c r="U134" s="3">
        <v>0.23200000000000001</v>
      </c>
      <c r="V134">
        <f t="shared" si="32"/>
        <v>86.896551724137922</v>
      </c>
      <c r="W134" s="3">
        <v>0.24</v>
      </c>
      <c r="X134">
        <f t="shared" si="33"/>
        <v>84</v>
      </c>
      <c r="Y134" s="3">
        <v>0.22068767123287664</v>
      </c>
      <c r="Z134">
        <f t="shared" si="34"/>
        <v>91.350821218855174</v>
      </c>
    </row>
    <row r="135" spans="1:26" x14ac:dyDescent="0.25">
      <c r="A135" t="s">
        <v>25</v>
      </c>
      <c r="B135" t="s">
        <v>18</v>
      </c>
      <c r="C135" t="s">
        <v>16</v>
      </c>
      <c r="D135">
        <v>0.43</v>
      </c>
      <c r="E135">
        <v>3.4399999999999999E-3</v>
      </c>
      <c r="F135">
        <v>0.4229</v>
      </c>
      <c r="G135">
        <v>8.5000000000000006E-3</v>
      </c>
      <c r="H135">
        <v>0.2409</v>
      </c>
      <c r="I135" t="s">
        <v>26</v>
      </c>
      <c r="J135">
        <v>0.50939999999999996</v>
      </c>
      <c r="K135">
        <v>1.03E-2</v>
      </c>
      <c r="L135">
        <v>0.02</v>
      </c>
      <c r="M135" t="s">
        <v>27</v>
      </c>
      <c r="N135" t="s">
        <v>21</v>
      </c>
      <c r="O135" s="1">
        <v>45777.738159722219</v>
      </c>
      <c r="R135" t="s">
        <v>25</v>
      </c>
      <c r="S135" s="3">
        <v>0.49</v>
      </c>
      <c r="T135" s="2">
        <f t="shared" si="31"/>
        <v>103.95918367346938</v>
      </c>
      <c r="U135" s="3">
        <v>0.48</v>
      </c>
      <c r="V135">
        <f t="shared" si="32"/>
        <v>106.125</v>
      </c>
      <c r="W135" s="3">
        <v>0.47199999999999998</v>
      </c>
      <c r="X135">
        <f t="shared" si="33"/>
        <v>107.92372881355932</v>
      </c>
      <c r="Y135" s="3">
        <v>0.49240000000000012</v>
      </c>
      <c r="Z135">
        <f t="shared" si="34"/>
        <v>103.45247766043863</v>
      </c>
    </row>
    <row r="136" spans="1:26" x14ac:dyDescent="0.25">
      <c r="A136" t="s">
        <v>28</v>
      </c>
      <c r="B136" t="s">
        <v>18</v>
      </c>
      <c r="C136" t="s">
        <v>16</v>
      </c>
      <c r="D136">
        <v>7.76</v>
      </c>
      <c r="E136">
        <v>6.6559999999999994E-2</v>
      </c>
      <c r="F136">
        <v>7.7301000000000002</v>
      </c>
      <c r="G136">
        <v>1.9099999999999999E-2</v>
      </c>
      <c r="H136">
        <v>4.2965999999999998</v>
      </c>
      <c r="I136" t="s">
        <v>29</v>
      </c>
      <c r="J136">
        <v>10.8157</v>
      </c>
      <c r="K136">
        <v>2.6800000000000001E-2</v>
      </c>
      <c r="L136">
        <v>0.28000000000000003</v>
      </c>
      <c r="M136" t="s">
        <v>20</v>
      </c>
      <c r="N136" t="s">
        <v>21</v>
      </c>
      <c r="O136" s="1">
        <v>45790.760775462964</v>
      </c>
      <c r="R136" t="s">
        <v>28</v>
      </c>
      <c r="S136" s="3">
        <v>11.27</v>
      </c>
      <c r="T136" s="2">
        <f t="shared" si="31"/>
        <v>95.968944099378874</v>
      </c>
      <c r="U136" s="3">
        <v>10.9</v>
      </c>
      <c r="V136">
        <f t="shared" si="32"/>
        <v>99.226605504587141</v>
      </c>
      <c r="W136" s="3">
        <v>11</v>
      </c>
      <c r="X136">
        <f t="shared" si="33"/>
        <v>98.324545454545444</v>
      </c>
      <c r="Y136" s="3">
        <v>10.80739285714286</v>
      </c>
      <c r="Z136">
        <f t="shared" si="34"/>
        <v>100.07686537323984</v>
      </c>
    </row>
    <row r="137" spans="1:26" x14ac:dyDescent="0.25">
      <c r="A137" t="s">
        <v>54</v>
      </c>
      <c r="B137" t="s">
        <v>18</v>
      </c>
      <c r="C137" t="s">
        <v>16</v>
      </c>
      <c r="D137">
        <v>1.36</v>
      </c>
      <c r="E137">
        <v>1.2540000000000001E-2</v>
      </c>
      <c r="F137">
        <v>1.5595000000000001</v>
      </c>
      <c r="G137">
        <v>1.32E-2</v>
      </c>
      <c r="H137">
        <v>0.72529999999999994</v>
      </c>
      <c r="I137" t="s">
        <v>55</v>
      </c>
      <c r="J137">
        <v>2.6012</v>
      </c>
      <c r="K137">
        <v>2.2100000000000002E-2</v>
      </c>
      <c r="L137">
        <v>0.05</v>
      </c>
      <c r="M137" t="s">
        <v>55</v>
      </c>
      <c r="N137" t="s">
        <v>21</v>
      </c>
      <c r="O137" s="1">
        <v>45790.761030092595</v>
      </c>
      <c r="R137" t="s">
        <v>54</v>
      </c>
      <c r="S137" s="3">
        <v>2.56</v>
      </c>
      <c r="T137" s="2">
        <f t="shared" si="31"/>
        <v>101.609375</v>
      </c>
      <c r="U137" s="3">
        <v>2.56</v>
      </c>
      <c r="V137">
        <f t="shared" si="32"/>
        <v>101.609375</v>
      </c>
      <c r="W137" s="3">
        <v>2.52</v>
      </c>
      <c r="X137">
        <f t="shared" si="33"/>
        <v>103.22222222222223</v>
      </c>
      <c r="Y137" s="3">
        <v>2.6532083333333349</v>
      </c>
      <c r="Z137">
        <f t="shared" si="34"/>
        <v>98.03979458831283</v>
      </c>
    </row>
    <row r="138" spans="1:26" x14ac:dyDescent="0.25">
      <c r="A138" t="s">
        <v>30</v>
      </c>
      <c r="B138" t="s">
        <v>18</v>
      </c>
      <c r="C138" t="s">
        <v>16</v>
      </c>
      <c r="D138">
        <v>0.11</v>
      </c>
      <c r="E138">
        <v>1E-3</v>
      </c>
      <c r="F138">
        <v>0.12280000000000001</v>
      </c>
      <c r="G138">
        <v>1.23E-2</v>
      </c>
      <c r="H138">
        <v>4.9799999999999997E-2</v>
      </c>
      <c r="I138" t="s">
        <v>31</v>
      </c>
      <c r="J138">
        <v>0.1585</v>
      </c>
      <c r="K138">
        <v>1.5900000000000001E-2</v>
      </c>
      <c r="L138">
        <v>0</v>
      </c>
      <c r="M138" t="s">
        <v>31</v>
      </c>
      <c r="N138" t="s">
        <v>21</v>
      </c>
      <c r="O138" s="1">
        <v>45777.737511574072</v>
      </c>
      <c r="R138" t="s">
        <v>30</v>
      </c>
      <c r="S138" s="3">
        <v>0.16</v>
      </c>
      <c r="T138" s="2">
        <f t="shared" si="31"/>
        <v>99.0625</v>
      </c>
      <c r="U138" s="3">
        <v>0.16500000000000001</v>
      </c>
      <c r="V138">
        <f t="shared" si="32"/>
        <v>96.060606060606048</v>
      </c>
      <c r="W138" s="3">
        <v>0.16300000000000001</v>
      </c>
      <c r="X138">
        <f t="shared" si="33"/>
        <v>97.23926380368097</v>
      </c>
      <c r="Y138" s="3">
        <v>0.16906428571428564</v>
      </c>
      <c r="Z138">
        <f t="shared" si="34"/>
        <v>93.751320292365577</v>
      </c>
    </row>
    <row r="139" spans="1:26" x14ac:dyDescent="0.25">
      <c r="A139" t="s">
        <v>32</v>
      </c>
      <c r="B139" t="s">
        <v>18</v>
      </c>
      <c r="C139" t="s">
        <v>16</v>
      </c>
      <c r="D139">
        <v>6.98</v>
      </c>
      <c r="E139">
        <v>6.9760000000000003E-2</v>
      </c>
      <c r="F139">
        <v>8.3780000000000001</v>
      </c>
      <c r="G139">
        <v>3.0700000000000002E-2</v>
      </c>
      <c r="H139">
        <v>3.3420000000000001</v>
      </c>
      <c r="I139" t="s">
        <v>33</v>
      </c>
      <c r="J139">
        <v>10.7782</v>
      </c>
      <c r="K139">
        <v>3.95E-2</v>
      </c>
      <c r="L139">
        <v>0.22</v>
      </c>
      <c r="M139" t="s">
        <v>34</v>
      </c>
      <c r="N139" t="s">
        <v>21</v>
      </c>
      <c r="O139" s="1">
        <v>45856.83011574074</v>
      </c>
      <c r="R139" t="s">
        <v>32</v>
      </c>
      <c r="S139" s="3">
        <v>10.87</v>
      </c>
      <c r="T139" s="2">
        <f t="shared" si="31"/>
        <v>99.155473781048755</v>
      </c>
      <c r="U139" s="3">
        <v>10.7</v>
      </c>
      <c r="V139">
        <f t="shared" si="32"/>
        <v>100.73084112149533</v>
      </c>
      <c r="W139" s="3">
        <v>10.7</v>
      </c>
      <c r="X139">
        <f t="shared" si="33"/>
        <v>100.73084112149533</v>
      </c>
      <c r="Y139" s="3">
        <v>10.682679761904765</v>
      </c>
      <c r="Z139">
        <f t="shared" si="34"/>
        <v>100.89415989456003</v>
      </c>
    </row>
    <row r="140" spans="1:26" x14ac:dyDescent="0.25">
      <c r="A140" t="s">
        <v>38</v>
      </c>
      <c r="F140">
        <v>99.021699999999996</v>
      </c>
      <c r="H140">
        <v>100</v>
      </c>
      <c r="J140">
        <v>99.021699999999996</v>
      </c>
      <c r="L140" t="s">
        <v>56</v>
      </c>
    </row>
    <row r="142" spans="1:26" x14ac:dyDescent="0.25">
      <c r="A142" t="s">
        <v>170</v>
      </c>
    </row>
    <row r="143" spans="1:26" x14ac:dyDescent="0.25">
      <c r="A143" t="s">
        <v>0</v>
      </c>
      <c r="B143" t="s">
        <v>1</v>
      </c>
      <c r="C143" t="s">
        <v>2</v>
      </c>
      <c r="D143" t="s">
        <v>3</v>
      </c>
      <c r="E143" t="s">
        <v>4</v>
      </c>
      <c r="F143" t="s">
        <v>5</v>
      </c>
      <c r="G143" t="s">
        <v>6</v>
      </c>
      <c r="H143" t="s">
        <v>7</v>
      </c>
      <c r="I143" t="s">
        <v>8</v>
      </c>
      <c r="J143" t="s">
        <v>9</v>
      </c>
      <c r="K143" t="s">
        <v>10</v>
      </c>
      <c r="L143" t="s">
        <v>11</v>
      </c>
      <c r="M143" t="s">
        <v>12</v>
      </c>
      <c r="N143" t="s">
        <v>13</v>
      </c>
      <c r="O143" t="s">
        <v>14</v>
      </c>
    </row>
    <row r="144" spans="1:26" x14ac:dyDescent="0.25">
      <c r="A144" t="s">
        <v>15</v>
      </c>
      <c r="C144" t="s">
        <v>16</v>
      </c>
      <c r="F144">
        <v>43.7804</v>
      </c>
      <c r="H144">
        <v>60.895499999999998</v>
      </c>
      <c r="L144">
        <v>4</v>
      </c>
      <c r="S144" t="s">
        <v>57</v>
      </c>
      <c r="T144" s="2"/>
      <c r="U144" t="s">
        <v>58</v>
      </c>
      <c r="W144" t="s">
        <v>59</v>
      </c>
      <c r="Y144" t="s">
        <v>60</v>
      </c>
    </row>
    <row r="145" spans="1:26" x14ac:dyDescent="0.25">
      <c r="A145" t="s">
        <v>48</v>
      </c>
      <c r="B145" t="s">
        <v>18</v>
      </c>
      <c r="C145" t="s">
        <v>16</v>
      </c>
      <c r="D145">
        <v>1.2</v>
      </c>
      <c r="E145">
        <v>4.7600000000000003E-3</v>
      </c>
      <c r="F145">
        <v>1.5807</v>
      </c>
      <c r="G145">
        <v>1.6899999999999998E-2</v>
      </c>
      <c r="H145">
        <v>1.53</v>
      </c>
      <c r="I145" t="s">
        <v>49</v>
      </c>
      <c r="J145">
        <v>2.1307</v>
      </c>
      <c r="K145">
        <v>2.2800000000000001E-2</v>
      </c>
      <c r="L145">
        <v>0.1</v>
      </c>
      <c r="M145" t="s">
        <v>24</v>
      </c>
      <c r="N145" t="s">
        <v>21</v>
      </c>
      <c r="O145" s="1">
        <v>45790.760127314818</v>
      </c>
      <c r="R145" t="s">
        <v>48</v>
      </c>
      <c r="S145" s="3">
        <v>2.2799999999999998</v>
      </c>
      <c r="T145" s="2">
        <f>100*$J145/S145</f>
        <v>93.451754385964918</v>
      </c>
      <c r="U145" s="3">
        <v>2.35</v>
      </c>
      <c r="V145">
        <f>100*$J145/U145</f>
        <v>90.668085106382975</v>
      </c>
      <c r="W145" s="3">
        <v>2.2400000000000002</v>
      </c>
      <c r="X145">
        <f>100*$J145/W145</f>
        <v>95.120535714285708</v>
      </c>
      <c r="Y145" s="3">
        <v>2.3481250000000005</v>
      </c>
      <c r="Z145">
        <f>100*$J145/Y145</f>
        <v>90.740484429065717</v>
      </c>
    </row>
    <row r="146" spans="1:26" x14ac:dyDescent="0.25">
      <c r="A146" t="s">
        <v>17</v>
      </c>
      <c r="B146" t="s">
        <v>18</v>
      </c>
      <c r="C146" t="s">
        <v>16</v>
      </c>
      <c r="D146">
        <v>3.92</v>
      </c>
      <c r="E146">
        <v>1.9439999999999999E-2</v>
      </c>
      <c r="F146">
        <v>4.4119000000000002</v>
      </c>
      <c r="G146">
        <v>1.72E-2</v>
      </c>
      <c r="H146">
        <v>4.0382999999999996</v>
      </c>
      <c r="I146" t="s">
        <v>19</v>
      </c>
      <c r="J146">
        <v>7.3151999999999999</v>
      </c>
      <c r="K146">
        <v>2.86E-2</v>
      </c>
      <c r="L146">
        <v>0.27</v>
      </c>
      <c r="M146" t="s">
        <v>20</v>
      </c>
      <c r="N146" t="s">
        <v>21</v>
      </c>
      <c r="O146" s="1">
        <v>45790.760671296295</v>
      </c>
      <c r="R146" t="s">
        <v>17</v>
      </c>
      <c r="S146" s="3">
        <v>7.42</v>
      </c>
      <c r="T146" s="2">
        <f t="shared" ref="T146:T154" si="35">100*$J146/S146</f>
        <v>98.587601078167111</v>
      </c>
      <c r="U146" s="3">
        <v>7.34</v>
      </c>
      <c r="V146">
        <f t="shared" ref="V146:V154" si="36">100*$J146/U146</f>
        <v>99.662125340599459</v>
      </c>
      <c r="W146" s="3">
        <v>7.35</v>
      </c>
      <c r="X146">
        <f t="shared" ref="X146:X154" si="37">100*$J146/W146</f>
        <v>99.526530612244898</v>
      </c>
      <c r="Y146" s="3">
        <v>7.3013130952380951</v>
      </c>
      <c r="Z146">
        <f t="shared" ref="Z146:Z154" si="38">100*$J146/Y146</f>
        <v>100.19019736012912</v>
      </c>
    </row>
    <row r="147" spans="1:26" x14ac:dyDescent="0.25">
      <c r="A147" t="s">
        <v>50</v>
      </c>
      <c r="B147" t="s">
        <v>18</v>
      </c>
      <c r="C147" t="s">
        <v>16</v>
      </c>
      <c r="D147">
        <v>6.59</v>
      </c>
      <c r="E147">
        <v>3.7330000000000002E-2</v>
      </c>
      <c r="F147">
        <v>7.0842000000000001</v>
      </c>
      <c r="G147">
        <v>1.9199999999999998E-2</v>
      </c>
      <c r="H147">
        <v>5.8426999999999998</v>
      </c>
      <c r="I147" t="s">
        <v>51</v>
      </c>
      <c r="J147">
        <v>13.3851</v>
      </c>
      <c r="K147">
        <v>3.6299999999999999E-2</v>
      </c>
      <c r="L147">
        <v>0.38</v>
      </c>
      <c r="M147" t="s">
        <v>24</v>
      </c>
      <c r="N147" t="s">
        <v>21</v>
      </c>
      <c r="O147" s="1">
        <v>45855.697569444441</v>
      </c>
      <c r="R147" t="s">
        <v>50</v>
      </c>
      <c r="S147" s="3">
        <v>13.19</v>
      </c>
      <c r="T147" s="2">
        <f t="shared" si="35"/>
        <v>101.47915087187263</v>
      </c>
      <c r="U147" s="3">
        <v>13.3</v>
      </c>
      <c r="V147">
        <f t="shared" si="36"/>
        <v>100.63984962406015</v>
      </c>
      <c r="W147" s="3">
        <v>13.2</v>
      </c>
      <c r="X147">
        <f t="shared" si="37"/>
        <v>101.40227272727273</v>
      </c>
      <c r="Y147" s="3">
        <v>13.574008333333339</v>
      </c>
      <c r="Z147">
        <f t="shared" si="38"/>
        <v>98.608308403130692</v>
      </c>
    </row>
    <row r="148" spans="1:26" x14ac:dyDescent="0.25">
      <c r="A148" t="s">
        <v>22</v>
      </c>
      <c r="B148" t="s">
        <v>18</v>
      </c>
      <c r="C148" t="s">
        <v>16</v>
      </c>
      <c r="D148">
        <v>26.56</v>
      </c>
      <c r="E148">
        <v>0.14351</v>
      </c>
      <c r="F148">
        <v>23.900600000000001</v>
      </c>
      <c r="G148">
        <v>3.1300000000000001E-2</v>
      </c>
      <c r="H148">
        <v>18.9373</v>
      </c>
      <c r="I148" t="s">
        <v>23</v>
      </c>
      <c r="J148">
        <v>51.130200000000002</v>
      </c>
      <c r="K148">
        <v>6.7000000000000004E-2</v>
      </c>
      <c r="L148">
        <v>1.24</v>
      </c>
      <c r="M148" t="s">
        <v>24</v>
      </c>
      <c r="N148" t="s">
        <v>21</v>
      </c>
      <c r="O148" s="1">
        <v>45790.760520833333</v>
      </c>
      <c r="R148" t="s">
        <v>22</v>
      </c>
      <c r="S148" s="3">
        <v>50.73</v>
      </c>
      <c r="T148" s="2">
        <f t="shared" si="35"/>
        <v>100.78888231815495</v>
      </c>
      <c r="U148" s="3">
        <v>50.3</v>
      </c>
      <c r="V148">
        <f t="shared" si="36"/>
        <v>101.65049701789266</v>
      </c>
      <c r="W148" s="3">
        <v>50.5</v>
      </c>
      <c r="X148">
        <f t="shared" si="37"/>
        <v>101.24792079207921</v>
      </c>
      <c r="Y148" s="3">
        <v>50.58873214285714</v>
      </c>
      <c r="Z148">
        <f t="shared" si="38"/>
        <v>101.07033292633983</v>
      </c>
    </row>
    <row r="149" spans="1:26" x14ac:dyDescent="0.25">
      <c r="A149" t="s">
        <v>52</v>
      </c>
      <c r="B149" t="s">
        <v>18</v>
      </c>
      <c r="C149" t="s">
        <v>16</v>
      </c>
      <c r="D149">
        <v>0.06</v>
      </c>
      <c r="E149">
        <v>4.6000000000000001E-4</v>
      </c>
      <c r="F149">
        <v>8.9499999999999996E-2</v>
      </c>
      <c r="G149">
        <v>8.5000000000000006E-3</v>
      </c>
      <c r="H149">
        <v>6.4299999999999996E-2</v>
      </c>
      <c r="I149" t="s">
        <v>53</v>
      </c>
      <c r="J149">
        <v>0.20499999999999999</v>
      </c>
      <c r="K149">
        <v>1.9400000000000001E-2</v>
      </c>
      <c r="L149">
        <v>0</v>
      </c>
      <c r="M149" t="s">
        <v>69</v>
      </c>
      <c r="N149" t="s">
        <v>21</v>
      </c>
      <c r="O149" s="1">
        <v>45775.97420138889</v>
      </c>
      <c r="R149" t="s">
        <v>52</v>
      </c>
      <c r="S149" s="3">
        <v>0.27</v>
      </c>
      <c r="T149" s="2">
        <f t="shared" si="35"/>
        <v>75.925925925925924</v>
      </c>
      <c r="U149" s="3">
        <v>0.23200000000000001</v>
      </c>
      <c r="V149">
        <f t="shared" si="36"/>
        <v>88.362068965517238</v>
      </c>
      <c r="W149" s="3">
        <v>0.24</v>
      </c>
      <c r="X149">
        <f t="shared" si="37"/>
        <v>85.416666666666671</v>
      </c>
      <c r="Y149" s="3">
        <v>0.22068767123287664</v>
      </c>
      <c r="Z149">
        <f t="shared" si="38"/>
        <v>92.89146006877634</v>
      </c>
    </row>
    <row r="150" spans="1:26" x14ac:dyDescent="0.25">
      <c r="A150" t="s">
        <v>25</v>
      </c>
      <c r="B150" t="s">
        <v>18</v>
      </c>
      <c r="C150" t="s">
        <v>16</v>
      </c>
      <c r="D150">
        <v>0.44</v>
      </c>
      <c r="E150">
        <v>3.5100000000000001E-3</v>
      </c>
      <c r="F150">
        <v>0.43120000000000003</v>
      </c>
      <c r="G150">
        <v>8.6E-3</v>
      </c>
      <c r="H150">
        <v>0.24540000000000001</v>
      </c>
      <c r="I150" t="s">
        <v>26</v>
      </c>
      <c r="J150">
        <v>0.51939999999999997</v>
      </c>
      <c r="K150">
        <v>1.03E-2</v>
      </c>
      <c r="L150">
        <v>0.02</v>
      </c>
      <c r="M150" t="s">
        <v>27</v>
      </c>
      <c r="N150" t="s">
        <v>21</v>
      </c>
      <c r="O150" s="1">
        <v>45777.738159722219</v>
      </c>
      <c r="R150" t="s">
        <v>25</v>
      </c>
      <c r="S150" s="3">
        <v>0.49</v>
      </c>
      <c r="T150" s="2">
        <f t="shared" si="35"/>
        <v>106</v>
      </c>
      <c r="U150" s="3">
        <v>0.48</v>
      </c>
      <c r="V150">
        <f t="shared" si="36"/>
        <v>108.20833333333333</v>
      </c>
      <c r="W150" s="3">
        <v>0.47199999999999998</v>
      </c>
      <c r="X150">
        <f t="shared" si="37"/>
        <v>110.04237288135593</v>
      </c>
      <c r="Y150" s="3">
        <v>0.49240000000000012</v>
      </c>
      <c r="Z150">
        <f t="shared" si="38"/>
        <v>105.48334687246138</v>
      </c>
    </row>
    <row r="151" spans="1:26" x14ac:dyDescent="0.25">
      <c r="A151" t="s">
        <v>28</v>
      </c>
      <c r="B151" t="s">
        <v>18</v>
      </c>
      <c r="C151" t="s">
        <v>16</v>
      </c>
      <c r="D151">
        <v>7.83</v>
      </c>
      <c r="E151">
        <v>6.7180000000000004E-2</v>
      </c>
      <c r="F151">
        <v>7.8033999999999999</v>
      </c>
      <c r="G151">
        <v>1.9199999999999998E-2</v>
      </c>
      <c r="H151">
        <v>4.3326000000000002</v>
      </c>
      <c r="I151" t="s">
        <v>29</v>
      </c>
      <c r="J151">
        <v>10.9183</v>
      </c>
      <c r="K151">
        <v>2.69E-2</v>
      </c>
      <c r="L151">
        <v>0.28000000000000003</v>
      </c>
      <c r="M151" t="s">
        <v>20</v>
      </c>
      <c r="N151" t="s">
        <v>21</v>
      </c>
      <c r="O151" s="1">
        <v>45790.760775462964</v>
      </c>
      <c r="R151" t="s">
        <v>28</v>
      </c>
      <c r="S151" s="3">
        <v>11.27</v>
      </c>
      <c r="T151" s="2">
        <f t="shared" si="35"/>
        <v>96.879325643300803</v>
      </c>
      <c r="U151" s="3">
        <v>10.9</v>
      </c>
      <c r="V151">
        <f t="shared" si="36"/>
        <v>100.16788990825687</v>
      </c>
      <c r="W151" s="3">
        <v>11</v>
      </c>
      <c r="X151">
        <f t="shared" si="37"/>
        <v>99.257272727272721</v>
      </c>
      <c r="Y151" s="3">
        <v>10.80739285714286</v>
      </c>
      <c r="Z151">
        <f t="shared" si="38"/>
        <v>101.0262155204605</v>
      </c>
    </row>
    <row r="152" spans="1:26" x14ac:dyDescent="0.25">
      <c r="A152" t="s">
        <v>54</v>
      </c>
      <c r="B152" t="s">
        <v>18</v>
      </c>
      <c r="C152" t="s">
        <v>16</v>
      </c>
      <c r="D152">
        <v>1.36</v>
      </c>
      <c r="E152">
        <v>1.252E-2</v>
      </c>
      <c r="F152">
        <v>1.5577000000000001</v>
      </c>
      <c r="G152">
        <v>1.3299999999999999E-2</v>
      </c>
      <c r="H152">
        <v>0.72370000000000001</v>
      </c>
      <c r="I152" t="s">
        <v>55</v>
      </c>
      <c r="J152">
        <v>2.5983000000000001</v>
      </c>
      <c r="K152">
        <v>2.2200000000000001E-2</v>
      </c>
      <c r="L152">
        <v>0.05</v>
      </c>
      <c r="M152" t="s">
        <v>55</v>
      </c>
      <c r="N152" t="s">
        <v>21</v>
      </c>
      <c r="O152" s="1">
        <v>45790.761030092595</v>
      </c>
      <c r="R152" t="s">
        <v>54</v>
      </c>
      <c r="S152" s="3">
        <v>2.56</v>
      </c>
      <c r="T152" s="2">
        <f t="shared" si="35"/>
        <v>101.49609374999999</v>
      </c>
      <c r="U152" s="3">
        <v>2.56</v>
      </c>
      <c r="V152">
        <f t="shared" si="36"/>
        <v>101.49609374999999</v>
      </c>
      <c r="W152" s="3">
        <v>2.52</v>
      </c>
      <c r="X152">
        <f t="shared" si="37"/>
        <v>103.10714285714285</v>
      </c>
      <c r="Y152" s="3">
        <v>2.6532083333333349</v>
      </c>
      <c r="Z152">
        <f t="shared" si="38"/>
        <v>97.930492956640478</v>
      </c>
    </row>
    <row r="153" spans="1:26" x14ac:dyDescent="0.25">
      <c r="A153" t="s">
        <v>30</v>
      </c>
      <c r="B153" t="s">
        <v>18</v>
      </c>
      <c r="C153" t="s">
        <v>16</v>
      </c>
      <c r="D153">
        <v>0.11</v>
      </c>
      <c r="E153">
        <v>1.0499999999999999E-3</v>
      </c>
      <c r="F153">
        <v>0.1298</v>
      </c>
      <c r="G153">
        <v>1.23E-2</v>
      </c>
      <c r="H153">
        <v>5.2600000000000001E-2</v>
      </c>
      <c r="I153" t="s">
        <v>31</v>
      </c>
      <c r="J153">
        <v>0.1676</v>
      </c>
      <c r="K153">
        <v>1.5900000000000001E-2</v>
      </c>
      <c r="L153">
        <v>0</v>
      </c>
      <c r="M153" t="s">
        <v>31</v>
      </c>
      <c r="N153" t="s">
        <v>21</v>
      </c>
      <c r="O153" s="1">
        <v>45777.737511574072</v>
      </c>
      <c r="R153" t="s">
        <v>30</v>
      </c>
      <c r="S153" s="3">
        <v>0.16</v>
      </c>
      <c r="T153" s="2">
        <f t="shared" si="35"/>
        <v>104.75000000000001</v>
      </c>
      <c r="U153" s="3">
        <v>0.16500000000000001</v>
      </c>
      <c r="V153">
        <f t="shared" si="36"/>
        <v>101.57575757575758</v>
      </c>
      <c r="W153" s="3">
        <v>0.16300000000000001</v>
      </c>
      <c r="X153">
        <f t="shared" si="37"/>
        <v>102.82208588957056</v>
      </c>
      <c r="Y153" s="3">
        <v>0.16906428571428564</v>
      </c>
      <c r="Z153">
        <f t="shared" si="38"/>
        <v>99.13388820820488</v>
      </c>
    </row>
    <row r="154" spans="1:26" x14ac:dyDescent="0.25">
      <c r="A154" t="s">
        <v>32</v>
      </c>
      <c r="B154" t="s">
        <v>18</v>
      </c>
      <c r="C154" t="s">
        <v>16</v>
      </c>
      <c r="D154">
        <v>6.97</v>
      </c>
      <c r="E154">
        <v>6.973E-2</v>
      </c>
      <c r="F154">
        <v>8.3757999999999999</v>
      </c>
      <c r="G154">
        <v>3.0700000000000002E-2</v>
      </c>
      <c r="H154">
        <v>3.3374999999999999</v>
      </c>
      <c r="I154" t="s">
        <v>33</v>
      </c>
      <c r="J154">
        <v>10.7753</v>
      </c>
      <c r="K154">
        <v>3.95E-2</v>
      </c>
      <c r="L154">
        <v>0.22</v>
      </c>
      <c r="M154" t="s">
        <v>34</v>
      </c>
      <c r="N154" t="s">
        <v>21</v>
      </c>
      <c r="O154" s="1">
        <v>45856.83011574074</v>
      </c>
      <c r="R154" t="s">
        <v>32</v>
      </c>
      <c r="S154" s="3">
        <v>10.87</v>
      </c>
      <c r="T154" s="2">
        <f t="shared" si="35"/>
        <v>99.12879484820607</v>
      </c>
      <c r="U154" s="3">
        <v>10.7</v>
      </c>
      <c r="V154">
        <f t="shared" si="36"/>
        <v>100.70373831775701</v>
      </c>
      <c r="W154" s="3">
        <v>10.7</v>
      </c>
      <c r="X154">
        <f t="shared" si="37"/>
        <v>100.70373831775701</v>
      </c>
      <c r="Y154" s="3">
        <v>10.682679761904765</v>
      </c>
      <c r="Z154">
        <f t="shared" si="38"/>
        <v>100.86701314800735</v>
      </c>
    </row>
    <row r="155" spans="1:26" x14ac:dyDescent="0.25">
      <c r="A155" t="s">
        <v>38</v>
      </c>
      <c r="F155">
        <v>99.145099999999999</v>
      </c>
      <c r="H155">
        <v>100</v>
      </c>
      <c r="J155">
        <v>99.145099999999999</v>
      </c>
      <c r="L155" t="s">
        <v>157</v>
      </c>
    </row>
    <row r="157" spans="1:26" x14ac:dyDescent="0.25">
      <c r="A157" t="s">
        <v>172</v>
      </c>
    </row>
    <row r="158" spans="1:26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13</v>
      </c>
      <c r="O158" t="s">
        <v>14</v>
      </c>
    </row>
    <row r="159" spans="1:26" x14ac:dyDescent="0.25">
      <c r="A159" t="s">
        <v>15</v>
      </c>
      <c r="C159" t="s">
        <v>16</v>
      </c>
      <c r="F159">
        <v>44.594499999999996</v>
      </c>
      <c r="H159">
        <v>60.0169</v>
      </c>
      <c r="L159">
        <v>4</v>
      </c>
      <c r="S159" t="s">
        <v>60</v>
      </c>
      <c r="T159" s="2"/>
    </row>
    <row r="160" spans="1:26" x14ac:dyDescent="0.25">
      <c r="A160" t="s">
        <v>17</v>
      </c>
      <c r="B160" t="s">
        <v>18</v>
      </c>
      <c r="C160" t="s">
        <v>16</v>
      </c>
      <c r="D160">
        <v>14.94</v>
      </c>
      <c r="E160">
        <v>7.4109999999999995E-2</v>
      </c>
      <c r="F160">
        <v>16.309000000000001</v>
      </c>
      <c r="G160">
        <v>2.8299999999999999E-2</v>
      </c>
      <c r="H160">
        <v>14.444100000000001</v>
      </c>
      <c r="I160" t="s">
        <v>19</v>
      </c>
      <c r="J160">
        <v>27.041499999999999</v>
      </c>
      <c r="K160">
        <v>4.6899999999999997E-2</v>
      </c>
      <c r="L160">
        <v>0.96</v>
      </c>
      <c r="M160" t="s">
        <v>20</v>
      </c>
      <c r="N160" t="s">
        <v>21</v>
      </c>
      <c r="O160" s="1">
        <v>45790.760671296295</v>
      </c>
      <c r="R160" t="s">
        <v>19</v>
      </c>
      <c r="S160">
        <v>26.60837428571428</v>
      </c>
      <c r="T160" s="2">
        <f>100*$J160/S160</f>
        <v>101.62777969685379</v>
      </c>
    </row>
    <row r="161" spans="1:20" x14ac:dyDescent="0.25">
      <c r="A161" t="s">
        <v>50</v>
      </c>
      <c r="B161" t="s">
        <v>18</v>
      </c>
      <c r="C161" t="s">
        <v>16</v>
      </c>
      <c r="D161">
        <v>0.39</v>
      </c>
      <c r="E161">
        <v>2.1900000000000001E-3</v>
      </c>
      <c r="F161">
        <v>0.49209999999999998</v>
      </c>
      <c r="G161">
        <v>0.01</v>
      </c>
      <c r="H161">
        <v>0.39269999999999999</v>
      </c>
      <c r="I161" t="s">
        <v>51</v>
      </c>
      <c r="J161">
        <v>0.92989999999999995</v>
      </c>
      <c r="K161">
        <v>1.9E-2</v>
      </c>
      <c r="L161">
        <v>0.03</v>
      </c>
      <c r="M161" t="s">
        <v>24</v>
      </c>
      <c r="N161" t="s">
        <v>21</v>
      </c>
      <c r="O161" s="1">
        <v>45855.697569444441</v>
      </c>
      <c r="R161" t="s">
        <v>51</v>
      </c>
      <c r="S161">
        <v>1.295222857142857</v>
      </c>
      <c r="T161" s="2">
        <f t="shared" ref="T161:T168" si="39">100*$J161/S161</f>
        <v>71.794594642289908</v>
      </c>
    </row>
    <row r="162" spans="1:20" x14ac:dyDescent="0.25">
      <c r="A162" t="s">
        <v>22</v>
      </c>
      <c r="B162" t="s">
        <v>18</v>
      </c>
      <c r="C162" t="s">
        <v>16</v>
      </c>
      <c r="D162">
        <v>27.58</v>
      </c>
      <c r="E162">
        <v>0.14902000000000001</v>
      </c>
      <c r="F162">
        <v>25.7178</v>
      </c>
      <c r="G162">
        <v>3.27E-2</v>
      </c>
      <c r="H162">
        <v>19.7164</v>
      </c>
      <c r="I162" t="s">
        <v>23</v>
      </c>
      <c r="J162">
        <v>55.017699999999998</v>
      </c>
      <c r="K162">
        <v>7.0000000000000007E-2</v>
      </c>
      <c r="L162">
        <v>1.31</v>
      </c>
      <c r="M162" t="s">
        <v>24</v>
      </c>
      <c r="N162" t="s">
        <v>21</v>
      </c>
      <c r="O162" s="1">
        <v>45790.760520833333</v>
      </c>
      <c r="R162" t="s">
        <v>23</v>
      </c>
      <c r="S162">
        <v>54.229677142857142</v>
      </c>
      <c r="T162" s="2">
        <f t="shared" si="39"/>
        <v>101.4531210559616</v>
      </c>
    </row>
    <row r="163" spans="1:20" x14ac:dyDescent="0.25">
      <c r="A163" t="s">
        <v>28</v>
      </c>
      <c r="B163" t="s">
        <v>18</v>
      </c>
      <c r="C163" t="s">
        <v>16</v>
      </c>
      <c r="D163">
        <v>1.06</v>
      </c>
      <c r="E163">
        <v>9.0799999999999995E-3</v>
      </c>
      <c r="F163">
        <v>1.0649</v>
      </c>
      <c r="G163">
        <v>0.01</v>
      </c>
      <c r="H163">
        <v>0.57210000000000005</v>
      </c>
      <c r="I163" t="s">
        <v>29</v>
      </c>
      <c r="J163">
        <v>1.49</v>
      </c>
      <c r="K163">
        <v>1.41E-2</v>
      </c>
      <c r="L163">
        <v>0.04</v>
      </c>
      <c r="M163" t="s">
        <v>20</v>
      </c>
      <c r="N163" t="s">
        <v>21</v>
      </c>
      <c r="O163" s="1">
        <v>45790.760775462964</v>
      </c>
      <c r="R163" t="s">
        <v>29</v>
      </c>
      <c r="S163">
        <v>1.252794285714286</v>
      </c>
      <c r="T163" s="2">
        <f t="shared" si="39"/>
        <v>118.9341312448971</v>
      </c>
    </row>
    <row r="164" spans="1:20" x14ac:dyDescent="0.25">
      <c r="A164" t="s">
        <v>54</v>
      </c>
      <c r="B164" t="s">
        <v>18</v>
      </c>
      <c r="C164" t="s">
        <v>16</v>
      </c>
      <c r="D164">
        <v>7.0000000000000007E-2</v>
      </c>
      <c r="E164">
        <v>6.3000000000000003E-4</v>
      </c>
      <c r="F164">
        <v>7.6799999999999993E-2</v>
      </c>
      <c r="G164">
        <v>8.8999999999999999E-3</v>
      </c>
      <c r="H164">
        <v>3.4500000000000003E-2</v>
      </c>
      <c r="I164" t="s">
        <v>55</v>
      </c>
      <c r="J164">
        <v>0.12809999999999999</v>
      </c>
      <c r="K164">
        <v>1.49E-2</v>
      </c>
      <c r="L164">
        <v>0</v>
      </c>
      <c r="M164" t="s">
        <v>55</v>
      </c>
      <c r="N164" t="s">
        <v>21</v>
      </c>
      <c r="O164" s="1">
        <v>45790.761030092595</v>
      </c>
      <c r="R164" t="s">
        <v>55</v>
      </c>
      <c r="S164">
        <v>9.5509375000000007E-2</v>
      </c>
      <c r="T164" s="2">
        <f t="shared" si="39"/>
        <v>134.12295913359287</v>
      </c>
    </row>
    <row r="165" spans="1:20" x14ac:dyDescent="0.25">
      <c r="A165" t="s">
        <v>62</v>
      </c>
      <c r="B165" t="s">
        <v>18</v>
      </c>
      <c r="C165" t="s">
        <v>16</v>
      </c>
      <c r="D165">
        <v>0.38</v>
      </c>
      <c r="E165">
        <v>3.5899999999999999E-3</v>
      </c>
      <c r="F165">
        <v>0.4178</v>
      </c>
      <c r="G165">
        <v>1.1599999999999999E-2</v>
      </c>
      <c r="H165">
        <v>0.17299999999999999</v>
      </c>
      <c r="I165" t="s">
        <v>64</v>
      </c>
      <c r="J165">
        <v>0.61060000000000003</v>
      </c>
      <c r="K165">
        <v>1.7000000000000001E-2</v>
      </c>
      <c r="L165">
        <v>0.01</v>
      </c>
      <c r="M165" t="s">
        <v>64</v>
      </c>
      <c r="N165" t="s">
        <v>21</v>
      </c>
      <c r="O165" s="1">
        <v>45790.76090277778</v>
      </c>
      <c r="R165" t="s">
        <v>64</v>
      </c>
      <c r="S165">
        <v>0.74892812499999994</v>
      </c>
      <c r="T165" s="2">
        <f t="shared" si="39"/>
        <v>81.529853081695933</v>
      </c>
    </row>
    <row r="166" spans="1:20" x14ac:dyDescent="0.25">
      <c r="A166" t="s">
        <v>30</v>
      </c>
      <c r="B166" t="s">
        <v>18</v>
      </c>
      <c r="C166" t="s">
        <v>16</v>
      </c>
      <c r="D166">
        <v>0.34</v>
      </c>
      <c r="E166">
        <v>3.2399999999999998E-3</v>
      </c>
      <c r="F166">
        <v>0.39410000000000001</v>
      </c>
      <c r="G166">
        <v>1.35E-2</v>
      </c>
      <c r="H166">
        <v>0.1545</v>
      </c>
      <c r="I166" t="s">
        <v>31</v>
      </c>
      <c r="J166">
        <v>0.50890000000000002</v>
      </c>
      <c r="K166">
        <v>1.7500000000000002E-2</v>
      </c>
      <c r="L166">
        <v>0.01</v>
      </c>
      <c r="M166" t="s">
        <v>31</v>
      </c>
      <c r="N166" t="s">
        <v>21</v>
      </c>
      <c r="O166" s="1">
        <v>45777.737511574072</v>
      </c>
      <c r="R166" t="s">
        <v>31</v>
      </c>
      <c r="S166">
        <v>0.52875428571428584</v>
      </c>
      <c r="T166" s="2">
        <f t="shared" si="39"/>
        <v>96.245082782172631</v>
      </c>
    </row>
    <row r="167" spans="1:20" x14ac:dyDescent="0.25">
      <c r="A167" t="s">
        <v>32</v>
      </c>
      <c r="B167" t="s">
        <v>18</v>
      </c>
      <c r="C167" t="s">
        <v>16</v>
      </c>
      <c r="D167">
        <v>9.8000000000000007</v>
      </c>
      <c r="E167">
        <v>9.7989999999999994E-2</v>
      </c>
      <c r="F167">
        <v>11.674099999999999</v>
      </c>
      <c r="G167">
        <v>3.49E-2</v>
      </c>
      <c r="H167">
        <v>4.5010000000000003</v>
      </c>
      <c r="I167" t="s">
        <v>33</v>
      </c>
      <c r="J167">
        <v>15.0185</v>
      </c>
      <c r="K167">
        <v>4.4900000000000002E-2</v>
      </c>
      <c r="L167">
        <v>0.3</v>
      </c>
      <c r="M167" t="s">
        <v>34</v>
      </c>
      <c r="N167" t="s">
        <v>21</v>
      </c>
      <c r="O167" s="1">
        <v>45856.83011574074</v>
      </c>
      <c r="R167" t="s">
        <v>63</v>
      </c>
      <c r="S167">
        <v>14.945428571428575</v>
      </c>
      <c r="T167" s="2">
        <f t="shared" si="39"/>
        <v>100.48892160048936</v>
      </c>
    </row>
    <row r="168" spans="1:20" x14ac:dyDescent="0.25">
      <c r="A168" t="s">
        <v>35</v>
      </c>
      <c r="B168" t="s">
        <v>18</v>
      </c>
      <c r="C168" t="s">
        <v>16</v>
      </c>
      <c r="D168">
        <v>-0.01</v>
      </c>
      <c r="E168">
        <v>-1.2E-4</v>
      </c>
      <c r="F168">
        <v>-1.4500000000000001E-2</v>
      </c>
      <c r="G168">
        <v>1.55E-2</v>
      </c>
      <c r="H168">
        <v>-5.3E-3</v>
      </c>
      <c r="I168" t="s">
        <v>36</v>
      </c>
      <c r="J168">
        <v>-1.8499999999999999E-2</v>
      </c>
      <c r="K168">
        <v>1.9699999999999999E-2</v>
      </c>
      <c r="L168">
        <v>0</v>
      </c>
      <c r="M168" t="s">
        <v>158</v>
      </c>
      <c r="N168" t="s">
        <v>21</v>
      </c>
      <c r="O168" s="1">
        <v>45775.967442129629</v>
      </c>
      <c r="R168" t="s">
        <v>36</v>
      </c>
      <c r="S168">
        <v>0.17235999999999999</v>
      </c>
      <c r="T168" s="2">
        <f t="shared" si="39"/>
        <v>-10.733348804827106</v>
      </c>
    </row>
    <row r="169" spans="1:20" x14ac:dyDescent="0.25">
      <c r="A169" t="s">
        <v>38</v>
      </c>
      <c r="F169">
        <v>100.7266</v>
      </c>
      <c r="H169">
        <v>100</v>
      </c>
      <c r="J169">
        <v>100.7266</v>
      </c>
      <c r="L169" t="s">
        <v>177</v>
      </c>
      <c r="T169" s="2"/>
    </row>
    <row r="171" spans="1:20" x14ac:dyDescent="0.25">
      <c r="A171" t="s">
        <v>173</v>
      </c>
    </row>
    <row r="172" spans="1:20" x14ac:dyDescent="0.25">
      <c r="A172" t="s">
        <v>0</v>
      </c>
      <c r="B172" t="s">
        <v>1</v>
      </c>
      <c r="C172" t="s">
        <v>2</v>
      </c>
      <c r="D172" t="s">
        <v>3</v>
      </c>
      <c r="E172" t="s">
        <v>4</v>
      </c>
      <c r="F172" t="s">
        <v>5</v>
      </c>
      <c r="G172" t="s">
        <v>6</v>
      </c>
      <c r="H172" t="s">
        <v>7</v>
      </c>
      <c r="I172" t="s">
        <v>8</v>
      </c>
      <c r="J172" t="s">
        <v>9</v>
      </c>
      <c r="K172" t="s">
        <v>10</v>
      </c>
      <c r="L172" t="s">
        <v>11</v>
      </c>
      <c r="M172" t="s">
        <v>12</v>
      </c>
      <c r="N172" t="s">
        <v>13</v>
      </c>
      <c r="O172" t="s">
        <v>14</v>
      </c>
    </row>
    <row r="173" spans="1:20" x14ac:dyDescent="0.25">
      <c r="A173" t="s">
        <v>15</v>
      </c>
      <c r="C173" t="s">
        <v>16</v>
      </c>
      <c r="F173">
        <v>44.584899999999998</v>
      </c>
      <c r="H173">
        <v>60.015900000000002</v>
      </c>
      <c r="L173">
        <v>4</v>
      </c>
      <c r="S173" t="s">
        <v>60</v>
      </c>
      <c r="T173" s="2"/>
    </row>
    <row r="174" spans="1:20" x14ac:dyDescent="0.25">
      <c r="A174" t="s">
        <v>17</v>
      </c>
      <c r="B174" t="s">
        <v>18</v>
      </c>
      <c r="C174" t="s">
        <v>16</v>
      </c>
      <c r="D174">
        <v>14.97</v>
      </c>
      <c r="E174">
        <v>7.4270000000000003E-2</v>
      </c>
      <c r="F174">
        <v>16.353400000000001</v>
      </c>
      <c r="G174">
        <v>2.8299999999999999E-2</v>
      </c>
      <c r="H174">
        <v>14.4863</v>
      </c>
      <c r="I174" t="s">
        <v>19</v>
      </c>
      <c r="J174">
        <v>27.115100000000002</v>
      </c>
      <c r="K174">
        <v>4.6899999999999997E-2</v>
      </c>
      <c r="L174">
        <v>0.97</v>
      </c>
      <c r="M174" t="s">
        <v>20</v>
      </c>
      <c r="N174" t="s">
        <v>21</v>
      </c>
      <c r="O174" s="1">
        <v>45790.760671296295</v>
      </c>
      <c r="R174" t="s">
        <v>19</v>
      </c>
      <c r="S174">
        <v>26.60837428571428</v>
      </c>
      <c r="T174" s="2">
        <f>100*$J174/S174</f>
        <v>101.90438434473532</v>
      </c>
    </row>
    <row r="175" spans="1:20" x14ac:dyDescent="0.25">
      <c r="A175" t="s">
        <v>50</v>
      </c>
      <c r="B175" t="s">
        <v>18</v>
      </c>
      <c r="C175" t="s">
        <v>16</v>
      </c>
      <c r="D175">
        <v>0.42</v>
      </c>
      <c r="E175">
        <v>2.3600000000000001E-3</v>
      </c>
      <c r="F175">
        <v>0.53090000000000004</v>
      </c>
      <c r="G175">
        <v>1.01E-2</v>
      </c>
      <c r="H175">
        <v>0.42380000000000001</v>
      </c>
      <c r="I175" t="s">
        <v>51</v>
      </c>
      <c r="J175">
        <v>1.0031000000000001</v>
      </c>
      <c r="K175">
        <v>1.9199999999999998E-2</v>
      </c>
      <c r="L175">
        <v>0.03</v>
      </c>
      <c r="M175" t="s">
        <v>24</v>
      </c>
      <c r="N175" t="s">
        <v>21</v>
      </c>
      <c r="O175" s="1">
        <v>45855.697569444441</v>
      </c>
      <c r="R175" t="s">
        <v>51</v>
      </c>
      <c r="S175">
        <v>1.295222857142857</v>
      </c>
      <c r="T175" s="2">
        <f t="shared" ref="T175:T182" si="40">100*$J175/S175</f>
        <v>77.446131719196714</v>
      </c>
    </row>
    <row r="176" spans="1:20" x14ac:dyDescent="0.25">
      <c r="A176" t="s">
        <v>22</v>
      </c>
      <c r="B176" t="s">
        <v>18</v>
      </c>
      <c r="C176" t="s">
        <v>16</v>
      </c>
      <c r="D176">
        <v>27.5</v>
      </c>
      <c r="E176">
        <v>0.14862</v>
      </c>
      <c r="F176">
        <v>25.685099999999998</v>
      </c>
      <c r="G176">
        <v>3.2800000000000003E-2</v>
      </c>
      <c r="H176">
        <v>19.6952</v>
      </c>
      <c r="I176" t="s">
        <v>23</v>
      </c>
      <c r="J176">
        <v>54.947699999999998</v>
      </c>
      <c r="K176">
        <v>7.0099999999999996E-2</v>
      </c>
      <c r="L176">
        <v>1.31</v>
      </c>
      <c r="M176" t="s">
        <v>24</v>
      </c>
      <c r="N176" t="s">
        <v>21</v>
      </c>
      <c r="O176" s="1">
        <v>45790.760520833333</v>
      </c>
      <c r="R176" t="s">
        <v>23</v>
      </c>
      <c r="S176">
        <v>54.229677142857142</v>
      </c>
      <c r="T176" s="2">
        <f t="shared" si="40"/>
        <v>101.32404044237875</v>
      </c>
    </row>
    <row r="177" spans="1:20" x14ac:dyDescent="0.25">
      <c r="A177" t="s">
        <v>28</v>
      </c>
      <c r="B177" t="s">
        <v>18</v>
      </c>
      <c r="C177" t="s">
        <v>16</v>
      </c>
      <c r="D177">
        <v>0.87</v>
      </c>
      <c r="E177">
        <v>7.4900000000000001E-3</v>
      </c>
      <c r="F177">
        <v>0.87839999999999996</v>
      </c>
      <c r="G177">
        <v>9.5999999999999992E-3</v>
      </c>
      <c r="H177">
        <v>0.47199999999999998</v>
      </c>
      <c r="I177" t="s">
        <v>29</v>
      </c>
      <c r="J177">
        <v>1.2291000000000001</v>
      </c>
      <c r="K177">
        <v>1.35E-2</v>
      </c>
      <c r="L177">
        <v>0.03</v>
      </c>
      <c r="M177" t="s">
        <v>20</v>
      </c>
      <c r="N177" t="s">
        <v>21</v>
      </c>
      <c r="O177" s="1">
        <v>45790.760775462964</v>
      </c>
      <c r="R177" t="s">
        <v>29</v>
      </c>
      <c r="S177">
        <v>1.252794285714286</v>
      </c>
      <c r="T177" s="2">
        <f t="shared" si="40"/>
        <v>98.108685042351027</v>
      </c>
    </row>
    <row r="178" spans="1:20" x14ac:dyDescent="0.25">
      <c r="A178" t="s">
        <v>54</v>
      </c>
      <c r="B178" t="s">
        <v>18</v>
      </c>
      <c r="C178" t="s">
        <v>16</v>
      </c>
      <c r="D178">
        <v>7.0000000000000007E-2</v>
      </c>
      <c r="E178">
        <v>6.2E-4</v>
      </c>
      <c r="F178">
        <v>7.4499999999999997E-2</v>
      </c>
      <c r="G178">
        <v>8.8999999999999999E-3</v>
      </c>
      <c r="H178">
        <v>3.3500000000000002E-2</v>
      </c>
      <c r="I178" t="s">
        <v>55</v>
      </c>
      <c r="J178">
        <v>0.1242</v>
      </c>
      <c r="K178">
        <v>1.49E-2</v>
      </c>
      <c r="L178">
        <v>0</v>
      </c>
      <c r="M178" t="s">
        <v>55</v>
      </c>
      <c r="N178" t="s">
        <v>21</v>
      </c>
      <c r="O178" s="1">
        <v>45790.761030092595</v>
      </c>
      <c r="R178" t="s">
        <v>55</v>
      </c>
      <c r="S178">
        <v>9.5509375000000007E-2</v>
      </c>
      <c r="T178" s="2">
        <f t="shared" si="40"/>
        <v>130.03959035435003</v>
      </c>
    </row>
    <row r="179" spans="1:20" x14ac:dyDescent="0.25">
      <c r="A179" t="s">
        <v>62</v>
      </c>
      <c r="B179" t="s">
        <v>18</v>
      </c>
      <c r="C179" t="s">
        <v>16</v>
      </c>
      <c r="D179">
        <v>0.41</v>
      </c>
      <c r="E179">
        <v>3.79E-3</v>
      </c>
      <c r="F179">
        <v>0.44</v>
      </c>
      <c r="G179">
        <v>1.1599999999999999E-2</v>
      </c>
      <c r="H179">
        <v>0.1822</v>
      </c>
      <c r="I179" t="s">
        <v>64</v>
      </c>
      <c r="J179">
        <v>0.64300000000000002</v>
      </c>
      <c r="K179">
        <v>1.7000000000000001E-2</v>
      </c>
      <c r="L179">
        <v>0.01</v>
      </c>
      <c r="M179" t="s">
        <v>64</v>
      </c>
      <c r="N179" t="s">
        <v>21</v>
      </c>
      <c r="O179" s="1">
        <v>45790.76090277778</v>
      </c>
      <c r="R179" t="s">
        <v>64</v>
      </c>
      <c r="S179">
        <v>0.74892812499999994</v>
      </c>
      <c r="T179" s="2">
        <f t="shared" si="40"/>
        <v>85.856035917999478</v>
      </c>
    </row>
    <row r="180" spans="1:20" x14ac:dyDescent="0.25">
      <c r="A180" t="s">
        <v>30</v>
      </c>
      <c r="B180" t="s">
        <v>18</v>
      </c>
      <c r="C180" t="s">
        <v>16</v>
      </c>
      <c r="D180">
        <v>0.35</v>
      </c>
      <c r="E180">
        <v>3.3E-3</v>
      </c>
      <c r="F180">
        <v>0.40089999999999998</v>
      </c>
      <c r="G180">
        <v>1.35E-2</v>
      </c>
      <c r="H180">
        <v>0.15720000000000001</v>
      </c>
      <c r="I180" t="s">
        <v>31</v>
      </c>
      <c r="J180">
        <v>0.51770000000000005</v>
      </c>
      <c r="K180">
        <v>1.7399999999999999E-2</v>
      </c>
      <c r="L180">
        <v>0.01</v>
      </c>
      <c r="M180" t="s">
        <v>31</v>
      </c>
      <c r="N180" t="s">
        <v>21</v>
      </c>
      <c r="O180" s="1">
        <v>45777.737511574072</v>
      </c>
      <c r="R180" t="s">
        <v>31</v>
      </c>
      <c r="S180">
        <v>0.52875428571428584</v>
      </c>
      <c r="T180" s="2">
        <f t="shared" si="40"/>
        <v>97.909371892966746</v>
      </c>
    </row>
    <row r="181" spans="1:20" x14ac:dyDescent="0.25">
      <c r="A181" t="s">
        <v>32</v>
      </c>
      <c r="B181" t="s">
        <v>18</v>
      </c>
      <c r="C181" t="s">
        <v>16</v>
      </c>
      <c r="D181">
        <v>9.8699999999999992</v>
      </c>
      <c r="E181">
        <v>9.8710000000000006E-2</v>
      </c>
      <c r="F181">
        <v>11.756500000000001</v>
      </c>
      <c r="G181">
        <v>3.49E-2</v>
      </c>
      <c r="H181">
        <v>4.5335999999999999</v>
      </c>
      <c r="I181" t="s">
        <v>33</v>
      </c>
      <c r="J181">
        <v>15.1244</v>
      </c>
      <c r="K181">
        <v>4.4900000000000002E-2</v>
      </c>
      <c r="L181">
        <v>0.3</v>
      </c>
      <c r="M181" t="s">
        <v>34</v>
      </c>
      <c r="N181" t="s">
        <v>21</v>
      </c>
      <c r="O181" s="1">
        <v>45856.83011574074</v>
      </c>
      <c r="R181" t="s">
        <v>63</v>
      </c>
      <c r="S181">
        <v>14.945428571428575</v>
      </c>
      <c r="T181" s="2">
        <f t="shared" si="40"/>
        <v>101.19749947427783</v>
      </c>
    </row>
    <row r="182" spans="1:20" x14ac:dyDescent="0.25">
      <c r="A182" t="s">
        <v>35</v>
      </c>
      <c r="B182" t="s">
        <v>18</v>
      </c>
      <c r="C182" t="s">
        <v>16</v>
      </c>
      <c r="D182">
        <v>0</v>
      </c>
      <c r="E182">
        <v>1.0000000000000001E-5</v>
      </c>
      <c r="F182">
        <v>6.9999999999999999E-4</v>
      </c>
      <c r="G182">
        <v>1.54E-2</v>
      </c>
      <c r="H182">
        <v>2.9999999999999997E-4</v>
      </c>
      <c r="I182" t="s">
        <v>36</v>
      </c>
      <c r="J182">
        <v>8.9999999999999998E-4</v>
      </c>
      <c r="K182">
        <v>1.9599999999999999E-2</v>
      </c>
      <c r="L182">
        <v>0</v>
      </c>
      <c r="M182" t="s">
        <v>158</v>
      </c>
      <c r="N182" t="s">
        <v>21</v>
      </c>
      <c r="O182" s="1">
        <v>45775.967442129629</v>
      </c>
      <c r="R182" t="s">
        <v>36</v>
      </c>
      <c r="S182">
        <v>0.17235999999999999</v>
      </c>
      <c r="T182" s="2">
        <f t="shared" si="40"/>
        <v>0.52216291482942678</v>
      </c>
    </row>
    <row r="183" spans="1:20" x14ac:dyDescent="0.25">
      <c r="A183" t="s">
        <v>38</v>
      </c>
      <c r="F183">
        <v>100.70529999999999</v>
      </c>
      <c r="H183">
        <v>100</v>
      </c>
      <c r="J183">
        <v>100.70529999999999</v>
      </c>
      <c r="L183" t="s">
        <v>177</v>
      </c>
      <c r="T183" s="2"/>
    </row>
    <row r="185" spans="1:20" x14ac:dyDescent="0.25">
      <c r="A185" t="s">
        <v>174</v>
      </c>
    </row>
    <row r="186" spans="1:20" x14ac:dyDescent="0.25">
      <c r="A186" t="s">
        <v>0</v>
      </c>
      <c r="B186" t="s">
        <v>1</v>
      </c>
      <c r="C186" t="s">
        <v>2</v>
      </c>
      <c r="D186" t="s">
        <v>3</v>
      </c>
      <c r="E186" t="s">
        <v>4</v>
      </c>
      <c r="F186" t="s">
        <v>5</v>
      </c>
      <c r="G186" t="s">
        <v>6</v>
      </c>
      <c r="H186" t="s">
        <v>7</v>
      </c>
      <c r="I186" t="s">
        <v>8</v>
      </c>
      <c r="J186" t="s">
        <v>9</v>
      </c>
      <c r="K186" t="s">
        <v>10</v>
      </c>
      <c r="L186" t="s">
        <v>11</v>
      </c>
      <c r="M186" t="s">
        <v>12</v>
      </c>
      <c r="N186" t="s">
        <v>13</v>
      </c>
      <c r="O186" t="s">
        <v>14</v>
      </c>
    </row>
    <row r="187" spans="1:20" x14ac:dyDescent="0.25">
      <c r="A187" t="s">
        <v>15</v>
      </c>
      <c r="C187" t="s">
        <v>16</v>
      </c>
      <c r="F187">
        <v>44.830199999999998</v>
      </c>
      <c r="H187">
        <v>60.009</v>
      </c>
      <c r="L187">
        <v>4</v>
      </c>
      <c r="S187" t="s">
        <v>60</v>
      </c>
      <c r="T187" s="2"/>
    </row>
    <row r="188" spans="1:20" x14ac:dyDescent="0.25">
      <c r="A188" t="s">
        <v>17</v>
      </c>
      <c r="B188" t="s">
        <v>18</v>
      </c>
      <c r="C188" t="s">
        <v>16</v>
      </c>
      <c r="D188">
        <v>15.06</v>
      </c>
      <c r="E188">
        <v>7.4700000000000003E-2</v>
      </c>
      <c r="F188">
        <v>16.446300000000001</v>
      </c>
      <c r="G188">
        <v>2.8400000000000002E-2</v>
      </c>
      <c r="H188">
        <v>14.487299999999999</v>
      </c>
      <c r="I188" t="s">
        <v>19</v>
      </c>
      <c r="J188">
        <v>27.269200000000001</v>
      </c>
      <c r="K188">
        <v>4.7100000000000003E-2</v>
      </c>
      <c r="L188">
        <v>0.97</v>
      </c>
      <c r="M188" t="s">
        <v>20</v>
      </c>
      <c r="N188" t="s">
        <v>21</v>
      </c>
      <c r="O188" s="1">
        <v>45790.760671296295</v>
      </c>
      <c r="R188" t="s">
        <v>19</v>
      </c>
      <c r="S188">
        <v>26.60837428571428</v>
      </c>
      <c r="T188" s="2">
        <f>100*$J188/S188</f>
        <v>102.48352532623727</v>
      </c>
    </row>
    <row r="189" spans="1:20" x14ac:dyDescent="0.25">
      <c r="A189" t="s">
        <v>50</v>
      </c>
      <c r="B189" t="s">
        <v>18</v>
      </c>
      <c r="C189" t="s">
        <v>16</v>
      </c>
      <c r="D189">
        <v>0.42</v>
      </c>
      <c r="E189">
        <v>2.3800000000000002E-3</v>
      </c>
      <c r="F189">
        <v>0.53449999999999998</v>
      </c>
      <c r="G189">
        <v>1.0200000000000001E-2</v>
      </c>
      <c r="H189">
        <v>0.42420000000000002</v>
      </c>
      <c r="I189" t="s">
        <v>51</v>
      </c>
      <c r="J189">
        <v>1.0099</v>
      </c>
      <c r="K189">
        <v>1.9300000000000001E-2</v>
      </c>
      <c r="L189">
        <v>0.03</v>
      </c>
      <c r="M189" t="s">
        <v>24</v>
      </c>
      <c r="N189" t="s">
        <v>21</v>
      </c>
      <c r="O189" s="1">
        <v>45855.697569444441</v>
      </c>
      <c r="R189" t="s">
        <v>51</v>
      </c>
      <c r="S189">
        <v>1.295222857142857</v>
      </c>
      <c r="T189" s="2">
        <f t="shared" ref="T189:T196" si="41">100*$J189/S189</f>
        <v>77.971137895739972</v>
      </c>
    </row>
    <row r="190" spans="1:20" x14ac:dyDescent="0.25">
      <c r="A190" t="s">
        <v>22</v>
      </c>
      <c r="B190" t="s">
        <v>18</v>
      </c>
      <c r="C190" t="s">
        <v>16</v>
      </c>
      <c r="D190">
        <v>27.64</v>
      </c>
      <c r="E190">
        <v>0.14938000000000001</v>
      </c>
      <c r="F190">
        <v>25.815999999999999</v>
      </c>
      <c r="G190">
        <v>3.2899999999999999E-2</v>
      </c>
      <c r="H190">
        <v>19.685099999999998</v>
      </c>
      <c r="I190" t="s">
        <v>23</v>
      </c>
      <c r="J190">
        <v>55.227899999999998</v>
      </c>
      <c r="K190">
        <v>7.0300000000000001E-2</v>
      </c>
      <c r="L190">
        <v>1.31</v>
      </c>
      <c r="M190" t="s">
        <v>24</v>
      </c>
      <c r="N190" t="s">
        <v>21</v>
      </c>
      <c r="O190" s="1">
        <v>45790.760520833333</v>
      </c>
      <c r="R190" t="s">
        <v>23</v>
      </c>
      <c r="S190">
        <v>54.229677142857142</v>
      </c>
      <c r="T190" s="2">
        <f t="shared" si="41"/>
        <v>101.84073169846326</v>
      </c>
    </row>
    <row r="191" spans="1:20" x14ac:dyDescent="0.25">
      <c r="A191" t="s">
        <v>28</v>
      </c>
      <c r="B191" t="s">
        <v>18</v>
      </c>
      <c r="C191" t="s">
        <v>16</v>
      </c>
      <c r="D191">
        <v>0.93</v>
      </c>
      <c r="E191">
        <v>7.9500000000000005E-3</v>
      </c>
      <c r="F191">
        <v>0.9325</v>
      </c>
      <c r="G191">
        <v>9.7999999999999997E-3</v>
      </c>
      <c r="H191">
        <v>0.49819999999999998</v>
      </c>
      <c r="I191" t="s">
        <v>29</v>
      </c>
      <c r="J191">
        <v>1.3047</v>
      </c>
      <c r="K191">
        <v>1.37E-2</v>
      </c>
      <c r="L191">
        <v>0.03</v>
      </c>
      <c r="M191" t="s">
        <v>20</v>
      </c>
      <c r="N191" t="s">
        <v>21</v>
      </c>
      <c r="O191" s="1">
        <v>45790.760775462964</v>
      </c>
      <c r="R191" t="s">
        <v>29</v>
      </c>
      <c r="S191">
        <v>1.252794285714286</v>
      </c>
      <c r="T191" s="2">
        <f t="shared" si="41"/>
        <v>104.14319532564916</v>
      </c>
    </row>
    <row r="192" spans="1:20" x14ac:dyDescent="0.25">
      <c r="A192" t="s">
        <v>54</v>
      </c>
      <c r="B192" t="s">
        <v>18</v>
      </c>
      <c r="C192" t="s">
        <v>16</v>
      </c>
      <c r="D192">
        <v>0.06</v>
      </c>
      <c r="E192">
        <v>5.6999999999999998E-4</v>
      </c>
      <c r="F192">
        <v>6.8699999999999997E-2</v>
      </c>
      <c r="G192">
        <v>8.8999999999999999E-3</v>
      </c>
      <c r="H192">
        <v>3.0700000000000002E-2</v>
      </c>
      <c r="I192" t="s">
        <v>55</v>
      </c>
      <c r="J192">
        <v>0.1147</v>
      </c>
      <c r="K192">
        <v>1.4800000000000001E-2</v>
      </c>
      <c r="L192">
        <v>0</v>
      </c>
      <c r="M192" t="s">
        <v>55</v>
      </c>
      <c r="N192" t="s">
        <v>21</v>
      </c>
      <c r="O192" s="1">
        <v>45790.761030092595</v>
      </c>
      <c r="R192" t="s">
        <v>55</v>
      </c>
      <c r="S192">
        <v>9.5509375000000007E-2</v>
      </c>
      <c r="T192" s="2">
        <f t="shared" si="41"/>
        <v>120.09292281516865</v>
      </c>
    </row>
    <row r="193" spans="1:20" x14ac:dyDescent="0.25">
      <c r="A193" t="s">
        <v>62</v>
      </c>
      <c r="B193" t="s">
        <v>18</v>
      </c>
      <c r="C193" t="s">
        <v>16</v>
      </c>
      <c r="D193">
        <v>0.4</v>
      </c>
      <c r="E193">
        <v>3.7599999999999999E-3</v>
      </c>
      <c r="F193">
        <v>0.437</v>
      </c>
      <c r="G193">
        <v>1.1599999999999999E-2</v>
      </c>
      <c r="H193">
        <v>0.18</v>
      </c>
      <c r="I193" t="s">
        <v>64</v>
      </c>
      <c r="J193">
        <v>0.63870000000000005</v>
      </c>
      <c r="K193">
        <v>1.7000000000000001E-2</v>
      </c>
      <c r="L193">
        <v>0.01</v>
      </c>
      <c r="M193" t="s">
        <v>64</v>
      </c>
      <c r="N193" t="s">
        <v>21</v>
      </c>
      <c r="O193" s="1">
        <v>45790.76090277778</v>
      </c>
      <c r="R193" t="s">
        <v>64</v>
      </c>
      <c r="S193">
        <v>0.74892812499999994</v>
      </c>
      <c r="T193" s="2">
        <f t="shared" si="41"/>
        <v>85.28188202305796</v>
      </c>
    </row>
    <row r="194" spans="1:20" x14ac:dyDescent="0.25">
      <c r="A194" t="s">
        <v>30</v>
      </c>
      <c r="B194" t="s">
        <v>18</v>
      </c>
      <c r="C194" t="s">
        <v>16</v>
      </c>
      <c r="D194">
        <v>0.34</v>
      </c>
      <c r="E194">
        <v>3.2299999999999998E-3</v>
      </c>
      <c r="F194">
        <v>0.39319999999999999</v>
      </c>
      <c r="G194">
        <v>1.35E-2</v>
      </c>
      <c r="H194">
        <v>0.15329999999999999</v>
      </c>
      <c r="I194" t="s">
        <v>31</v>
      </c>
      <c r="J194">
        <v>0.50770000000000004</v>
      </c>
      <c r="K194">
        <v>1.7399999999999999E-2</v>
      </c>
      <c r="L194">
        <v>0.01</v>
      </c>
      <c r="M194" t="s">
        <v>31</v>
      </c>
      <c r="N194" t="s">
        <v>21</v>
      </c>
      <c r="O194" s="1">
        <v>45777.737511574072</v>
      </c>
      <c r="R194" t="s">
        <v>31</v>
      </c>
      <c r="S194">
        <v>0.52875428571428584</v>
      </c>
      <c r="T194" s="2">
        <f t="shared" si="41"/>
        <v>96.018134267064355</v>
      </c>
    </row>
    <row r="195" spans="1:20" x14ac:dyDescent="0.25">
      <c r="A195" t="s">
        <v>32</v>
      </c>
      <c r="B195" t="s">
        <v>18</v>
      </c>
      <c r="C195" t="s">
        <v>16</v>
      </c>
      <c r="D195">
        <v>9.92</v>
      </c>
      <c r="E195">
        <v>9.9250000000000005E-2</v>
      </c>
      <c r="F195">
        <v>11.821</v>
      </c>
      <c r="G195">
        <v>3.5000000000000003E-2</v>
      </c>
      <c r="H195">
        <v>4.5331000000000001</v>
      </c>
      <c r="I195" t="s">
        <v>33</v>
      </c>
      <c r="J195">
        <v>15.2075</v>
      </c>
      <c r="K195">
        <v>4.4999999999999998E-2</v>
      </c>
      <c r="L195">
        <v>0.3</v>
      </c>
      <c r="M195" t="s">
        <v>34</v>
      </c>
      <c r="N195" t="s">
        <v>21</v>
      </c>
      <c r="O195" s="1">
        <v>45856.83011574074</v>
      </c>
      <c r="R195" t="s">
        <v>63</v>
      </c>
      <c r="S195">
        <v>14.945428571428575</v>
      </c>
      <c r="T195" s="2">
        <f t="shared" si="41"/>
        <v>101.7535223384121</v>
      </c>
    </row>
    <row r="196" spans="1:20" x14ac:dyDescent="0.25">
      <c r="A196" t="s">
        <v>35</v>
      </c>
      <c r="B196" t="s">
        <v>18</v>
      </c>
      <c r="C196" t="s">
        <v>16</v>
      </c>
      <c r="D196">
        <v>0</v>
      </c>
      <c r="E196">
        <v>-2.0000000000000002E-5</v>
      </c>
      <c r="F196">
        <v>-2.5000000000000001E-3</v>
      </c>
      <c r="G196">
        <v>1.54E-2</v>
      </c>
      <c r="H196">
        <v>-8.9999999999999998E-4</v>
      </c>
      <c r="I196" t="s">
        <v>36</v>
      </c>
      <c r="J196">
        <v>-3.2000000000000002E-3</v>
      </c>
      <c r="K196">
        <v>1.9599999999999999E-2</v>
      </c>
      <c r="L196">
        <v>0</v>
      </c>
      <c r="M196" t="s">
        <v>158</v>
      </c>
      <c r="N196" t="s">
        <v>21</v>
      </c>
      <c r="O196" s="1">
        <v>45775.967442129629</v>
      </c>
      <c r="R196" t="s">
        <v>36</v>
      </c>
      <c r="S196">
        <v>0.17235999999999999</v>
      </c>
      <c r="T196" s="2">
        <f t="shared" si="41"/>
        <v>-1.856579252726851</v>
      </c>
    </row>
    <row r="197" spans="1:20" x14ac:dyDescent="0.25">
      <c r="A197" t="s">
        <v>38</v>
      </c>
      <c r="F197">
        <v>101.2769</v>
      </c>
      <c r="H197">
        <v>100</v>
      </c>
      <c r="J197">
        <v>101.2769</v>
      </c>
      <c r="L197" t="s">
        <v>171</v>
      </c>
      <c r="T197" s="2"/>
    </row>
    <row r="199" spans="1:20" x14ac:dyDescent="0.25">
      <c r="A199" t="s">
        <v>175</v>
      </c>
    </row>
    <row r="200" spans="1:20" x14ac:dyDescent="0.25">
      <c r="A200" t="s">
        <v>0</v>
      </c>
      <c r="B200" t="s">
        <v>1</v>
      </c>
      <c r="C200" t="s">
        <v>2</v>
      </c>
      <c r="D200" t="s">
        <v>3</v>
      </c>
      <c r="E200" t="s">
        <v>4</v>
      </c>
      <c r="F200" t="s">
        <v>5</v>
      </c>
      <c r="G200" t="s">
        <v>6</v>
      </c>
      <c r="H200" t="s">
        <v>7</v>
      </c>
      <c r="I200" t="s">
        <v>8</v>
      </c>
      <c r="J200" t="s">
        <v>9</v>
      </c>
      <c r="K200" t="s">
        <v>10</v>
      </c>
      <c r="L200" t="s">
        <v>11</v>
      </c>
      <c r="M200" t="s">
        <v>12</v>
      </c>
      <c r="N200" t="s">
        <v>13</v>
      </c>
      <c r="O200" t="s">
        <v>14</v>
      </c>
    </row>
    <row r="201" spans="1:20" x14ac:dyDescent="0.25">
      <c r="A201" t="s">
        <v>15</v>
      </c>
      <c r="C201" t="s">
        <v>16</v>
      </c>
      <c r="F201">
        <v>44.050400000000003</v>
      </c>
      <c r="H201">
        <v>59.997300000000003</v>
      </c>
      <c r="L201">
        <v>4</v>
      </c>
      <c r="S201" t="s">
        <v>60</v>
      </c>
      <c r="T201" s="2"/>
    </row>
    <row r="202" spans="1:20" x14ac:dyDescent="0.25">
      <c r="A202" t="s">
        <v>17</v>
      </c>
      <c r="B202" t="s">
        <v>18</v>
      </c>
      <c r="C202" t="s">
        <v>16</v>
      </c>
      <c r="D202">
        <v>14.55</v>
      </c>
      <c r="E202">
        <v>7.2179999999999994E-2</v>
      </c>
      <c r="F202">
        <v>15.9876</v>
      </c>
      <c r="G202">
        <v>2.81E-2</v>
      </c>
      <c r="H202">
        <v>14.329700000000001</v>
      </c>
      <c r="I202" t="s">
        <v>19</v>
      </c>
      <c r="J202">
        <v>26.508500000000002</v>
      </c>
      <c r="K202">
        <v>4.6600000000000003E-2</v>
      </c>
      <c r="L202">
        <v>0.96</v>
      </c>
      <c r="M202" t="s">
        <v>20</v>
      </c>
      <c r="N202" t="s">
        <v>21</v>
      </c>
      <c r="O202" s="1">
        <v>45790.760671296295</v>
      </c>
      <c r="R202" t="s">
        <v>19</v>
      </c>
      <c r="S202">
        <v>26.60837428571428</v>
      </c>
      <c r="T202" s="2">
        <f>100*$J202/S202</f>
        <v>99.624650928907371</v>
      </c>
    </row>
    <row r="203" spans="1:20" x14ac:dyDescent="0.25">
      <c r="A203" t="s">
        <v>50</v>
      </c>
      <c r="B203" t="s">
        <v>18</v>
      </c>
      <c r="C203" t="s">
        <v>16</v>
      </c>
      <c r="D203">
        <v>0.41</v>
      </c>
      <c r="E203">
        <v>2.3500000000000001E-3</v>
      </c>
      <c r="F203">
        <v>0.52659999999999996</v>
      </c>
      <c r="G203">
        <v>1.01E-2</v>
      </c>
      <c r="H203">
        <v>0.42530000000000001</v>
      </c>
      <c r="I203" t="s">
        <v>51</v>
      </c>
      <c r="J203">
        <v>0.995</v>
      </c>
      <c r="K203">
        <v>1.9099999999999999E-2</v>
      </c>
      <c r="L203">
        <v>0.03</v>
      </c>
      <c r="M203" t="s">
        <v>24</v>
      </c>
      <c r="N203" t="s">
        <v>21</v>
      </c>
      <c r="O203" s="1">
        <v>45855.697569444441</v>
      </c>
      <c r="R203" t="s">
        <v>51</v>
      </c>
      <c r="S203">
        <v>1.295222857142857</v>
      </c>
      <c r="T203" s="2">
        <f t="shared" ref="T203:T210" si="42">100*$J203/S203</f>
        <v>76.820756714784892</v>
      </c>
    </row>
    <row r="204" spans="1:20" x14ac:dyDescent="0.25">
      <c r="A204" t="s">
        <v>22</v>
      </c>
      <c r="B204" t="s">
        <v>18</v>
      </c>
      <c r="C204" t="s">
        <v>16</v>
      </c>
      <c r="D204">
        <v>27.14</v>
      </c>
      <c r="E204">
        <v>0.14668</v>
      </c>
      <c r="F204">
        <v>25.357299999999999</v>
      </c>
      <c r="G204">
        <v>3.2599999999999997E-2</v>
      </c>
      <c r="H204">
        <v>19.6737</v>
      </c>
      <c r="I204" t="s">
        <v>23</v>
      </c>
      <c r="J204">
        <v>54.246400000000001</v>
      </c>
      <c r="K204">
        <v>6.9699999999999998E-2</v>
      </c>
      <c r="L204">
        <v>1.31</v>
      </c>
      <c r="M204" t="s">
        <v>24</v>
      </c>
      <c r="N204" t="s">
        <v>21</v>
      </c>
      <c r="O204" s="1">
        <v>45790.760520833333</v>
      </c>
      <c r="R204" t="s">
        <v>23</v>
      </c>
      <c r="S204">
        <v>54.229677142857142</v>
      </c>
      <c r="T204" s="2">
        <f t="shared" si="42"/>
        <v>100.03083709515512</v>
      </c>
    </row>
    <row r="205" spans="1:20" x14ac:dyDescent="0.25">
      <c r="A205" t="s">
        <v>28</v>
      </c>
      <c r="B205" t="s">
        <v>18</v>
      </c>
      <c r="C205" t="s">
        <v>16</v>
      </c>
      <c r="D205">
        <v>0.9</v>
      </c>
      <c r="E205">
        <v>7.7299999999999999E-3</v>
      </c>
      <c r="F205">
        <v>0.90549999999999997</v>
      </c>
      <c r="G205">
        <v>9.7000000000000003E-3</v>
      </c>
      <c r="H205">
        <v>0.49230000000000002</v>
      </c>
      <c r="I205" t="s">
        <v>29</v>
      </c>
      <c r="J205">
        <v>1.2668999999999999</v>
      </c>
      <c r="K205">
        <v>1.3599999999999999E-2</v>
      </c>
      <c r="L205">
        <v>0.03</v>
      </c>
      <c r="M205" t="s">
        <v>20</v>
      </c>
      <c r="N205" t="s">
        <v>21</v>
      </c>
      <c r="O205" s="1">
        <v>45790.760775462964</v>
      </c>
      <c r="R205" t="s">
        <v>29</v>
      </c>
      <c r="S205">
        <v>1.252794285714286</v>
      </c>
      <c r="T205" s="2">
        <f t="shared" si="42"/>
        <v>101.12594018400009</v>
      </c>
    </row>
    <row r="206" spans="1:20" x14ac:dyDescent="0.25">
      <c r="A206" t="s">
        <v>54</v>
      </c>
      <c r="B206" t="s">
        <v>18</v>
      </c>
      <c r="C206" t="s">
        <v>16</v>
      </c>
      <c r="D206">
        <v>0.05</v>
      </c>
      <c r="E206">
        <v>4.6000000000000001E-4</v>
      </c>
      <c r="F206">
        <v>5.5399999999999998E-2</v>
      </c>
      <c r="G206">
        <v>8.8999999999999999E-3</v>
      </c>
      <c r="H206">
        <v>2.52E-2</v>
      </c>
      <c r="I206" t="s">
        <v>55</v>
      </c>
      <c r="J206">
        <v>9.2299999999999993E-2</v>
      </c>
      <c r="K206">
        <v>1.4800000000000001E-2</v>
      </c>
      <c r="L206">
        <v>0</v>
      </c>
      <c r="M206" t="s">
        <v>55</v>
      </c>
      <c r="N206" t="s">
        <v>21</v>
      </c>
      <c r="O206" s="1">
        <v>45790.761030092595</v>
      </c>
      <c r="R206" t="s">
        <v>55</v>
      </c>
      <c r="S206">
        <v>9.5509375000000007E-2</v>
      </c>
      <c r="T206" s="2">
        <f t="shared" si="42"/>
        <v>96.639727775414698</v>
      </c>
    </row>
    <row r="207" spans="1:20" x14ac:dyDescent="0.25">
      <c r="A207" t="s">
        <v>62</v>
      </c>
      <c r="B207" t="s">
        <v>18</v>
      </c>
      <c r="C207" t="s">
        <v>16</v>
      </c>
      <c r="D207">
        <v>0.37</v>
      </c>
      <c r="E207">
        <v>3.4099999999999998E-3</v>
      </c>
      <c r="F207">
        <v>0.39579999999999999</v>
      </c>
      <c r="G207">
        <v>1.15E-2</v>
      </c>
      <c r="H207">
        <v>0.16589999999999999</v>
      </c>
      <c r="I207" t="s">
        <v>64</v>
      </c>
      <c r="J207">
        <v>0.57850000000000001</v>
      </c>
      <c r="K207">
        <v>1.6799999999999999E-2</v>
      </c>
      <c r="L207">
        <v>0.01</v>
      </c>
      <c r="M207" t="s">
        <v>64</v>
      </c>
      <c r="N207" t="s">
        <v>21</v>
      </c>
      <c r="O207" s="1">
        <v>45790.76090277778</v>
      </c>
      <c r="R207" t="s">
        <v>64</v>
      </c>
      <c r="S207">
        <v>0.74892812499999994</v>
      </c>
      <c r="T207" s="2">
        <f t="shared" si="42"/>
        <v>77.243727493876676</v>
      </c>
    </row>
    <row r="208" spans="1:20" x14ac:dyDescent="0.25">
      <c r="A208" t="s">
        <v>30</v>
      </c>
      <c r="B208" t="s">
        <v>18</v>
      </c>
      <c r="C208" t="s">
        <v>16</v>
      </c>
      <c r="D208">
        <v>0.35</v>
      </c>
      <c r="E208">
        <v>3.3E-3</v>
      </c>
      <c r="F208">
        <v>0.40079999999999999</v>
      </c>
      <c r="G208">
        <v>1.35E-2</v>
      </c>
      <c r="H208">
        <v>0.159</v>
      </c>
      <c r="I208" t="s">
        <v>31</v>
      </c>
      <c r="J208">
        <v>0.51759999999999995</v>
      </c>
      <c r="K208">
        <v>1.7399999999999999E-2</v>
      </c>
      <c r="L208">
        <v>0.01</v>
      </c>
      <c r="M208" t="s">
        <v>31</v>
      </c>
      <c r="N208" t="s">
        <v>21</v>
      </c>
      <c r="O208" s="1">
        <v>45777.737511574072</v>
      </c>
      <c r="R208" t="s">
        <v>31</v>
      </c>
      <c r="S208">
        <v>0.52875428571428584</v>
      </c>
      <c r="T208" s="2">
        <f t="shared" si="42"/>
        <v>97.890459516707708</v>
      </c>
    </row>
    <row r="209" spans="1:20" x14ac:dyDescent="0.25">
      <c r="A209" t="s">
        <v>32</v>
      </c>
      <c r="B209" t="s">
        <v>18</v>
      </c>
      <c r="C209" t="s">
        <v>16</v>
      </c>
      <c r="D209">
        <v>10.19</v>
      </c>
      <c r="E209">
        <v>0.10188999999999999</v>
      </c>
      <c r="F209">
        <v>12.124499999999999</v>
      </c>
      <c r="G209">
        <v>3.5299999999999998E-2</v>
      </c>
      <c r="H209">
        <v>4.7309000000000001</v>
      </c>
      <c r="I209" t="s">
        <v>33</v>
      </c>
      <c r="J209">
        <v>15.597899999999999</v>
      </c>
      <c r="K209">
        <v>4.5400000000000003E-2</v>
      </c>
      <c r="L209">
        <v>0.32</v>
      </c>
      <c r="M209" t="s">
        <v>34</v>
      </c>
      <c r="N209" t="s">
        <v>21</v>
      </c>
      <c r="O209" s="1">
        <v>45856.83011574074</v>
      </c>
      <c r="R209" t="s">
        <v>63</v>
      </c>
      <c r="S209">
        <v>14.945428571428575</v>
      </c>
      <c r="T209" s="2">
        <f t="shared" si="42"/>
        <v>104.36569232828001</v>
      </c>
    </row>
    <row r="210" spans="1:20" x14ac:dyDescent="0.25">
      <c r="A210" t="s">
        <v>35</v>
      </c>
      <c r="B210" t="s">
        <v>18</v>
      </c>
      <c r="C210" t="s">
        <v>16</v>
      </c>
      <c r="D210">
        <v>0</v>
      </c>
      <c r="E210">
        <v>2.0000000000000002E-5</v>
      </c>
      <c r="F210">
        <v>2.2000000000000001E-3</v>
      </c>
      <c r="G210">
        <v>1.55E-2</v>
      </c>
      <c r="H210">
        <v>8.0000000000000004E-4</v>
      </c>
      <c r="I210" t="s">
        <v>36</v>
      </c>
      <c r="J210">
        <v>2.8E-3</v>
      </c>
      <c r="K210">
        <v>1.9800000000000002E-2</v>
      </c>
      <c r="L210">
        <v>0</v>
      </c>
      <c r="M210" t="s">
        <v>158</v>
      </c>
      <c r="N210" t="s">
        <v>21</v>
      </c>
      <c r="O210" s="1">
        <v>45775.967442129629</v>
      </c>
      <c r="R210" t="s">
        <v>36</v>
      </c>
      <c r="S210">
        <v>0.17235999999999999</v>
      </c>
      <c r="T210" s="2">
        <f t="shared" si="42"/>
        <v>1.6245068461359944</v>
      </c>
    </row>
    <row r="211" spans="1:20" x14ac:dyDescent="0.25">
      <c r="A211" t="s">
        <v>38</v>
      </c>
      <c r="F211">
        <v>99.806100000000001</v>
      </c>
      <c r="H211">
        <v>100</v>
      </c>
      <c r="J211">
        <v>99.806100000000001</v>
      </c>
      <c r="L211" t="s">
        <v>171</v>
      </c>
      <c r="T211" s="2"/>
    </row>
    <row r="213" spans="1:20" x14ac:dyDescent="0.25">
      <c r="A213" t="s">
        <v>176</v>
      </c>
    </row>
    <row r="214" spans="1:20" x14ac:dyDescent="0.25">
      <c r="A214" t="s">
        <v>0</v>
      </c>
      <c r="B214" t="s">
        <v>1</v>
      </c>
      <c r="C214" t="s">
        <v>2</v>
      </c>
      <c r="D214" t="s">
        <v>3</v>
      </c>
      <c r="E214" t="s">
        <v>4</v>
      </c>
      <c r="F214" t="s">
        <v>5</v>
      </c>
      <c r="G214" t="s">
        <v>6</v>
      </c>
      <c r="H214" t="s">
        <v>7</v>
      </c>
      <c r="I214" t="s">
        <v>8</v>
      </c>
      <c r="J214" t="s">
        <v>9</v>
      </c>
      <c r="K214" t="s">
        <v>10</v>
      </c>
      <c r="L214" t="s">
        <v>11</v>
      </c>
      <c r="M214" t="s">
        <v>12</v>
      </c>
      <c r="N214" t="s">
        <v>13</v>
      </c>
      <c r="O214" t="s">
        <v>14</v>
      </c>
    </row>
    <row r="215" spans="1:20" x14ac:dyDescent="0.25">
      <c r="A215" t="s">
        <v>15</v>
      </c>
      <c r="C215" t="s">
        <v>16</v>
      </c>
      <c r="F215">
        <v>44.179299999999998</v>
      </c>
      <c r="H215">
        <v>60.006599999999999</v>
      </c>
      <c r="L215">
        <v>4</v>
      </c>
      <c r="S215" t="s">
        <v>60</v>
      </c>
      <c r="T215" s="2"/>
    </row>
    <row r="216" spans="1:20" x14ac:dyDescent="0.25">
      <c r="A216" t="s">
        <v>17</v>
      </c>
      <c r="B216" t="s">
        <v>18</v>
      </c>
      <c r="C216" t="s">
        <v>16</v>
      </c>
      <c r="D216">
        <v>14.74</v>
      </c>
      <c r="E216">
        <v>7.3139999999999997E-2</v>
      </c>
      <c r="F216">
        <v>16.138999999999999</v>
      </c>
      <c r="G216">
        <v>2.8199999999999999E-2</v>
      </c>
      <c r="H216">
        <v>14.4254</v>
      </c>
      <c r="I216" t="s">
        <v>19</v>
      </c>
      <c r="J216">
        <v>26.759599999999999</v>
      </c>
      <c r="K216">
        <v>4.6699999999999998E-2</v>
      </c>
      <c r="L216">
        <v>0.96</v>
      </c>
      <c r="M216" t="s">
        <v>20</v>
      </c>
      <c r="N216" t="s">
        <v>21</v>
      </c>
      <c r="O216" s="1">
        <v>45790.760671296295</v>
      </c>
      <c r="R216" t="s">
        <v>19</v>
      </c>
      <c r="S216">
        <v>26.60837428571428</v>
      </c>
      <c r="T216" s="2">
        <f>100*$J216/S216</f>
        <v>100.56833879688362</v>
      </c>
    </row>
    <row r="217" spans="1:20" x14ac:dyDescent="0.25">
      <c r="A217" t="s">
        <v>50</v>
      </c>
      <c r="B217" t="s">
        <v>18</v>
      </c>
      <c r="C217" t="s">
        <v>16</v>
      </c>
      <c r="D217">
        <v>0.39</v>
      </c>
      <c r="E217">
        <v>2.1900000000000001E-3</v>
      </c>
      <c r="F217">
        <v>0.4919</v>
      </c>
      <c r="G217">
        <v>1.01E-2</v>
      </c>
      <c r="H217">
        <v>0.3962</v>
      </c>
      <c r="I217" t="s">
        <v>51</v>
      </c>
      <c r="J217">
        <v>0.9294</v>
      </c>
      <c r="K217">
        <v>1.9E-2</v>
      </c>
      <c r="L217">
        <v>0.03</v>
      </c>
      <c r="M217" t="s">
        <v>24</v>
      </c>
      <c r="N217" t="s">
        <v>21</v>
      </c>
      <c r="O217" s="1">
        <v>45855.697569444441</v>
      </c>
      <c r="R217" t="s">
        <v>51</v>
      </c>
      <c r="S217">
        <v>1.295222857142857</v>
      </c>
      <c r="T217" s="2">
        <f t="shared" ref="T217:T224" si="43">100*$J217/S217</f>
        <v>71.755991246955858</v>
      </c>
    </row>
    <row r="218" spans="1:20" x14ac:dyDescent="0.25">
      <c r="A218" t="s">
        <v>22</v>
      </c>
      <c r="B218" t="s">
        <v>18</v>
      </c>
      <c r="C218" t="s">
        <v>16</v>
      </c>
      <c r="D218">
        <v>27.27</v>
      </c>
      <c r="E218">
        <v>0.14737</v>
      </c>
      <c r="F218">
        <v>25.4588</v>
      </c>
      <c r="G218">
        <v>3.2599999999999997E-2</v>
      </c>
      <c r="H218">
        <v>19.698</v>
      </c>
      <c r="I218" t="s">
        <v>23</v>
      </c>
      <c r="J218">
        <v>54.463700000000003</v>
      </c>
      <c r="K218">
        <v>6.9800000000000001E-2</v>
      </c>
      <c r="L218">
        <v>1.31</v>
      </c>
      <c r="M218" t="s">
        <v>24</v>
      </c>
      <c r="N218" t="s">
        <v>21</v>
      </c>
      <c r="O218" s="1">
        <v>45790.760520833333</v>
      </c>
      <c r="R218" t="s">
        <v>23</v>
      </c>
      <c r="S218">
        <v>54.229677142857142</v>
      </c>
      <c r="T218" s="2">
        <f t="shared" si="43"/>
        <v>100.4315401998916</v>
      </c>
    </row>
    <row r="219" spans="1:20" x14ac:dyDescent="0.25">
      <c r="A219" t="s">
        <v>28</v>
      </c>
      <c r="B219" t="s">
        <v>18</v>
      </c>
      <c r="C219" t="s">
        <v>16</v>
      </c>
      <c r="D219">
        <v>0.91</v>
      </c>
      <c r="E219">
        <v>7.8499999999999993E-3</v>
      </c>
      <c r="F219">
        <v>0.92049999999999998</v>
      </c>
      <c r="G219">
        <v>9.7000000000000003E-3</v>
      </c>
      <c r="H219">
        <v>0.49909999999999999</v>
      </c>
      <c r="I219" t="s">
        <v>29</v>
      </c>
      <c r="J219">
        <v>1.288</v>
      </c>
      <c r="K219">
        <v>1.3599999999999999E-2</v>
      </c>
      <c r="L219">
        <v>0.03</v>
      </c>
      <c r="M219" t="s">
        <v>20</v>
      </c>
      <c r="N219" t="s">
        <v>21</v>
      </c>
      <c r="O219" s="1">
        <v>45790.760775462964</v>
      </c>
      <c r="R219" t="s">
        <v>29</v>
      </c>
      <c r="S219">
        <v>1.252794285714286</v>
      </c>
      <c r="T219" s="2">
        <f t="shared" si="43"/>
        <v>102.8101751969312</v>
      </c>
    </row>
    <row r="220" spans="1:20" x14ac:dyDescent="0.25">
      <c r="A220" t="s">
        <v>54</v>
      </c>
      <c r="B220" t="s">
        <v>18</v>
      </c>
      <c r="C220" t="s">
        <v>16</v>
      </c>
      <c r="D220">
        <v>0.05</v>
      </c>
      <c r="E220">
        <v>4.4000000000000002E-4</v>
      </c>
      <c r="F220">
        <v>5.3100000000000001E-2</v>
      </c>
      <c r="G220">
        <v>8.8999999999999999E-3</v>
      </c>
      <c r="H220">
        <v>2.41E-2</v>
      </c>
      <c r="I220" t="s">
        <v>55</v>
      </c>
      <c r="J220">
        <v>8.8499999999999995E-2</v>
      </c>
      <c r="K220">
        <v>1.4800000000000001E-2</v>
      </c>
      <c r="L220">
        <v>0</v>
      </c>
      <c r="M220" t="s">
        <v>55</v>
      </c>
      <c r="N220" t="s">
        <v>21</v>
      </c>
      <c r="O220" s="1">
        <v>45790.761030092595</v>
      </c>
      <c r="R220" t="s">
        <v>55</v>
      </c>
      <c r="S220">
        <v>9.5509375000000007E-2</v>
      </c>
      <c r="T220" s="2">
        <f t="shared" si="43"/>
        <v>92.661060759742156</v>
      </c>
    </row>
    <row r="221" spans="1:20" x14ac:dyDescent="0.25">
      <c r="A221" t="s">
        <v>62</v>
      </c>
      <c r="B221" t="s">
        <v>18</v>
      </c>
      <c r="C221" t="s">
        <v>16</v>
      </c>
      <c r="D221">
        <v>0.41</v>
      </c>
      <c r="E221">
        <v>3.8400000000000001E-3</v>
      </c>
      <c r="F221">
        <v>0.44550000000000001</v>
      </c>
      <c r="G221">
        <v>1.17E-2</v>
      </c>
      <c r="H221">
        <v>0.1862</v>
      </c>
      <c r="I221" t="s">
        <v>64</v>
      </c>
      <c r="J221">
        <v>0.65110000000000001</v>
      </c>
      <c r="K221">
        <v>1.7100000000000001E-2</v>
      </c>
      <c r="L221">
        <v>0.01</v>
      </c>
      <c r="M221" t="s">
        <v>64</v>
      </c>
      <c r="N221" t="s">
        <v>21</v>
      </c>
      <c r="O221" s="1">
        <v>45790.76090277778</v>
      </c>
      <c r="R221" t="s">
        <v>64</v>
      </c>
      <c r="S221">
        <v>0.74892812499999994</v>
      </c>
      <c r="T221" s="2">
        <f t="shared" si="43"/>
        <v>86.937581627075375</v>
      </c>
    </row>
    <row r="222" spans="1:20" x14ac:dyDescent="0.25">
      <c r="A222" t="s">
        <v>30</v>
      </c>
      <c r="B222" t="s">
        <v>18</v>
      </c>
      <c r="C222" t="s">
        <v>16</v>
      </c>
      <c r="D222">
        <v>0.35</v>
      </c>
      <c r="E222">
        <v>3.3400000000000001E-3</v>
      </c>
      <c r="F222">
        <v>0.40660000000000002</v>
      </c>
      <c r="G222">
        <v>1.35E-2</v>
      </c>
      <c r="H222">
        <v>0.1608</v>
      </c>
      <c r="I222" t="s">
        <v>31</v>
      </c>
      <c r="J222">
        <v>0.52500000000000002</v>
      </c>
      <c r="K222">
        <v>1.7500000000000002E-2</v>
      </c>
      <c r="L222">
        <v>0.01</v>
      </c>
      <c r="M222" t="s">
        <v>31</v>
      </c>
      <c r="N222" t="s">
        <v>21</v>
      </c>
      <c r="O222" s="1">
        <v>45777.737511574072</v>
      </c>
      <c r="R222" t="s">
        <v>31</v>
      </c>
      <c r="S222">
        <v>0.52875428571428584</v>
      </c>
      <c r="T222" s="2">
        <f t="shared" si="43"/>
        <v>99.289975359875484</v>
      </c>
    </row>
    <row r="223" spans="1:20" x14ac:dyDescent="0.25">
      <c r="A223" t="s">
        <v>32</v>
      </c>
      <c r="B223" t="s">
        <v>18</v>
      </c>
      <c r="C223" t="s">
        <v>16</v>
      </c>
      <c r="D223">
        <v>9.93</v>
      </c>
      <c r="E223">
        <v>9.9309999999999996E-2</v>
      </c>
      <c r="F223">
        <v>11.8245</v>
      </c>
      <c r="G223">
        <v>3.5000000000000003E-2</v>
      </c>
      <c r="H223">
        <v>4.601</v>
      </c>
      <c r="I223" t="s">
        <v>33</v>
      </c>
      <c r="J223">
        <v>15.2119</v>
      </c>
      <c r="K223">
        <v>4.5100000000000001E-2</v>
      </c>
      <c r="L223">
        <v>0.31</v>
      </c>
      <c r="M223" t="s">
        <v>34</v>
      </c>
      <c r="N223" t="s">
        <v>21</v>
      </c>
      <c r="O223" s="1">
        <v>45856.83011574074</v>
      </c>
      <c r="R223" t="s">
        <v>63</v>
      </c>
      <c r="S223">
        <v>14.945428571428575</v>
      </c>
      <c r="T223" s="2">
        <f t="shared" si="43"/>
        <v>101.78296277887168</v>
      </c>
    </row>
    <row r="224" spans="1:20" x14ac:dyDescent="0.25">
      <c r="A224" t="s">
        <v>35</v>
      </c>
      <c r="B224" t="s">
        <v>18</v>
      </c>
      <c r="C224" t="s">
        <v>16</v>
      </c>
      <c r="D224">
        <v>0.01</v>
      </c>
      <c r="E224">
        <v>6.0000000000000002E-5</v>
      </c>
      <c r="F224">
        <v>7.1999999999999998E-3</v>
      </c>
      <c r="G224">
        <v>1.54E-2</v>
      </c>
      <c r="H224">
        <v>2.7000000000000001E-3</v>
      </c>
      <c r="I224" t="s">
        <v>36</v>
      </c>
      <c r="J224">
        <v>9.1000000000000004E-3</v>
      </c>
      <c r="K224">
        <v>1.9599999999999999E-2</v>
      </c>
      <c r="L224">
        <v>0</v>
      </c>
      <c r="M224" t="s">
        <v>158</v>
      </c>
      <c r="N224" t="s">
        <v>21</v>
      </c>
      <c r="O224" s="1">
        <v>45775.967442129629</v>
      </c>
      <c r="R224" t="s">
        <v>36</v>
      </c>
      <c r="S224">
        <v>0.17235999999999999</v>
      </c>
      <c r="T224" s="2">
        <f t="shared" si="43"/>
        <v>5.2796472499419824</v>
      </c>
    </row>
    <row r="225" spans="1:20" x14ac:dyDescent="0.25">
      <c r="A225" t="s">
        <v>38</v>
      </c>
      <c r="F225">
        <v>99.926299999999998</v>
      </c>
      <c r="H225">
        <v>100</v>
      </c>
      <c r="J225">
        <v>99.926299999999998</v>
      </c>
      <c r="L225" t="s">
        <v>171</v>
      </c>
      <c r="T225" s="2"/>
    </row>
  </sheetData>
  <conditionalFormatting sqref="R4:R9">
    <cfRule type="cellIs" dxfId="62" priority="41" operator="between">
      <formula>95</formula>
      <formula>105</formula>
    </cfRule>
  </conditionalFormatting>
  <conditionalFormatting sqref="R15:R20">
    <cfRule type="cellIs" dxfId="61" priority="40" operator="between">
      <formula>95</formula>
      <formula>105</formula>
    </cfRule>
  </conditionalFormatting>
  <conditionalFormatting sqref="R26:R31">
    <cfRule type="cellIs" dxfId="60" priority="39" operator="between">
      <formula>95</formula>
      <formula>105</formula>
    </cfRule>
  </conditionalFormatting>
  <conditionalFormatting sqref="R35:R46">
    <cfRule type="cellIs" dxfId="59" priority="38" operator="between">
      <formula>95</formula>
      <formula>105</formula>
    </cfRule>
  </conditionalFormatting>
  <conditionalFormatting sqref="T37:T46">
    <cfRule type="cellIs" dxfId="58" priority="37" operator="between">
      <formula>95</formula>
      <formula>105</formula>
    </cfRule>
  </conditionalFormatting>
  <conditionalFormatting sqref="R50:R61">
    <cfRule type="cellIs" dxfId="57" priority="36" operator="between">
      <formula>95</formula>
      <formula>105</formula>
    </cfRule>
  </conditionalFormatting>
  <conditionalFormatting sqref="T52:T61">
    <cfRule type="cellIs" dxfId="56" priority="35" operator="between">
      <formula>95</formula>
      <formula>105</formula>
    </cfRule>
  </conditionalFormatting>
  <conditionalFormatting sqref="R65:R76">
    <cfRule type="cellIs" dxfId="55" priority="34" operator="between">
      <formula>95</formula>
      <formula>105</formula>
    </cfRule>
  </conditionalFormatting>
  <conditionalFormatting sqref="T67:T76">
    <cfRule type="cellIs" dxfId="54" priority="33" operator="between">
      <formula>95</formula>
      <formula>105</formula>
    </cfRule>
  </conditionalFormatting>
  <conditionalFormatting sqref="R80:R87">
    <cfRule type="cellIs" dxfId="53" priority="31" operator="between">
      <formula>95</formula>
      <formula>105</formula>
    </cfRule>
  </conditionalFormatting>
  <conditionalFormatting sqref="T80:T87">
    <cfRule type="cellIs" dxfId="52" priority="32" operator="between">
      <formula>95</formula>
      <formula>105</formula>
    </cfRule>
  </conditionalFormatting>
  <conditionalFormatting sqref="R91:R98">
    <cfRule type="cellIs" dxfId="51" priority="29" operator="between">
      <formula>95</formula>
      <formula>105</formula>
    </cfRule>
  </conditionalFormatting>
  <conditionalFormatting sqref="T91:T98">
    <cfRule type="cellIs" dxfId="50" priority="30" operator="between">
      <formula>95</formula>
      <formula>105</formula>
    </cfRule>
  </conditionalFormatting>
  <conditionalFormatting sqref="R102:R109">
    <cfRule type="cellIs" dxfId="49" priority="27" operator="between">
      <formula>95</formula>
      <formula>105</formula>
    </cfRule>
  </conditionalFormatting>
  <conditionalFormatting sqref="T102:T109">
    <cfRule type="cellIs" dxfId="48" priority="28" operator="between">
      <formula>95</formula>
      <formula>105</formula>
    </cfRule>
  </conditionalFormatting>
  <conditionalFormatting sqref="T114:T124">
    <cfRule type="cellIs" dxfId="47" priority="22" operator="between">
      <formula>95</formula>
      <formula>105</formula>
    </cfRule>
  </conditionalFormatting>
  <conditionalFormatting sqref="V114:V124">
    <cfRule type="cellIs" dxfId="46" priority="21" operator="between">
      <formula>95</formula>
      <formula>105</formula>
    </cfRule>
  </conditionalFormatting>
  <conditionalFormatting sqref="X114:X124">
    <cfRule type="cellIs" dxfId="45" priority="20" operator="between">
      <formula>95</formula>
      <formula>105</formula>
    </cfRule>
  </conditionalFormatting>
  <conditionalFormatting sqref="Z114:Z124">
    <cfRule type="cellIs" dxfId="44" priority="19" operator="between">
      <formula>95</formula>
      <formula>105</formula>
    </cfRule>
  </conditionalFormatting>
  <conditionalFormatting sqref="T129:T139">
    <cfRule type="cellIs" dxfId="43" priority="14" operator="between">
      <formula>95</formula>
      <formula>105</formula>
    </cfRule>
  </conditionalFormatting>
  <conditionalFormatting sqref="V129:V139">
    <cfRule type="cellIs" dxfId="42" priority="13" operator="between">
      <formula>95</formula>
      <formula>105</formula>
    </cfRule>
  </conditionalFormatting>
  <conditionalFormatting sqref="X129:X139">
    <cfRule type="cellIs" dxfId="41" priority="12" operator="between">
      <formula>95</formula>
      <formula>105</formula>
    </cfRule>
  </conditionalFormatting>
  <conditionalFormatting sqref="Z129:Z139">
    <cfRule type="cellIs" dxfId="40" priority="11" operator="between">
      <formula>95</formula>
      <formula>105</formula>
    </cfRule>
  </conditionalFormatting>
  <conditionalFormatting sqref="T144:T154">
    <cfRule type="cellIs" dxfId="39" priority="10" operator="between">
      <formula>95</formula>
      <formula>105</formula>
    </cfRule>
  </conditionalFormatting>
  <conditionalFormatting sqref="V144:V154">
    <cfRule type="cellIs" dxfId="38" priority="9" operator="between">
      <formula>95</formula>
      <formula>105</formula>
    </cfRule>
  </conditionalFormatting>
  <conditionalFormatting sqref="X144:X154">
    <cfRule type="cellIs" dxfId="37" priority="8" operator="between">
      <formula>95</formula>
      <formula>105</formula>
    </cfRule>
  </conditionalFormatting>
  <conditionalFormatting sqref="Z144:Z154">
    <cfRule type="cellIs" dxfId="36" priority="7" operator="between">
      <formula>95</formula>
      <formula>105</formula>
    </cfRule>
  </conditionalFormatting>
  <conditionalFormatting sqref="T159:T169">
    <cfRule type="cellIs" dxfId="35" priority="6" operator="between">
      <formula>95</formula>
      <formula>105</formula>
    </cfRule>
  </conditionalFormatting>
  <conditionalFormatting sqref="T173:T183">
    <cfRule type="cellIs" dxfId="34" priority="5" operator="between">
      <formula>95</formula>
      <formula>105</formula>
    </cfRule>
  </conditionalFormatting>
  <conditionalFormatting sqref="T187:T197">
    <cfRule type="cellIs" dxfId="33" priority="4" operator="between">
      <formula>95</formula>
      <formula>105</formula>
    </cfRule>
  </conditionalFormatting>
  <conditionalFormatting sqref="T201:T211">
    <cfRule type="cellIs" dxfId="32" priority="3" operator="between">
      <formula>95</formula>
      <formula>105</formula>
    </cfRule>
  </conditionalFormatting>
  <conditionalFormatting sqref="T215:T225">
    <cfRule type="cellIs" dxfId="31" priority="2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6F71-6BCF-412A-8A3F-3BA8C43013D0}">
  <dimension ref="A1:Z265"/>
  <sheetViews>
    <sheetView zoomScale="70" zoomScaleNormal="70" workbookViewId="0">
      <selection activeCell="B87" sqref="B87"/>
    </sheetView>
  </sheetViews>
  <sheetFormatPr defaultRowHeight="15" x14ac:dyDescent="0.25"/>
  <cols>
    <col min="1" max="1" width="27.140625" customWidth="1"/>
  </cols>
  <sheetData>
    <row r="1" spans="1:19" x14ac:dyDescent="0.25">
      <c r="A1" t="s">
        <v>178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9" x14ac:dyDescent="0.25">
      <c r="A3" t="s">
        <v>15</v>
      </c>
      <c r="C3" t="s">
        <v>16</v>
      </c>
      <c r="F3">
        <v>43.153599999999997</v>
      </c>
      <c r="H3">
        <v>57.110999999999997</v>
      </c>
      <c r="L3">
        <v>4</v>
      </c>
      <c r="Q3" t="s">
        <v>41</v>
      </c>
      <c r="S3" t="s">
        <v>42</v>
      </c>
    </row>
    <row r="4" spans="1:19" x14ac:dyDescent="0.25">
      <c r="A4" t="s">
        <v>17</v>
      </c>
      <c r="B4" t="s">
        <v>18</v>
      </c>
      <c r="C4" t="s">
        <v>16</v>
      </c>
      <c r="D4">
        <v>29.56</v>
      </c>
      <c r="E4">
        <v>0.14662</v>
      </c>
      <c r="F4">
        <v>29.344899999999999</v>
      </c>
      <c r="G4">
        <v>0.1106</v>
      </c>
      <c r="H4">
        <v>25.556899999999999</v>
      </c>
      <c r="I4" t="s">
        <v>19</v>
      </c>
      <c r="J4">
        <v>48.655900000000003</v>
      </c>
      <c r="K4">
        <v>0.18340000000000001</v>
      </c>
      <c r="L4">
        <v>1.79</v>
      </c>
      <c r="M4" t="s">
        <v>20</v>
      </c>
      <c r="N4" t="s">
        <v>21</v>
      </c>
      <c r="O4" s="1">
        <v>45790.760671296295</v>
      </c>
      <c r="P4" t="s">
        <v>17</v>
      </c>
      <c r="Q4">
        <v>48.652406315789484</v>
      </c>
      <c r="R4">
        <f>100*J4/Q4</f>
        <v>100.00718090732829</v>
      </c>
      <c r="S4">
        <f>K4*100/J4</f>
        <v>0.37693270497514175</v>
      </c>
    </row>
    <row r="5" spans="1:19" x14ac:dyDescent="0.25">
      <c r="A5" t="s">
        <v>22</v>
      </c>
      <c r="B5" t="s">
        <v>18</v>
      </c>
      <c r="C5" t="s">
        <v>16</v>
      </c>
      <c r="D5">
        <v>18.170000000000002</v>
      </c>
      <c r="E5">
        <v>9.8180000000000003E-2</v>
      </c>
      <c r="F5">
        <v>18.864999999999998</v>
      </c>
      <c r="G5">
        <v>9.4700000000000006E-2</v>
      </c>
      <c r="H5">
        <v>14.222099999999999</v>
      </c>
      <c r="I5" t="s">
        <v>23</v>
      </c>
      <c r="J5">
        <v>40.357700000000001</v>
      </c>
      <c r="K5">
        <v>0.20269999999999999</v>
      </c>
      <c r="L5">
        <v>1</v>
      </c>
      <c r="M5" t="s">
        <v>24</v>
      </c>
      <c r="N5" t="s">
        <v>21</v>
      </c>
      <c r="O5" s="1">
        <v>45790.760520833333</v>
      </c>
      <c r="P5" t="s">
        <v>22</v>
      </c>
      <c r="Q5">
        <v>40.465835789473722</v>
      </c>
      <c r="R5">
        <f t="shared" ref="R5:R9" si="0">100*J5/Q5</f>
        <v>99.732772628158955</v>
      </c>
      <c r="S5">
        <f t="shared" ref="S5:S9" si="1">K5*100/J5</f>
        <v>0.50225855289077426</v>
      </c>
    </row>
    <row r="6" spans="1:19" x14ac:dyDescent="0.25">
      <c r="A6" t="s">
        <v>28</v>
      </c>
      <c r="B6" t="s">
        <v>18</v>
      </c>
      <c r="C6" t="s">
        <v>16</v>
      </c>
      <c r="D6">
        <v>0.08</v>
      </c>
      <c r="E6">
        <v>6.8999999999999997E-4</v>
      </c>
      <c r="F6">
        <v>8.1199999999999994E-2</v>
      </c>
      <c r="G6">
        <v>2.3099999999999999E-2</v>
      </c>
      <c r="H6">
        <v>4.2900000000000001E-2</v>
      </c>
      <c r="I6" t="s">
        <v>29</v>
      </c>
      <c r="J6">
        <v>0.11360000000000001</v>
      </c>
      <c r="K6">
        <v>3.2300000000000002E-2</v>
      </c>
      <c r="L6">
        <v>0</v>
      </c>
      <c r="M6" t="s">
        <v>20</v>
      </c>
      <c r="N6" t="s">
        <v>21</v>
      </c>
      <c r="O6" s="1">
        <v>45790.760775462964</v>
      </c>
      <c r="P6" t="s">
        <v>28</v>
      </c>
      <c r="Q6">
        <v>9.850519480519479E-2</v>
      </c>
      <c r="R6">
        <f t="shared" si="0"/>
        <v>115.32386715711482</v>
      </c>
      <c r="S6">
        <f t="shared" si="1"/>
        <v>28.4330985915493</v>
      </c>
    </row>
    <row r="7" spans="1:19" x14ac:dyDescent="0.25">
      <c r="A7" t="s">
        <v>30</v>
      </c>
      <c r="B7" t="s">
        <v>18</v>
      </c>
      <c r="C7" t="s">
        <v>16</v>
      </c>
      <c r="D7">
        <v>0.12</v>
      </c>
      <c r="E7">
        <v>1.1000000000000001E-3</v>
      </c>
      <c r="F7">
        <v>0.13439999999999999</v>
      </c>
      <c r="G7">
        <v>3.7199999999999997E-2</v>
      </c>
      <c r="H7">
        <v>5.1799999999999999E-2</v>
      </c>
      <c r="I7" t="s">
        <v>31</v>
      </c>
      <c r="J7">
        <v>0.17349999999999999</v>
      </c>
      <c r="K7">
        <v>4.8099999999999997E-2</v>
      </c>
      <c r="L7">
        <v>0</v>
      </c>
      <c r="M7" t="s">
        <v>31</v>
      </c>
      <c r="N7" t="s">
        <v>21</v>
      </c>
      <c r="O7" s="1">
        <v>45777.737511574072</v>
      </c>
      <c r="P7" t="s">
        <v>30</v>
      </c>
      <c r="Q7">
        <v>0.14698461538461538</v>
      </c>
      <c r="R7">
        <f t="shared" si="0"/>
        <v>118.0395645802805</v>
      </c>
      <c r="S7">
        <f t="shared" si="1"/>
        <v>27.723342939481267</v>
      </c>
    </row>
    <row r="8" spans="1:19" x14ac:dyDescent="0.25">
      <c r="A8" t="s">
        <v>32</v>
      </c>
      <c r="B8" t="s">
        <v>18</v>
      </c>
      <c r="C8" t="s">
        <v>16</v>
      </c>
      <c r="D8">
        <v>6.4</v>
      </c>
      <c r="E8">
        <v>6.4009999999999997E-2</v>
      </c>
      <c r="F8">
        <v>7.6509</v>
      </c>
      <c r="G8">
        <v>9.3299999999999994E-2</v>
      </c>
      <c r="H8">
        <v>2.9007000000000001</v>
      </c>
      <c r="I8" t="s">
        <v>33</v>
      </c>
      <c r="J8">
        <v>9.8427000000000007</v>
      </c>
      <c r="K8">
        <v>0.12</v>
      </c>
      <c r="L8">
        <v>0.2</v>
      </c>
      <c r="M8" t="s">
        <v>34</v>
      </c>
      <c r="N8" t="s">
        <v>21</v>
      </c>
      <c r="O8" s="1">
        <v>45856.83011574074</v>
      </c>
      <c r="P8" t="s">
        <v>32</v>
      </c>
      <c r="Q8">
        <v>9.7511221052631569</v>
      </c>
      <c r="R8">
        <f t="shared" si="0"/>
        <v>100.93915237393463</v>
      </c>
      <c r="S8">
        <f t="shared" si="1"/>
        <v>1.2191776646651833</v>
      </c>
    </row>
    <row r="9" spans="1:19" x14ac:dyDescent="0.25">
      <c r="A9" t="s">
        <v>35</v>
      </c>
      <c r="B9" t="s">
        <v>18</v>
      </c>
      <c r="C9" t="s">
        <v>16</v>
      </c>
      <c r="D9">
        <v>0.27</v>
      </c>
      <c r="E9">
        <v>2.66E-3</v>
      </c>
      <c r="F9">
        <v>0.31780000000000003</v>
      </c>
      <c r="G9">
        <v>5.2200000000000003E-2</v>
      </c>
      <c r="H9">
        <v>0.11459999999999999</v>
      </c>
      <c r="I9" t="s">
        <v>36</v>
      </c>
      <c r="J9">
        <v>0.40439999999999998</v>
      </c>
      <c r="K9">
        <v>6.6500000000000004E-2</v>
      </c>
      <c r="L9">
        <v>0.01</v>
      </c>
      <c r="M9" t="s">
        <v>158</v>
      </c>
      <c r="N9" t="s">
        <v>21</v>
      </c>
      <c r="O9" s="1">
        <v>45775.967442129629</v>
      </c>
      <c r="P9" t="s">
        <v>35</v>
      </c>
      <c r="Q9">
        <v>0.37617500000000004</v>
      </c>
      <c r="R9">
        <f t="shared" si="0"/>
        <v>107.50315677543695</v>
      </c>
      <c r="S9">
        <f t="shared" si="1"/>
        <v>16.444114737883286</v>
      </c>
    </row>
    <row r="10" spans="1:19" x14ac:dyDescent="0.25">
      <c r="A10" t="s">
        <v>38</v>
      </c>
      <c r="F10">
        <v>99.547799999999995</v>
      </c>
      <c r="H10">
        <v>100</v>
      </c>
      <c r="J10">
        <v>99.547799999999995</v>
      </c>
      <c r="L10" t="s">
        <v>39</v>
      </c>
    </row>
    <row r="12" spans="1:19" x14ac:dyDescent="0.25">
      <c r="A12" t="s">
        <v>179</v>
      </c>
    </row>
    <row r="13" spans="1:19" x14ac:dyDescent="0.25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</row>
    <row r="14" spans="1:19" x14ac:dyDescent="0.25">
      <c r="A14" t="s">
        <v>15</v>
      </c>
      <c r="C14" t="s">
        <v>16</v>
      </c>
      <c r="F14">
        <v>43.402099999999997</v>
      </c>
      <c r="H14">
        <v>57.1143</v>
      </c>
      <c r="L14">
        <v>4</v>
      </c>
      <c r="Q14" t="s">
        <v>41</v>
      </c>
      <c r="S14" t="s">
        <v>42</v>
      </c>
    </row>
    <row r="15" spans="1:19" x14ac:dyDescent="0.25">
      <c r="A15" t="s">
        <v>17</v>
      </c>
      <c r="B15" t="s">
        <v>18</v>
      </c>
      <c r="C15" t="s">
        <v>16</v>
      </c>
      <c r="D15">
        <v>29.81</v>
      </c>
      <c r="E15">
        <v>0.14785999999999999</v>
      </c>
      <c r="F15">
        <v>29.540199999999999</v>
      </c>
      <c r="G15">
        <v>0.1106</v>
      </c>
      <c r="H15">
        <v>25.581099999999999</v>
      </c>
      <c r="I15" t="s">
        <v>19</v>
      </c>
      <c r="J15">
        <v>48.979700000000001</v>
      </c>
      <c r="K15">
        <v>0.18340000000000001</v>
      </c>
      <c r="L15">
        <v>1.79</v>
      </c>
      <c r="M15" t="s">
        <v>20</v>
      </c>
      <c r="N15" t="s">
        <v>21</v>
      </c>
      <c r="O15" s="1">
        <v>45790.760671296295</v>
      </c>
      <c r="P15" t="s">
        <v>17</v>
      </c>
      <c r="Q15">
        <v>48.652406315789484</v>
      </c>
      <c r="R15">
        <f>100*J15/Q15</f>
        <v>100.67271838947933</v>
      </c>
      <c r="S15">
        <f>K15*100/J15</f>
        <v>0.3744408397764788</v>
      </c>
    </row>
    <row r="16" spans="1:19" x14ac:dyDescent="0.25">
      <c r="A16" t="s">
        <v>22</v>
      </c>
      <c r="B16" t="s">
        <v>18</v>
      </c>
      <c r="C16" t="s">
        <v>16</v>
      </c>
      <c r="D16">
        <v>18.28</v>
      </c>
      <c r="E16">
        <v>9.8809999999999995E-2</v>
      </c>
      <c r="F16">
        <v>18.981200000000001</v>
      </c>
      <c r="G16">
        <v>9.4700000000000006E-2</v>
      </c>
      <c r="H16">
        <v>14.2286</v>
      </c>
      <c r="I16" t="s">
        <v>23</v>
      </c>
      <c r="J16">
        <v>40.606299999999997</v>
      </c>
      <c r="K16">
        <v>0.20269999999999999</v>
      </c>
      <c r="L16">
        <v>1</v>
      </c>
      <c r="M16" t="s">
        <v>24</v>
      </c>
      <c r="N16" t="s">
        <v>21</v>
      </c>
      <c r="O16" s="1">
        <v>45790.760520833333</v>
      </c>
      <c r="P16" t="s">
        <v>22</v>
      </c>
      <c r="Q16">
        <v>40.465835789473722</v>
      </c>
      <c r="R16">
        <f t="shared" ref="R16:R20" si="2">100*J16/Q16</f>
        <v>100.3471180263199</v>
      </c>
      <c r="S16">
        <f t="shared" ref="S16:S20" si="3">K16*100/J16</f>
        <v>0.49918362421594681</v>
      </c>
    </row>
    <row r="17" spans="1:19" x14ac:dyDescent="0.25">
      <c r="A17" t="s">
        <v>28</v>
      </c>
      <c r="B17" t="s">
        <v>18</v>
      </c>
      <c r="C17" t="s">
        <v>16</v>
      </c>
      <c r="D17">
        <v>0.09</v>
      </c>
      <c r="E17">
        <v>7.5000000000000002E-4</v>
      </c>
      <c r="F17">
        <v>8.8700000000000001E-2</v>
      </c>
      <c r="G17">
        <v>2.3E-2</v>
      </c>
      <c r="H17">
        <v>4.6600000000000003E-2</v>
      </c>
      <c r="I17" t="s">
        <v>29</v>
      </c>
      <c r="J17">
        <v>0.1241</v>
      </c>
      <c r="K17">
        <v>3.2199999999999999E-2</v>
      </c>
      <c r="L17">
        <v>0</v>
      </c>
      <c r="M17" t="s">
        <v>20</v>
      </c>
      <c r="N17" t="s">
        <v>21</v>
      </c>
      <c r="O17" s="1">
        <v>45790.760775462964</v>
      </c>
      <c r="P17" t="s">
        <v>28</v>
      </c>
      <c r="Q17">
        <v>9.850519480519479E-2</v>
      </c>
      <c r="R17">
        <f t="shared" si="2"/>
        <v>125.98320347005236</v>
      </c>
      <c r="S17">
        <f t="shared" si="3"/>
        <v>25.94681708299758</v>
      </c>
    </row>
    <row r="18" spans="1:19" x14ac:dyDescent="0.25">
      <c r="A18" t="s">
        <v>30</v>
      </c>
      <c r="B18" t="s">
        <v>18</v>
      </c>
      <c r="C18" t="s">
        <v>16</v>
      </c>
      <c r="D18">
        <v>0.1</v>
      </c>
      <c r="E18">
        <v>9.2000000000000003E-4</v>
      </c>
      <c r="F18">
        <v>0.1129</v>
      </c>
      <c r="G18">
        <v>3.7400000000000003E-2</v>
      </c>
      <c r="H18">
        <v>4.3299999999999998E-2</v>
      </c>
      <c r="I18" t="s">
        <v>31</v>
      </c>
      <c r="J18">
        <v>0.14580000000000001</v>
      </c>
      <c r="K18">
        <v>4.8300000000000003E-2</v>
      </c>
      <c r="L18">
        <v>0</v>
      </c>
      <c r="M18" t="s">
        <v>31</v>
      </c>
      <c r="N18" t="s">
        <v>21</v>
      </c>
      <c r="O18" s="1">
        <v>45777.737511574072</v>
      </c>
      <c r="P18" t="s">
        <v>30</v>
      </c>
      <c r="Q18">
        <v>0.14698461538461538</v>
      </c>
      <c r="R18">
        <f t="shared" si="2"/>
        <v>99.19405484613776</v>
      </c>
      <c r="S18">
        <f t="shared" si="3"/>
        <v>33.127572016460903</v>
      </c>
    </row>
    <row r="19" spans="1:19" x14ac:dyDescent="0.25">
      <c r="A19" t="s">
        <v>32</v>
      </c>
      <c r="B19" t="s">
        <v>18</v>
      </c>
      <c r="C19" t="s">
        <v>16</v>
      </c>
      <c r="D19">
        <v>6.43</v>
      </c>
      <c r="E19">
        <v>6.4259999999999998E-2</v>
      </c>
      <c r="F19">
        <v>7.6840999999999999</v>
      </c>
      <c r="G19">
        <v>9.3100000000000002E-2</v>
      </c>
      <c r="H19">
        <v>2.8967999999999998</v>
      </c>
      <c r="I19" t="s">
        <v>33</v>
      </c>
      <c r="J19">
        <v>9.8854000000000006</v>
      </c>
      <c r="K19">
        <v>0.1197</v>
      </c>
      <c r="L19">
        <v>0.2</v>
      </c>
      <c r="M19" t="s">
        <v>34</v>
      </c>
      <c r="N19" t="s">
        <v>21</v>
      </c>
      <c r="O19" s="1">
        <v>45856.83011574074</v>
      </c>
      <c r="P19" t="s">
        <v>32</v>
      </c>
      <c r="Q19">
        <v>9.7511221052631569</v>
      </c>
      <c r="R19">
        <f t="shared" si="2"/>
        <v>101.37705069516427</v>
      </c>
      <c r="S19">
        <f t="shared" si="3"/>
        <v>1.2108766463673701</v>
      </c>
    </row>
    <row r="20" spans="1:19" x14ac:dyDescent="0.25">
      <c r="A20" t="s">
        <v>35</v>
      </c>
      <c r="B20" t="s">
        <v>18</v>
      </c>
      <c r="C20" t="s">
        <v>16</v>
      </c>
      <c r="D20">
        <v>0.21</v>
      </c>
      <c r="E20">
        <v>2.0799999999999998E-3</v>
      </c>
      <c r="F20">
        <v>0.2492</v>
      </c>
      <c r="G20">
        <v>5.21E-2</v>
      </c>
      <c r="H20">
        <v>8.9399999999999993E-2</v>
      </c>
      <c r="I20" t="s">
        <v>36</v>
      </c>
      <c r="J20">
        <v>0.31719999999999998</v>
      </c>
      <c r="K20">
        <v>6.6299999999999998E-2</v>
      </c>
      <c r="L20">
        <v>0.01</v>
      </c>
      <c r="M20" t="s">
        <v>158</v>
      </c>
      <c r="N20" t="s">
        <v>21</v>
      </c>
      <c r="O20" s="1">
        <v>45775.967442129629</v>
      </c>
      <c r="P20" t="s">
        <v>35</v>
      </c>
      <c r="Q20">
        <v>0.37617500000000004</v>
      </c>
      <c r="R20">
        <f t="shared" si="2"/>
        <v>84.322456303582101</v>
      </c>
      <c r="S20">
        <f t="shared" si="3"/>
        <v>20.901639344262296</v>
      </c>
    </row>
    <row r="21" spans="1:19" x14ac:dyDescent="0.25">
      <c r="A21" t="s">
        <v>38</v>
      </c>
      <c r="F21">
        <v>100.0585</v>
      </c>
      <c r="H21">
        <v>100</v>
      </c>
      <c r="J21">
        <v>100.0585</v>
      </c>
      <c r="L21" t="s">
        <v>39</v>
      </c>
    </row>
    <row r="23" spans="1:19" x14ac:dyDescent="0.25">
      <c r="A23" t="s">
        <v>180</v>
      </c>
    </row>
    <row r="24" spans="1:19" x14ac:dyDescent="0.25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</row>
    <row r="25" spans="1:19" x14ac:dyDescent="0.25">
      <c r="A25" t="s">
        <v>15</v>
      </c>
      <c r="C25" t="s">
        <v>16</v>
      </c>
      <c r="F25">
        <v>43.430799999999998</v>
      </c>
      <c r="H25">
        <v>57.119500000000002</v>
      </c>
      <c r="L25">
        <v>4</v>
      </c>
      <c r="Q25" t="s">
        <v>41</v>
      </c>
      <c r="S25" t="s">
        <v>42</v>
      </c>
    </row>
    <row r="26" spans="1:19" x14ac:dyDescent="0.25">
      <c r="A26" t="s">
        <v>17</v>
      </c>
      <c r="B26" t="s">
        <v>18</v>
      </c>
      <c r="C26" t="s">
        <v>16</v>
      </c>
      <c r="D26">
        <v>29.73</v>
      </c>
      <c r="E26">
        <v>0.14748</v>
      </c>
      <c r="F26">
        <v>29.499600000000001</v>
      </c>
      <c r="G26">
        <v>0.1108</v>
      </c>
      <c r="H26">
        <v>25.531400000000001</v>
      </c>
      <c r="I26" t="s">
        <v>19</v>
      </c>
      <c r="J26">
        <v>48.912399999999998</v>
      </c>
      <c r="K26">
        <v>0.1837</v>
      </c>
      <c r="L26">
        <v>1.79</v>
      </c>
      <c r="M26" t="s">
        <v>20</v>
      </c>
      <c r="N26" t="s">
        <v>21</v>
      </c>
      <c r="O26" s="1">
        <v>45790.760671296295</v>
      </c>
      <c r="P26" t="s">
        <v>17</v>
      </c>
      <c r="Q26">
        <v>48.652406315789484</v>
      </c>
      <c r="R26">
        <f>100*J26/Q26</f>
        <v>100.53439018519036</v>
      </c>
      <c r="S26">
        <f>K26*100/J26</f>
        <v>0.37556938526835737</v>
      </c>
    </row>
    <row r="27" spans="1:19" x14ac:dyDescent="0.25">
      <c r="A27" t="s">
        <v>22</v>
      </c>
      <c r="B27" t="s">
        <v>18</v>
      </c>
      <c r="C27" t="s">
        <v>16</v>
      </c>
      <c r="D27">
        <v>18.309999999999999</v>
      </c>
      <c r="E27">
        <v>9.8970000000000002E-2</v>
      </c>
      <c r="F27">
        <v>19.006</v>
      </c>
      <c r="G27">
        <v>9.4799999999999995E-2</v>
      </c>
      <c r="H27">
        <v>14.239000000000001</v>
      </c>
      <c r="I27" t="s">
        <v>23</v>
      </c>
      <c r="J27">
        <v>40.659300000000002</v>
      </c>
      <c r="K27">
        <v>0.20280000000000001</v>
      </c>
      <c r="L27">
        <v>1</v>
      </c>
      <c r="M27" t="s">
        <v>24</v>
      </c>
      <c r="N27" t="s">
        <v>21</v>
      </c>
      <c r="O27" s="1">
        <v>45790.760520833333</v>
      </c>
      <c r="P27" t="s">
        <v>22</v>
      </c>
      <c r="Q27">
        <v>40.465835789473722</v>
      </c>
      <c r="R27">
        <f t="shared" ref="R27:R31" si="4">100*J27/Q27</f>
        <v>100.47809270895279</v>
      </c>
      <c r="S27">
        <f t="shared" ref="S27:S31" si="5">K27*100/J27</f>
        <v>0.49877887715725555</v>
      </c>
    </row>
    <row r="28" spans="1:19" x14ac:dyDescent="0.25">
      <c r="A28" t="s">
        <v>28</v>
      </c>
      <c r="B28" t="s">
        <v>18</v>
      </c>
      <c r="C28" t="s">
        <v>16</v>
      </c>
      <c r="D28">
        <v>0.1</v>
      </c>
      <c r="E28">
        <v>8.4000000000000003E-4</v>
      </c>
      <c r="F28">
        <v>9.9000000000000005E-2</v>
      </c>
      <c r="G28">
        <v>2.3300000000000001E-2</v>
      </c>
      <c r="H28">
        <v>5.1999999999999998E-2</v>
      </c>
      <c r="I28" t="s">
        <v>29</v>
      </c>
      <c r="J28">
        <v>0.13850000000000001</v>
      </c>
      <c r="K28">
        <v>3.2599999999999997E-2</v>
      </c>
      <c r="L28">
        <v>0</v>
      </c>
      <c r="M28" t="s">
        <v>20</v>
      </c>
      <c r="N28" t="s">
        <v>21</v>
      </c>
      <c r="O28" s="1">
        <v>45790.760775462964</v>
      </c>
      <c r="P28" t="s">
        <v>28</v>
      </c>
      <c r="Q28">
        <v>9.850519480519479E-2</v>
      </c>
      <c r="R28">
        <f t="shared" si="4"/>
        <v>140.60172184208102</v>
      </c>
      <c r="S28">
        <f t="shared" si="5"/>
        <v>23.537906137184113</v>
      </c>
    </row>
    <row r="29" spans="1:19" x14ac:dyDescent="0.25">
      <c r="A29" t="s">
        <v>30</v>
      </c>
      <c r="B29" t="s">
        <v>18</v>
      </c>
      <c r="C29" t="s">
        <v>16</v>
      </c>
      <c r="D29">
        <v>0.14000000000000001</v>
      </c>
      <c r="E29">
        <v>1.2800000000000001E-3</v>
      </c>
      <c r="F29">
        <v>0.15659999999999999</v>
      </c>
      <c r="G29">
        <v>3.7699999999999997E-2</v>
      </c>
      <c r="H29">
        <v>0.06</v>
      </c>
      <c r="I29" t="s">
        <v>31</v>
      </c>
      <c r="J29">
        <v>0.20219999999999999</v>
      </c>
      <c r="K29">
        <v>4.87E-2</v>
      </c>
      <c r="L29">
        <v>0</v>
      </c>
      <c r="M29" t="s">
        <v>31</v>
      </c>
      <c r="N29" t="s">
        <v>21</v>
      </c>
      <c r="O29" s="1">
        <v>45777.737511574072</v>
      </c>
      <c r="P29" t="s">
        <v>30</v>
      </c>
      <c r="Q29">
        <v>0.14698461538461538</v>
      </c>
      <c r="R29">
        <f t="shared" si="4"/>
        <v>137.56541762612517</v>
      </c>
      <c r="S29">
        <f t="shared" si="5"/>
        <v>24.085064292779428</v>
      </c>
    </row>
    <row r="30" spans="1:19" x14ac:dyDescent="0.25">
      <c r="A30" t="s">
        <v>32</v>
      </c>
      <c r="B30" t="s">
        <v>18</v>
      </c>
      <c r="C30" t="s">
        <v>16</v>
      </c>
      <c r="D30">
        <v>6.45</v>
      </c>
      <c r="E30">
        <v>6.4460000000000003E-2</v>
      </c>
      <c r="F30">
        <v>7.7073</v>
      </c>
      <c r="G30">
        <v>9.3100000000000002E-2</v>
      </c>
      <c r="H30">
        <v>2.9039000000000001</v>
      </c>
      <c r="I30" t="s">
        <v>33</v>
      </c>
      <c r="J30">
        <v>9.9152000000000005</v>
      </c>
      <c r="K30">
        <v>0.1198</v>
      </c>
      <c r="L30">
        <v>0.2</v>
      </c>
      <c r="M30" t="s">
        <v>34</v>
      </c>
      <c r="N30" t="s">
        <v>21</v>
      </c>
      <c r="O30" s="1">
        <v>45856.83011574074</v>
      </c>
      <c r="P30" t="s">
        <v>32</v>
      </c>
      <c r="Q30">
        <v>9.7511221052631569</v>
      </c>
      <c r="R30">
        <f t="shared" si="4"/>
        <v>101.68265654932455</v>
      </c>
      <c r="S30">
        <f t="shared" si="5"/>
        <v>1.2082459254477973</v>
      </c>
    </row>
    <row r="31" spans="1:19" x14ac:dyDescent="0.25">
      <c r="A31" t="s">
        <v>35</v>
      </c>
      <c r="B31" t="s">
        <v>18</v>
      </c>
      <c r="C31" t="s">
        <v>16</v>
      </c>
      <c r="D31">
        <v>0.22</v>
      </c>
      <c r="E31">
        <v>2.2000000000000001E-3</v>
      </c>
      <c r="F31">
        <v>0.26300000000000001</v>
      </c>
      <c r="G31">
        <v>5.2400000000000002E-2</v>
      </c>
      <c r="H31">
        <v>9.4200000000000006E-2</v>
      </c>
      <c r="I31" t="s">
        <v>36</v>
      </c>
      <c r="J31">
        <v>0.33460000000000001</v>
      </c>
      <c r="K31">
        <v>6.6699999999999995E-2</v>
      </c>
      <c r="L31">
        <v>0.01</v>
      </c>
      <c r="M31" t="s">
        <v>158</v>
      </c>
      <c r="N31" t="s">
        <v>21</v>
      </c>
      <c r="O31" s="1">
        <v>45775.967442129629</v>
      </c>
      <c r="P31" t="s">
        <v>35</v>
      </c>
      <c r="Q31">
        <v>0.37617500000000004</v>
      </c>
      <c r="R31">
        <f t="shared" si="4"/>
        <v>88.947963049112772</v>
      </c>
      <c r="S31">
        <f t="shared" si="5"/>
        <v>19.934249850567841</v>
      </c>
    </row>
    <row r="32" spans="1:19" x14ac:dyDescent="0.25">
      <c r="A32" t="s">
        <v>38</v>
      </c>
      <c r="F32">
        <v>100.1622</v>
      </c>
      <c r="H32">
        <v>100</v>
      </c>
      <c r="J32">
        <v>100.1622</v>
      </c>
      <c r="L32" t="s">
        <v>39</v>
      </c>
    </row>
    <row r="34" spans="1:21" x14ac:dyDescent="0.25">
      <c r="A34" t="s">
        <v>181</v>
      </c>
    </row>
    <row r="35" spans="1:21" x14ac:dyDescent="0.25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</row>
    <row r="36" spans="1:21" x14ac:dyDescent="0.25">
      <c r="A36" t="s">
        <v>15</v>
      </c>
      <c r="C36" t="s">
        <v>16</v>
      </c>
      <c r="F36">
        <v>43.168100000000003</v>
      </c>
      <c r="H36">
        <v>60.741500000000002</v>
      </c>
      <c r="L36">
        <v>4</v>
      </c>
      <c r="Q36" t="s">
        <v>68</v>
      </c>
      <c r="S36" t="s">
        <v>60</v>
      </c>
      <c r="U36" t="s">
        <v>42</v>
      </c>
    </row>
    <row r="37" spans="1:21" x14ac:dyDescent="0.25">
      <c r="A37" t="s">
        <v>48</v>
      </c>
      <c r="B37" t="s">
        <v>18</v>
      </c>
      <c r="C37" t="s">
        <v>16</v>
      </c>
      <c r="D37">
        <v>1.53</v>
      </c>
      <c r="E37">
        <v>6.0499999999999998E-3</v>
      </c>
      <c r="F37">
        <v>2.0318999999999998</v>
      </c>
      <c r="G37">
        <v>1.8100000000000002E-2</v>
      </c>
      <c r="H37">
        <v>1.9896</v>
      </c>
      <c r="I37" t="s">
        <v>49</v>
      </c>
      <c r="J37">
        <v>2.7389000000000001</v>
      </c>
      <c r="K37">
        <v>2.4400000000000002E-2</v>
      </c>
      <c r="L37">
        <v>0.13</v>
      </c>
      <c r="M37" t="s">
        <v>24</v>
      </c>
      <c r="N37" t="s">
        <v>21</v>
      </c>
      <c r="O37" s="1">
        <v>45790.760127314818</v>
      </c>
      <c r="P37" t="s">
        <v>48</v>
      </c>
      <c r="Q37">
        <v>2.7610000000000001</v>
      </c>
      <c r="R37">
        <f>100*J37/Q37</f>
        <v>99.199565374864164</v>
      </c>
      <c r="S37">
        <v>2.6967212121212119</v>
      </c>
      <c r="T37">
        <f>100*$J37/S37</f>
        <v>101.56407669021191</v>
      </c>
      <c r="U37">
        <f t="shared" ref="U37:U41" si="6">K37*100/J37</f>
        <v>0.89086859688195985</v>
      </c>
    </row>
    <row r="38" spans="1:21" x14ac:dyDescent="0.25">
      <c r="A38" t="s">
        <v>17</v>
      </c>
      <c r="B38" t="s">
        <v>18</v>
      </c>
      <c r="C38" t="s">
        <v>16</v>
      </c>
      <c r="D38">
        <v>3.47</v>
      </c>
      <c r="E38">
        <v>1.7219999999999999E-2</v>
      </c>
      <c r="F38">
        <v>3.9790000000000001</v>
      </c>
      <c r="G38">
        <v>1.67E-2</v>
      </c>
      <c r="H38">
        <v>3.6844000000000001</v>
      </c>
      <c r="I38" t="s">
        <v>19</v>
      </c>
      <c r="J38">
        <v>6.5975000000000001</v>
      </c>
      <c r="K38">
        <v>2.7699999999999999E-2</v>
      </c>
      <c r="L38">
        <v>0.24</v>
      </c>
      <c r="M38" t="s">
        <v>20</v>
      </c>
      <c r="N38" t="s">
        <v>21</v>
      </c>
      <c r="O38" s="1">
        <v>45790.760671296295</v>
      </c>
      <c r="P38" t="s">
        <v>17</v>
      </c>
      <c r="Q38">
        <v>6.6</v>
      </c>
      <c r="R38">
        <f t="shared" ref="R38:R46" si="7">100*J38/Q38</f>
        <v>99.962121212121218</v>
      </c>
      <c r="S38">
        <v>6.5057818181818208</v>
      </c>
      <c r="T38">
        <f t="shared" ref="T38:T46" si="8">100*$J38/S38</f>
        <v>101.40979492367624</v>
      </c>
      <c r="U38">
        <f t="shared" si="6"/>
        <v>0.41985600606290263</v>
      </c>
    </row>
    <row r="39" spans="1:21" x14ac:dyDescent="0.25">
      <c r="A39" t="s">
        <v>50</v>
      </c>
      <c r="B39" t="s">
        <v>18</v>
      </c>
      <c r="C39" t="s">
        <v>16</v>
      </c>
      <c r="D39">
        <v>6.62</v>
      </c>
      <c r="E39">
        <v>3.7499999999999999E-2</v>
      </c>
      <c r="F39">
        <v>7.1649000000000003</v>
      </c>
      <c r="G39">
        <v>1.9300000000000001E-2</v>
      </c>
      <c r="H39">
        <v>5.9779999999999998</v>
      </c>
      <c r="I39" t="s">
        <v>51</v>
      </c>
      <c r="J39">
        <v>13.537599999999999</v>
      </c>
      <c r="K39">
        <v>3.6400000000000002E-2</v>
      </c>
      <c r="L39">
        <v>0.39</v>
      </c>
      <c r="M39" t="s">
        <v>24</v>
      </c>
      <c r="N39" t="s">
        <v>21</v>
      </c>
      <c r="O39" s="1">
        <v>45855.697569444441</v>
      </c>
      <c r="P39" t="s">
        <v>50</v>
      </c>
      <c r="Q39">
        <v>12.760999999999999</v>
      </c>
      <c r="R39">
        <f t="shared" si="7"/>
        <v>106.08572995846721</v>
      </c>
      <c r="S39">
        <v>13.788406060606059</v>
      </c>
      <c r="T39">
        <f t="shared" si="8"/>
        <v>98.181036593325899</v>
      </c>
      <c r="U39">
        <f t="shared" si="6"/>
        <v>0.26888074695662451</v>
      </c>
    </row>
    <row r="40" spans="1:21" x14ac:dyDescent="0.25">
      <c r="A40" t="s">
        <v>22</v>
      </c>
      <c r="B40" t="s">
        <v>18</v>
      </c>
      <c r="C40" t="s">
        <v>16</v>
      </c>
      <c r="D40">
        <v>25.9</v>
      </c>
      <c r="E40">
        <v>0.13996</v>
      </c>
      <c r="F40">
        <v>23.463699999999999</v>
      </c>
      <c r="G40">
        <v>3.1099999999999999E-2</v>
      </c>
      <c r="H40">
        <v>18.807200000000002</v>
      </c>
      <c r="I40" t="s">
        <v>23</v>
      </c>
      <c r="J40">
        <v>50.195700000000002</v>
      </c>
      <c r="K40">
        <v>6.6600000000000006E-2</v>
      </c>
      <c r="L40">
        <v>1.24</v>
      </c>
      <c r="M40" t="s">
        <v>24</v>
      </c>
      <c r="N40" t="s">
        <v>21</v>
      </c>
      <c r="O40" s="1">
        <v>45790.760520833333</v>
      </c>
      <c r="P40" t="s">
        <v>22</v>
      </c>
      <c r="Q40">
        <v>50.621000000000002</v>
      </c>
      <c r="R40">
        <f t="shared" si="7"/>
        <v>99.159834851148744</v>
      </c>
      <c r="S40">
        <v>49.807842424242409</v>
      </c>
      <c r="T40">
        <f t="shared" si="8"/>
        <v>100.77870784374474</v>
      </c>
      <c r="U40">
        <f t="shared" si="6"/>
        <v>0.1326806877879978</v>
      </c>
    </row>
    <row r="41" spans="1:21" x14ac:dyDescent="0.25">
      <c r="A41" t="s">
        <v>61</v>
      </c>
      <c r="B41" t="s">
        <v>18</v>
      </c>
      <c r="C41" t="s">
        <v>16</v>
      </c>
      <c r="D41">
        <v>0.1</v>
      </c>
      <c r="E41">
        <v>8.8999999999999995E-4</v>
      </c>
      <c r="F41">
        <v>0.1416</v>
      </c>
      <c r="G41">
        <v>7.4999999999999997E-3</v>
      </c>
      <c r="H41">
        <v>9.9400000000000002E-2</v>
      </c>
      <c r="I41" t="s">
        <v>65</v>
      </c>
      <c r="J41">
        <v>0.35349999999999998</v>
      </c>
      <c r="K41">
        <v>1.8800000000000001E-2</v>
      </c>
      <c r="L41">
        <v>0.01</v>
      </c>
      <c r="M41" t="s">
        <v>66</v>
      </c>
      <c r="N41" t="s">
        <v>37</v>
      </c>
      <c r="P41" t="s">
        <v>61</v>
      </c>
      <c r="Q41">
        <v>0.35399999999999998</v>
      </c>
      <c r="R41">
        <f t="shared" si="7"/>
        <v>99.858757062146907</v>
      </c>
      <c r="S41">
        <v>0.35745666666666676</v>
      </c>
      <c r="T41">
        <f t="shared" si="8"/>
        <v>98.893105924261192</v>
      </c>
      <c r="U41">
        <f t="shared" si="6"/>
        <v>5.3182461103253189</v>
      </c>
    </row>
    <row r="42" spans="1:21" x14ac:dyDescent="0.25">
      <c r="A42" t="s">
        <v>25</v>
      </c>
      <c r="B42" t="s">
        <v>18</v>
      </c>
      <c r="C42" t="s">
        <v>16</v>
      </c>
      <c r="D42">
        <v>0.18</v>
      </c>
      <c r="E42">
        <v>1.4E-3</v>
      </c>
      <c r="F42">
        <v>0.1726</v>
      </c>
      <c r="G42">
        <v>7.7999999999999996E-3</v>
      </c>
      <c r="H42">
        <v>9.9400000000000002E-2</v>
      </c>
      <c r="I42" t="s">
        <v>26</v>
      </c>
      <c r="J42">
        <v>0.2079</v>
      </c>
      <c r="K42">
        <v>9.4000000000000004E-3</v>
      </c>
      <c r="L42">
        <v>0.01</v>
      </c>
      <c r="M42" t="s">
        <v>27</v>
      </c>
      <c r="N42" t="s">
        <v>21</v>
      </c>
      <c r="O42" s="1">
        <v>45777.738159722219</v>
      </c>
      <c r="P42" t="s">
        <v>25</v>
      </c>
      <c r="Q42">
        <v>0.19</v>
      </c>
      <c r="R42">
        <f t="shared" si="7"/>
        <v>109.42105263157895</v>
      </c>
      <c r="S42">
        <v>0.19456363636363638</v>
      </c>
      <c r="T42">
        <f t="shared" si="8"/>
        <v>106.85449957947854</v>
      </c>
      <c r="U42">
        <f>K42*100/J42</f>
        <v>4.5214045214045218</v>
      </c>
    </row>
    <row r="43" spans="1:21" x14ac:dyDescent="0.25">
      <c r="A43" t="s">
        <v>28</v>
      </c>
      <c r="B43" t="s">
        <v>18</v>
      </c>
      <c r="C43" t="s">
        <v>16</v>
      </c>
      <c r="D43">
        <v>7.56</v>
      </c>
      <c r="E43">
        <v>6.4890000000000003E-2</v>
      </c>
      <c r="F43">
        <v>7.5236000000000001</v>
      </c>
      <c r="G43">
        <v>1.89E-2</v>
      </c>
      <c r="H43">
        <v>4.2257999999999996</v>
      </c>
      <c r="I43" t="s">
        <v>29</v>
      </c>
      <c r="J43">
        <v>10.5268</v>
      </c>
      <c r="K43">
        <v>2.6499999999999999E-2</v>
      </c>
      <c r="L43">
        <v>0.28000000000000003</v>
      </c>
      <c r="M43" t="s">
        <v>20</v>
      </c>
      <c r="N43" t="s">
        <v>21</v>
      </c>
      <c r="O43" s="1">
        <v>45790.760775462964</v>
      </c>
      <c r="P43" t="s">
        <v>28</v>
      </c>
      <c r="Q43">
        <v>10.74</v>
      </c>
      <c r="R43">
        <f t="shared" si="7"/>
        <v>98.014897579143394</v>
      </c>
      <c r="S43">
        <v>10.561433333333335</v>
      </c>
      <c r="T43">
        <f t="shared" si="8"/>
        <v>99.672077337987574</v>
      </c>
      <c r="U43">
        <f t="shared" ref="U43:U46" si="9">K43*100/J43</f>
        <v>0.25173842003267849</v>
      </c>
    </row>
    <row r="44" spans="1:21" x14ac:dyDescent="0.25">
      <c r="A44" t="s">
        <v>54</v>
      </c>
      <c r="B44" t="s">
        <v>18</v>
      </c>
      <c r="C44" t="s">
        <v>16</v>
      </c>
      <c r="D44">
        <v>0.99</v>
      </c>
      <c r="E44">
        <v>9.1400000000000006E-3</v>
      </c>
      <c r="F44">
        <v>1.1332</v>
      </c>
      <c r="G44">
        <v>1.2200000000000001E-2</v>
      </c>
      <c r="H44">
        <v>0.53259999999999996</v>
      </c>
      <c r="I44" t="s">
        <v>55</v>
      </c>
      <c r="J44">
        <v>1.8902000000000001</v>
      </c>
      <c r="K44">
        <v>2.0400000000000001E-2</v>
      </c>
      <c r="L44">
        <v>0.04</v>
      </c>
      <c r="M44" t="s">
        <v>55</v>
      </c>
      <c r="N44" t="s">
        <v>21</v>
      </c>
      <c r="O44" s="1">
        <v>45790.761030092595</v>
      </c>
      <c r="P44" t="s">
        <v>54</v>
      </c>
      <c r="Q44">
        <v>1.96</v>
      </c>
      <c r="R44">
        <f t="shared" si="7"/>
        <v>96.438775510204096</v>
      </c>
      <c r="S44">
        <v>1.9204818181818182</v>
      </c>
      <c r="T44">
        <f t="shared" si="8"/>
        <v>98.423217658447456</v>
      </c>
      <c r="U44">
        <f t="shared" si="9"/>
        <v>1.0792508729235002</v>
      </c>
    </row>
    <row r="45" spans="1:21" x14ac:dyDescent="0.25">
      <c r="A45" t="s">
        <v>30</v>
      </c>
      <c r="B45" t="s">
        <v>18</v>
      </c>
      <c r="C45" t="s">
        <v>16</v>
      </c>
      <c r="D45">
        <v>0.15</v>
      </c>
      <c r="E45">
        <v>1.3799999999999999E-3</v>
      </c>
      <c r="F45">
        <v>0.16930000000000001</v>
      </c>
      <c r="G45">
        <v>1.24E-2</v>
      </c>
      <c r="H45">
        <v>6.9400000000000003E-2</v>
      </c>
      <c r="I45" t="s">
        <v>31</v>
      </c>
      <c r="J45">
        <v>0.2185</v>
      </c>
      <c r="K45">
        <v>1.6E-2</v>
      </c>
      <c r="L45">
        <v>0</v>
      </c>
      <c r="M45" t="s">
        <v>31</v>
      </c>
      <c r="N45" t="s">
        <v>21</v>
      </c>
      <c r="O45" s="1">
        <v>45777.737511574072</v>
      </c>
      <c r="P45" t="s">
        <v>30</v>
      </c>
      <c r="Q45">
        <v>0.22</v>
      </c>
      <c r="R45">
        <f t="shared" si="7"/>
        <v>99.318181818181827</v>
      </c>
      <c r="S45">
        <v>0.21105151515151513</v>
      </c>
      <c r="T45">
        <f t="shared" si="8"/>
        <v>103.52922595373815</v>
      </c>
      <c r="U45">
        <f t="shared" si="9"/>
        <v>7.3226544622425633</v>
      </c>
    </row>
    <row r="46" spans="1:21" x14ac:dyDescent="0.25">
      <c r="A46" t="s">
        <v>32</v>
      </c>
      <c r="B46" t="s">
        <v>18</v>
      </c>
      <c r="C46" t="s">
        <v>16</v>
      </c>
      <c r="D46">
        <v>7.81</v>
      </c>
      <c r="E46">
        <v>7.8109999999999999E-2</v>
      </c>
      <c r="F46">
        <v>9.3592999999999993</v>
      </c>
      <c r="G46">
        <v>3.1899999999999998E-2</v>
      </c>
      <c r="H46">
        <v>3.7728000000000002</v>
      </c>
      <c r="I46" t="s">
        <v>33</v>
      </c>
      <c r="J46">
        <v>12.0405</v>
      </c>
      <c r="K46">
        <v>4.1099999999999998E-2</v>
      </c>
      <c r="L46">
        <v>0.25</v>
      </c>
      <c r="M46" t="s">
        <v>34</v>
      </c>
      <c r="N46" t="s">
        <v>21</v>
      </c>
      <c r="O46" s="1">
        <v>45856.83011574074</v>
      </c>
      <c r="P46" t="s">
        <v>32</v>
      </c>
      <c r="Q46">
        <v>12.141</v>
      </c>
      <c r="R46">
        <f t="shared" si="7"/>
        <v>99.172226340499137</v>
      </c>
      <c r="S46">
        <v>11.723160606060608</v>
      </c>
      <c r="T46">
        <f t="shared" si="8"/>
        <v>102.70694401111706</v>
      </c>
      <c r="U46">
        <f t="shared" si="9"/>
        <v>0.34134795066650053</v>
      </c>
    </row>
    <row r="47" spans="1:21" x14ac:dyDescent="0.25">
      <c r="A47" t="s">
        <v>38</v>
      </c>
      <c r="F47">
        <v>98.307100000000005</v>
      </c>
      <c r="H47">
        <v>100</v>
      </c>
      <c r="J47">
        <v>98.307100000000005</v>
      </c>
      <c r="L47" t="s">
        <v>67</v>
      </c>
    </row>
    <row r="49" spans="1:21" x14ac:dyDescent="0.25">
      <c r="A49" t="s">
        <v>182</v>
      </c>
    </row>
    <row r="50" spans="1:21" x14ac:dyDescent="0.2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</row>
    <row r="51" spans="1:21" x14ac:dyDescent="0.25">
      <c r="A51" t="s">
        <v>15</v>
      </c>
      <c r="C51" t="s">
        <v>16</v>
      </c>
      <c r="F51">
        <v>43.2119</v>
      </c>
      <c r="H51">
        <v>60.734000000000002</v>
      </c>
      <c r="L51">
        <v>4</v>
      </c>
      <c r="Q51" t="s">
        <v>68</v>
      </c>
      <c r="S51" t="s">
        <v>60</v>
      </c>
      <c r="U51" t="s">
        <v>42</v>
      </c>
    </row>
    <row r="52" spans="1:21" x14ac:dyDescent="0.25">
      <c r="A52" t="s">
        <v>48</v>
      </c>
      <c r="B52" t="s">
        <v>18</v>
      </c>
      <c r="C52" t="s">
        <v>16</v>
      </c>
      <c r="D52">
        <v>1.55</v>
      </c>
      <c r="E52">
        <v>6.1199999999999996E-3</v>
      </c>
      <c r="F52">
        <v>2.0545</v>
      </c>
      <c r="G52">
        <v>1.8100000000000002E-2</v>
      </c>
      <c r="H52">
        <v>2.0095000000000001</v>
      </c>
      <c r="I52" t="s">
        <v>49</v>
      </c>
      <c r="J52">
        <v>2.7694000000000001</v>
      </c>
      <c r="K52">
        <v>2.4400000000000002E-2</v>
      </c>
      <c r="L52">
        <v>0.13</v>
      </c>
      <c r="M52" t="s">
        <v>24</v>
      </c>
      <c r="N52" t="s">
        <v>21</v>
      </c>
      <c r="O52" s="1">
        <v>45790.760127314818</v>
      </c>
      <c r="P52" t="s">
        <v>48</v>
      </c>
      <c r="Q52">
        <v>2.7610000000000001</v>
      </c>
      <c r="R52">
        <f>100*J52/Q52</f>
        <v>100.30423759507424</v>
      </c>
      <c r="S52">
        <v>2.6967212121212119</v>
      </c>
      <c r="T52">
        <f>100*$J52/S52</f>
        <v>102.69507977139467</v>
      </c>
      <c r="U52">
        <f t="shared" ref="U52:U56" si="10">K52*100/J52</f>
        <v>0.88105726872246692</v>
      </c>
    </row>
    <row r="53" spans="1:21" x14ac:dyDescent="0.25">
      <c r="A53" t="s">
        <v>17</v>
      </c>
      <c r="B53" t="s">
        <v>18</v>
      </c>
      <c r="C53" t="s">
        <v>16</v>
      </c>
      <c r="D53">
        <v>3.48</v>
      </c>
      <c r="E53">
        <v>1.728E-2</v>
      </c>
      <c r="F53">
        <v>3.9908999999999999</v>
      </c>
      <c r="G53">
        <v>1.67E-2</v>
      </c>
      <c r="H53">
        <v>3.6911999999999998</v>
      </c>
      <c r="I53" t="s">
        <v>19</v>
      </c>
      <c r="J53">
        <v>6.6172000000000004</v>
      </c>
      <c r="K53">
        <v>2.7799999999999998E-2</v>
      </c>
      <c r="L53">
        <v>0.24</v>
      </c>
      <c r="M53" t="s">
        <v>20</v>
      </c>
      <c r="N53" t="s">
        <v>21</v>
      </c>
      <c r="O53" s="1">
        <v>45790.760671296295</v>
      </c>
      <c r="P53" t="s">
        <v>17</v>
      </c>
      <c r="Q53">
        <v>6.6</v>
      </c>
      <c r="R53">
        <f t="shared" ref="R53:R61" si="11">100*J53/Q53</f>
        <v>100.26060606060607</v>
      </c>
      <c r="S53">
        <v>6.5057818181818208</v>
      </c>
      <c r="T53">
        <f t="shared" ref="T53:T61" si="12">100*$J53/S53</f>
        <v>101.71260249624108</v>
      </c>
      <c r="U53">
        <f t="shared" si="10"/>
        <v>0.42011727014447192</v>
      </c>
    </row>
    <row r="54" spans="1:21" x14ac:dyDescent="0.25">
      <c r="A54" t="s">
        <v>50</v>
      </c>
      <c r="B54" t="s">
        <v>18</v>
      </c>
      <c r="C54" t="s">
        <v>16</v>
      </c>
      <c r="D54">
        <v>6.63</v>
      </c>
      <c r="E54">
        <v>3.755E-2</v>
      </c>
      <c r="F54">
        <v>7.1740000000000004</v>
      </c>
      <c r="G54">
        <v>1.9300000000000001E-2</v>
      </c>
      <c r="H54">
        <v>5.9786999999999999</v>
      </c>
      <c r="I54" t="s">
        <v>51</v>
      </c>
      <c r="J54">
        <v>13.5547</v>
      </c>
      <c r="K54">
        <v>3.6499999999999998E-2</v>
      </c>
      <c r="L54">
        <v>0.39</v>
      </c>
      <c r="M54" t="s">
        <v>24</v>
      </c>
      <c r="N54" t="s">
        <v>21</v>
      </c>
      <c r="O54" s="1">
        <v>45855.697569444441</v>
      </c>
      <c r="P54" t="s">
        <v>50</v>
      </c>
      <c r="Q54">
        <v>12.760999999999999</v>
      </c>
      <c r="R54">
        <f t="shared" si="11"/>
        <v>106.21973199592509</v>
      </c>
      <c r="S54">
        <v>13.788406060606059</v>
      </c>
      <c r="T54">
        <f t="shared" si="12"/>
        <v>98.30505382871074</v>
      </c>
      <c r="U54">
        <f t="shared" si="10"/>
        <v>0.26927929057817585</v>
      </c>
    </row>
    <row r="55" spans="1:21" x14ac:dyDescent="0.25">
      <c r="A55" t="s">
        <v>22</v>
      </c>
      <c r="B55" t="s">
        <v>18</v>
      </c>
      <c r="C55" t="s">
        <v>16</v>
      </c>
      <c r="D55">
        <v>25.9</v>
      </c>
      <c r="E55">
        <v>0.13999</v>
      </c>
      <c r="F55">
        <v>23.470199999999998</v>
      </c>
      <c r="G55">
        <v>3.1099999999999999E-2</v>
      </c>
      <c r="H55">
        <v>18.791</v>
      </c>
      <c r="I55" t="s">
        <v>23</v>
      </c>
      <c r="J55">
        <v>50.209499999999998</v>
      </c>
      <c r="K55">
        <v>6.6600000000000006E-2</v>
      </c>
      <c r="L55">
        <v>1.24</v>
      </c>
      <c r="M55" t="s">
        <v>24</v>
      </c>
      <c r="N55" t="s">
        <v>21</v>
      </c>
      <c r="O55" s="1">
        <v>45790.760520833333</v>
      </c>
      <c r="P55" t="s">
        <v>22</v>
      </c>
      <c r="Q55">
        <v>50.621000000000002</v>
      </c>
      <c r="R55">
        <f t="shared" si="11"/>
        <v>99.187096264396189</v>
      </c>
      <c r="S55">
        <v>49.807842424242409</v>
      </c>
      <c r="T55">
        <f t="shared" si="12"/>
        <v>100.80641432394609</v>
      </c>
      <c r="U55">
        <f t="shared" si="10"/>
        <v>0.13264422071520332</v>
      </c>
    </row>
    <row r="56" spans="1:21" x14ac:dyDescent="0.25">
      <c r="A56" t="s">
        <v>61</v>
      </c>
      <c r="B56" t="s">
        <v>18</v>
      </c>
      <c r="C56" t="s">
        <v>16</v>
      </c>
      <c r="D56">
        <v>0.11</v>
      </c>
      <c r="E56">
        <v>9.5E-4</v>
      </c>
      <c r="F56">
        <v>0.1515</v>
      </c>
      <c r="G56">
        <v>7.6E-3</v>
      </c>
      <c r="H56">
        <v>0.1062</v>
      </c>
      <c r="I56" t="s">
        <v>65</v>
      </c>
      <c r="J56">
        <v>0.37819999999999998</v>
      </c>
      <c r="K56">
        <v>1.89E-2</v>
      </c>
      <c r="L56">
        <v>0.01</v>
      </c>
      <c r="M56" t="s">
        <v>66</v>
      </c>
      <c r="N56" t="s">
        <v>37</v>
      </c>
      <c r="P56" t="s">
        <v>61</v>
      </c>
      <c r="Q56">
        <v>0.35399999999999998</v>
      </c>
      <c r="R56">
        <f t="shared" si="11"/>
        <v>106.83615819209041</v>
      </c>
      <c r="S56">
        <v>0.35745666666666676</v>
      </c>
      <c r="T56">
        <f t="shared" si="12"/>
        <v>105.80303440044013</v>
      </c>
      <c r="U56">
        <f t="shared" si="10"/>
        <v>4.997355896351138</v>
      </c>
    </row>
    <row r="57" spans="1:21" x14ac:dyDescent="0.25">
      <c r="A57" t="s">
        <v>25</v>
      </c>
      <c r="B57" t="s">
        <v>18</v>
      </c>
      <c r="C57" t="s">
        <v>16</v>
      </c>
      <c r="D57">
        <v>0.19</v>
      </c>
      <c r="E57">
        <v>1.5E-3</v>
      </c>
      <c r="F57">
        <v>0.18490000000000001</v>
      </c>
      <c r="G57">
        <v>7.7999999999999996E-3</v>
      </c>
      <c r="H57">
        <v>0.10630000000000001</v>
      </c>
      <c r="I57" t="s">
        <v>26</v>
      </c>
      <c r="J57">
        <v>0.22270000000000001</v>
      </c>
      <c r="K57">
        <v>9.4000000000000004E-3</v>
      </c>
      <c r="L57">
        <v>0.01</v>
      </c>
      <c r="M57" t="s">
        <v>27</v>
      </c>
      <c r="N57" t="s">
        <v>21</v>
      </c>
      <c r="O57" s="1">
        <v>45777.738159722219</v>
      </c>
      <c r="P57" t="s">
        <v>25</v>
      </c>
      <c r="Q57">
        <v>0.19</v>
      </c>
      <c r="R57">
        <f t="shared" si="11"/>
        <v>117.21052631578947</v>
      </c>
      <c r="S57">
        <v>0.19456363636363638</v>
      </c>
      <c r="T57">
        <f t="shared" si="12"/>
        <v>114.46126530230818</v>
      </c>
      <c r="U57">
        <f>K57*100/J57</f>
        <v>4.2209250112258641</v>
      </c>
    </row>
    <row r="58" spans="1:21" x14ac:dyDescent="0.25">
      <c r="A58" t="s">
        <v>28</v>
      </c>
      <c r="B58" t="s">
        <v>18</v>
      </c>
      <c r="C58" t="s">
        <v>16</v>
      </c>
      <c r="D58">
        <v>7.57</v>
      </c>
      <c r="E58">
        <v>6.4939999999999998E-2</v>
      </c>
      <c r="F58">
        <v>7.5313999999999997</v>
      </c>
      <c r="G58">
        <v>1.89E-2</v>
      </c>
      <c r="H58">
        <v>4.2253999999999996</v>
      </c>
      <c r="I58" t="s">
        <v>29</v>
      </c>
      <c r="J58">
        <v>10.537699999999999</v>
      </c>
      <c r="K58">
        <v>2.64E-2</v>
      </c>
      <c r="L58">
        <v>0.28000000000000003</v>
      </c>
      <c r="M58" t="s">
        <v>20</v>
      </c>
      <c r="N58" t="s">
        <v>21</v>
      </c>
      <c r="O58" s="1">
        <v>45790.760775462964</v>
      </c>
      <c r="P58" t="s">
        <v>28</v>
      </c>
      <c r="Q58">
        <v>10.74</v>
      </c>
      <c r="R58">
        <f t="shared" si="11"/>
        <v>98.116387337057731</v>
      </c>
      <c r="S58">
        <v>10.561433333333335</v>
      </c>
      <c r="T58">
        <f t="shared" si="12"/>
        <v>99.775283026609372</v>
      </c>
      <c r="U58">
        <f t="shared" ref="U58:U61" si="13">K58*100/J58</f>
        <v>0.25052905282936505</v>
      </c>
    </row>
    <row r="59" spans="1:21" x14ac:dyDescent="0.25">
      <c r="A59" t="s">
        <v>54</v>
      </c>
      <c r="B59" t="s">
        <v>18</v>
      </c>
      <c r="C59" t="s">
        <v>16</v>
      </c>
      <c r="D59">
        <v>1</v>
      </c>
      <c r="E59">
        <v>9.1599999999999997E-3</v>
      </c>
      <c r="F59">
        <v>1.1357999999999999</v>
      </c>
      <c r="G59">
        <v>1.2200000000000001E-2</v>
      </c>
      <c r="H59">
        <v>0.53320000000000001</v>
      </c>
      <c r="I59" t="s">
        <v>55</v>
      </c>
      <c r="J59">
        <v>1.8946000000000001</v>
      </c>
      <c r="K59">
        <v>2.0400000000000001E-2</v>
      </c>
      <c r="L59">
        <v>0.04</v>
      </c>
      <c r="M59" t="s">
        <v>55</v>
      </c>
      <c r="N59" t="s">
        <v>21</v>
      </c>
      <c r="O59" s="1">
        <v>45790.761030092595</v>
      </c>
      <c r="P59" t="s">
        <v>54</v>
      </c>
      <c r="Q59">
        <v>1.96</v>
      </c>
      <c r="R59">
        <f t="shared" si="11"/>
        <v>96.663265306122454</v>
      </c>
      <c r="S59">
        <v>1.9204818181818182</v>
      </c>
      <c r="T59">
        <f t="shared" si="12"/>
        <v>98.652326830861583</v>
      </c>
      <c r="U59">
        <f t="shared" si="13"/>
        <v>1.0767444315422781</v>
      </c>
    </row>
    <row r="60" spans="1:21" x14ac:dyDescent="0.25">
      <c r="A60" t="s">
        <v>30</v>
      </c>
      <c r="B60" t="s">
        <v>18</v>
      </c>
      <c r="C60" t="s">
        <v>16</v>
      </c>
      <c r="D60">
        <v>0.14000000000000001</v>
      </c>
      <c r="E60">
        <v>1.3500000000000001E-3</v>
      </c>
      <c r="F60">
        <v>0.1656</v>
      </c>
      <c r="G60">
        <v>1.24E-2</v>
      </c>
      <c r="H60">
        <v>6.7799999999999999E-2</v>
      </c>
      <c r="I60" t="s">
        <v>31</v>
      </c>
      <c r="J60">
        <v>0.21379999999999999</v>
      </c>
      <c r="K60">
        <v>1.6E-2</v>
      </c>
      <c r="L60">
        <v>0</v>
      </c>
      <c r="M60" t="s">
        <v>31</v>
      </c>
      <c r="N60" t="s">
        <v>21</v>
      </c>
      <c r="O60" s="1">
        <v>45777.737511574072</v>
      </c>
      <c r="P60" t="s">
        <v>30</v>
      </c>
      <c r="Q60">
        <v>0.22</v>
      </c>
      <c r="R60">
        <f t="shared" si="11"/>
        <v>97.181818181818173</v>
      </c>
      <c r="S60">
        <v>0.21105151515151513</v>
      </c>
      <c r="T60">
        <f t="shared" si="12"/>
        <v>101.30228150530533</v>
      </c>
      <c r="U60">
        <f t="shared" si="13"/>
        <v>7.4836295603367642</v>
      </c>
    </row>
    <row r="61" spans="1:21" x14ac:dyDescent="0.25">
      <c r="A61" t="s">
        <v>32</v>
      </c>
      <c r="B61" t="s">
        <v>18</v>
      </c>
      <c r="C61" t="s">
        <v>16</v>
      </c>
      <c r="D61">
        <v>7.79</v>
      </c>
      <c r="E61">
        <v>7.7850000000000003E-2</v>
      </c>
      <c r="F61">
        <v>9.3295999999999992</v>
      </c>
      <c r="G61">
        <v>3.2000000000000001E-2</v>
      </c>
      <c r="H61">
        <v>3.7565</v>
      </c>
      <c r="I61" t="s">
        <v>33</v>
      </c>
      <c r="J61">
        <v>12.0023</v>
      </c>
      <c r="K61">
        <v>4.1099999999999998E-2</v>
      </c>
      <c r="L61">
        <v>0.25</v>
      </c>
      <c r="M61" t="s">
        <v>34</v>
      </c>
      <c r="N61" t="s">
        <v>21</v>
      </c>
      <c r="O61" s="1">
        <v>45856.83011574074</v>
      </c>
      <c r="P61" t="s">
        <v>32</v>
      </c>
      <c r="Q61">
        <v>12.141</v>
      </c>
      <c r="R61">
        <f t="shared" si="11"/>
        <v>98.857589984350554</v>
      </c>
      <c r="S61">
        <v>11.723160606060608</v>
      </c>
      <c r="T61">
        <f t="shared" si="12"/>
        <v>102.38109331876835</v>
      </c>
      <c r="U61">
        <f t="shared" si="13"/>
        <v>0.34243436674637356</v>
      </c>
    </row>
    <row r="62" spans="1:21" x14ac:dyDescent="0.25">
      <c r="A62" t="s">
        <v>38</v>
      </c>
      <c r="F62">
        <v>98.400300000000001</v>
      </c>
      <c r="H62">
        <v>100</v>
      </c>
      <c r="J62">
        <v>98.400300000000001</v>
      </c>
      <c r="L62" t="s">
        <v>67</v>
      </c>
    </row>
    <row r="64" spans="1:21" x14ac:dyDescent="0.25">
      <c r="A64" t="s">
        <v>183</v>
      </c>
    </row>
    <row r="65" spans="1:21" x14ac:dyDescent="0.2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</row>
    <row r="66" spans="1:21" x14ac:dyDescent="0.25">
      <c r="A66" t="s">
        <v>15</v>
      </c>
      <c r="C66" t="s">
        <v>16</v>
      </c>
      <c r="F66">
        <v>43.203400000000002</v>
      </c>
      <c r="H66">
        <v>60.733800000000002</v>
      </c>
      <c r="L66">
        <v>4</v>
      </c>
      <c r="Q66" t="s">
        <v>68</v>
      </c>
      <c r="S66" t="s">
        <v>60</v>
      </c>
      <c r="U66" t="s">
        <v>42</v>
      </c>
    </row>
    <row r="67" spans="1:21" x14ac:dyDescent="0.25">
      <c r="A67" t="s">
        <v>48</v>
      </c>
      <c r="B67" t="s">
        <v>18</v>
      </c>
      <c r="C67" t="s">
        <v>16</v>
      </c>
      <c r="D67">
        <v>1.56</v>
      </c>
      <c r="E67">
        <v>6.1599999999999997E-3</v>
      </c>
      <c r="F67">
        <v>2.0674999999999999</v>
      </c>
      <c r="G67">
        <v>1.8200000000000001E-2</v>
      </c>
      <c r="H67">
        <v>2.0226000000000002</v>
      </c>
      <c r="I67" t="s">
        <v>49</v>
      </c>
      <c r="J67">
        <v>2.7869000000000002</v>
      </c>
      <c r="K67">
        <v>2.4500000000000001E-2</v>
      </c>
      <c r="L67">
        <v>0.13</v>
      </c>
      <c r="M67" t="s">
        <v>24</v>
      </c>
      <c r="N67" t="s">
        <v>21</v>
      </c>
      <c r="O67" s="1">
        <v>45790.760127314818</v>
      </c>
      <c r="P67" t="s">
        <v>48</v>
      </c>
      <c r="Q67">
        <v>2.7610000000000001</v>
      </c>
      <c r="R67">
        <f>100*J67/Q67</f>
        <v>100.9380659181456</v>
      </c>
      <c r="S67">
        <v>2.6967212121212119</v>
      </c>
      <c r="T67">
        <f>100*$J67/S67</f>
        <v>103.34401596551594</v>
      </c>
      <c r="U67">
        <f t="shared" ref="U67:U71" si="14">K67*100/J67</f>
        <v>0.87911299293121392</v>
      </c>
    </row>
    <row r="68" spans="1:21" x14ac:dyDescent="0.25">
      <c r="A68" t="s">
        <v>17</v>
      </c>
      <c r="B68" t="s">
        <v>18</v>
      </c>
      <c r="C68" t="s">
        <v>16</v>
      </c>
      <c r="D68">
        <v>3.48</v>
      </c>
      <c r="E68">
        <v>1.7270000000000001E-2</v>
      </c>
      <c r="F68">
        <v>3.9904999999999999</v>
      </c>
      <c r="G68">
        <v>1.6799999999999999E-2</v>
      </c>
      <c r="H68">
        <v>3.6915</v>
      </c>
      <c r="I68" t="s">
        <v>19</v>
      </c>
      <c r="J68">
        <v>6.6165000000000003</v>
      </c>
      <c r="K68">
        <v>2.7799999999999998E-2</v>
      </c>
      <c r="L68">
        <v>0.24</v>
      </c>
      <c r="M68" t="s">
        <v>20</v>
      </c>
      <c r="N68" t="s">
        <v>21</v>
      </c>
      <c r="O68" s="1">
        <v>45790.760671296295</v>
      </c>
      <c r="P68" t="s">
        <v>17</v>
      </c>
      <c r="Q68">
        <v>6.6</v>
      </c>
      <c r="R68">
        <f t="shared" ref="R68:R76" si="15">100*J68/Q68</f>
        <v>100.25</v>
      </c>
      <c r="S68">
        <v>6.5057818181818208</v>
      </c>
      <c r="T68">
        <f t="shared" ref="T68:T76" si="16">100*$J68/S68</f>
        <v>101.70184283630221</v>
      </c>
      <c r="U68">
        <f t="shared" si="14"/>
        <v>0.42016171691982163</v>
      </c>
    </row>
    <row r="69" spans="1:21" x14ac:dyDescent="0.25">
      <c r="A69" t="s">
        <v>50</v>
      </c>
      <c r="B69" t="s">
        <v>18</v>
      </c>
      <c r="C69" t="s">
        <v>16</v>
      </c>
      <c r="D69">
        <v>6.62</v>
      </c>
      <c r="E69">
        <v>3.7479999999999999E-2</v>
      </c>
      <c r="F69">
        <v>7.1643999999999997</v>
      </c>
      <c r="G69">
        <v>1.9300000000000001E-2</v>
      </c>
      <c r="H69">
        <v>5.9718999999999998</v>
      </c>
      <c r="I69" t="s">
        <v>51</v>
      </c>
      <c r="J69">
        <v>13.5367</v>
      </c>
      <c r="K69">
        <v>3.6400000000000002E-2</v>
      </c>
      <c r="L69">
        <v>0.39</v>
      </c>
      <c r="M69" t="s">
        <v>24</v>
      </c>
      <c r="N69" t="s">
        <v>21</v>
      </c>
      <c r="O69" s="1">
        <v>45855.697569444441</v>
      </c>
      <c r="P69" t="s">
        <v>50</v>
      </c>
      <c r="Q69">
        <v>12.760999999999999</v>
      </c>
      <c r="R69">
        <f t="shared" si="15"/>
        <v>106.07867721965364</v>
      </c>
      <c r="S69">
        <v>13.788406060606059</v>
      </c>
      <c r="T69">
        <f t="shared" si="16"/>
        <v>98.174509370410902</v>
      </c>
      <c r="U69">
        <f t="shared" si="14"/>
        <v>0.26889862374138457</v>
      </c>
    </row>
    <row r="70" spans="1:21" x14ac:dyDescent="0.25">
      <c r="A70" t="s">
        <v>22</v>
      </c>
      <c r="B70" t="s">
        <v>18</v>
      </c>
      <c r="C70" t="s">
        <v>16</v>
      </c>
      <c r="D70">
        <v>25.89</v>
      </c>
      <c r="E70">
        <v>0.13991999999999999</v>
      </c>
      <c r="F70">
        <v>23.460799999999999</v>
      </c>
      <c r="G70">
        <v>3.1099999999999999E-2</v>
      </c>
      <c r="H70">
        <v>18.787099999999999</v>
      </c>
      <c r="I70" t="s">
        <v>23</v>
      </c>
      <c r="J70">
        <v>50.189399999999999</v>
      </c>
      <c r="K70">
        <v>6.6600000000000006E-2</v>
      </c>
      <c r="L70">
        <v>1.24</v>
      </c>
      <c r="M70" t="s">
        <v>24</v>
      </c>
      <c r="N70" t="s">
        <v>21</v>
      </c>
      <c r="O70" s="1">
        <v>45790.760520833333</v>
      </c>
      <c r="P70" t="s">
        <v>22</v>
      </c>
      <c r="Q70">
        <v>50.621000000000002</v>
      </c>
      <c r="R70">
        <f t="shared" si="15"/>
        <v>99.14738942336183</v>
      </c>
      <c r="S70">
        <v>49.807842424242409</v>
      </c>
      <c r="T70">
        <f t="shared" si="16"/>
        <v>100.76605923321802</v>
      </c>
      <c r="U70">
        <f t="shared" si="14"/>
        <v>0.13269734246673603</v>
      </c>
    </row>
    <row r="71" spans="1:21" x14ac:dyDescent="0.25">
      <c r="A71" t="s">
        <v>61</v>
      </c>
      <c r="B71" t="s">
        <v>18</v>
      </c>
      <c r="C71" t="s">
        <v>16</v>
      </c>
      <c r="D71">
        <v>0.12</v>
      </c>
      <c r="E71">
        <v>1.01E-3</v>
      </c>
      <c r="F71">
        <v>0.16070000000000001</v>
      </c>
      <c r="G71">
        <v>7.6E-3</v>
      </c>
      <c r="H71">
        <v>0.11269999999999999</v>
      </c>
      <c r="I71" t="s">
        <v>65</v>
      </c>
      <c r="J71">
        <v>0.4012</v>
      </c>
      <c r="K71">
        <v>1.89E-2</v>
      </c>
      <c r="L71">
        <v>0.01</v>
      </c>
      <c r="M71" t="s">
        <v>66</v>
      </c>
      <c r="N71" t="s">
        <v>37</v>
      </c>
      <c r="P71" t="s">
        <v>61</v>
      </c>
      <c r="Q71">
        <v>0.35399999999999998</v>
      </c>
      <c r="R71">
        <f t="shared" si="15"/>
        <v>113.33333333333333</v>
      </c>
      <c r="S71">
        <v>0.35745666666666676</v>
      </c>
      <c r="T71">
        <f t="shared" si="16"/>
        <v>112.23738075477677</v>
      </c>
      <c r="U71">
        <f t="shared" si="14"/>
        <v>4.7108673978065809</v>
      </c>
    </row>
    <row r="72" spans="1:21" x14ac:dyDescent="0.25">
      <c r="A72" t="s">
        <v>25</v>
      </c>
      <c r="B72" t="s">
        <v>18</v>
      </c>
      <c r="C72" t="s">
        <v>16</v>
      </c>
      <c r="D72">
        <v>0.18</v>
      </c>
      <c r="E72">
        <v>1.4499999999999999E-3</v>
      </c>
      <c r="F72">
        <v>0.1784</v>
      </c>
      <c r="G72">
        <v>7.7999999999999996E-3</v>
      </c>
      <c r="H72">
        <v>0.1026</v>
      </c>
      <c r="I72" t="s">
        <v>26</v>
      </c>
      <c r="J72">
        <v>0.21479999999999999</v>
      </c>
      <c r="K72">
        <v>9.4000000000000004E-3</v>
      </c>
      <c r="L72">
        <v>0.01</v>
      </c>
      <c r="M72" t="s">
        <v>27</v>
      </c>
      <c r="N72" t="s">
        <v>21</v>
      </c>
      <c r="O72" s="1">
        <v>45777.738159722219</v>
      </c>
      <c r="P72" t="s">
        <v>25</v>
      </c>
      <c r="Q72">
        <v>0.19</v>
      </c>
      <c r="R72">
        <f t="shared" si="15"/>
        <v>113.05263157894737</v>
      </c>
      <c r="S72">
        <v>0.19456363636363638</v>
      </c>
      <c r="T72">
        <f t="shared" si="16"/>
        <v>110.40089711241939</v>
      </c>
      <c r="U72">
        <f>K72*100/J72</f>
        <v>4.3761638733705777</v>
      </c>
    </row>
    <row r="73" spans="1:21" x14ac:dyDescent="0.25">
      <c r="A73" t="s">
        <v>28</v>
      </c>
      <c r="B73" t="s">
        <v>18</v>
      </c>
      <c r="C73" t="s">
        <v>16</v>
      </c>
      <c r="D73">
        <v>7.54</v>
      </c>
      <c r="E73">
        <v>6.4680000000000001E-2</v>
      </c>
      <c r="F73">
        <v>7.5003000000000002</v>
      </c>
      <c r="G73">
        <v>1.89E-2</v>
      </c>
      <c r="H73">
        <v>4.2088000000000001</v>
      </c>
      <c r="I73" t="s">
        <v>29</v>
      </c>
      <c r="J73">
        <v>10.494300000000001</v>
      </c>
      <c r="K73">
        <v>2.64E-2</v>
      </c>
      <c r="L73">
        <v>0.28000000000000003</v>
      </c>
      <c r="M73" t="s">
        <v>20</v>
      </c>
      <c r="N73" t="s">
        <v>21</v>
      </c>
      <c r="O73" s="1">
        <v>45790.760775462964</v>
      </c>
      <c r="P73" t="s">
        <v>28</v>
      </c>
      <c r="Q73">
        <v>10.74</v>
      </c>
      <c r="R73">
        <f t="shared" si="15"/>
        <v>97.712290502793294</v>
      </c>
      <c r="S73">
        <v>10.561433333333335</v>
      </c>
      <c r="T73">
        <f t="shared" si="16"/>
        <v>99.364353954482183</v>
      </c>
      <c r="U73">
        <f t="shared" ref="U73:U76" si="17">K73*100/J73</f>
        <v>0.251565135359195</v>
      </c>
    </row>
    <row r="74" spans="1:21" x14ac:dyDescent="0.25">
      <c r="A74" t="s">
        <v>54</v>
      </c>
      <c r="B74" t="s">
        <v>18</v>
      </c>
      <c r="C74" t="s">
        <v>16</v>
      </c>
      <c r="D74">
        <v>0.99</v>
      </c>
      <c r="E74">
        <v>9.1299999999999992E-3</v>
      </c>
      <c r="F74">
        <v>1.1326000000000001</v>
      </c>
      <c r="G74">
        <v>1.23E-2</v>
      </c>
      <c r="H74">
        <v>0.53180000000000005</v>
      </c>
      <c r="I74" t="s">
        <v>55</v>
      </c>
      <c r="J74">
        <v>1.8892</v>
      </c>
      <c r="K74">
        <v>2.0500000000000001E-2</v>
      </c>
      <c r="L74">
        <v>0.04</v>
      </c>
      <c r="M74" t="s">
        <v>55</v>
      </c>
      <c r="N74" t="s">
        <v>21</v>
      </c>
      <c r="O74" s="1">
        <v>45790.761030092595</v>
      </c>
      <c r="P74" t="s">
        <v>54</v>
      </c>
      <c r="Q74">
        <v>1.96</v>
      </c>
      <c r="R74">
        <f t="shared" si="15"/>
        <v>96.387755102040813</v>
      </c>
      <c r="S74">
        <v>1.9204818181818182</v>
      </c>
      <c r="T74">
        <f t="shared" si="16"/>
        <v>98.371147391989695</v>
      </c>
      <c r="U74">
        <f t="shared" si="17"/>
        <v>1.0851153927588399</v>
      </c>
    </row>
    <row r="75" spans="1:21" x14ac:dyDescent="0.25">
      <c r="A75" t="s">
        <v>30</v>
      </c>
      <c r="B75" t="s">
        <v>18</v>
      </c>
      <c r="C75" t="s">
        <v>16</v>
      </c>
      <c r="D75">
        <v>0.16</v>
      </c>
      <c r="E75">
        <v>1.49E-3</v>
      </c>
      <c r="F75">
        <v>0.18329999999999999</v>
      </c>
      <c r="G75">
        <v>1.24E-2</v>
      </c>
      <c r="H75">
        <v>7.4999999999999997E-2</v>
      </c>
      <c r="I75" t="s">
        <v>31</v>
      </c>
      <c r="J75">
        <v>0.2366</v>
      </c>
      <c r="K75">
        <v>1.6E-2</v>
      </c>
      <c r="L75">
        <v>0</v>
      </c>
      <c r="M75" t="s">
        <v>31</v>
      </c>
      <c r="N75" t="s">
        <v>21</v>
      </c>
      <c r="O75" s="1">
        <v>45777.737511574072</v>
      </c>
      <c r="P75" t="s">
        <v>30</v>
      </c>
      <c r="Q75">
        <v>0.22</v>
      </c>
      <c r="R75">
        <f t="shared" si="15"/>
        <v>107.54545454545455</v>
      </c>
      <c r="S75">
        <v>0.21105151515151513</v>
      </c>
      <c r="T75">
        <f t="shared" si="16"/>
        <v>112.10533117004323</v>
      </c>
      <c r="U75">
        <f t="shared" si="17"/>
        <v>6.7624683009298394</v>
      </c>
    </row>
    <row r="76" spans="1:21" x14ac:dyDescent="0.25">
      <c r="A76" t="s">
        <v>32</v>
      </c>
      <c r="B76" t="s">
        <v>18</v>
      </c>
      <c r="C76" t="s">
        <v>16</v>
      </c>
      <c r="D76">
        <v>7.8</v>
      </c>
      <c r="E76">
        <v>7.7960000000000002E-2</v>
      </c>
      <c r="F76">
        <v>9.3417999999999992</v>
      </c>
      <c r="G76">
        <v>3.2000000000000001E-2</v>
      </c>
      <c r="H76">
        <v>3.7621000000000002</v>
      </c>
      <c r="I76" t="s">
        <v>33</v>
      </c>
      <c r="J76">
        <v>12.018000000000001</v>
      </c>
      <c r="K76">
        <v>4.1099999999999998E-2</v>
      </c>
      <c r="L76">
        <v>0.25</v>
      </c>
      <c r="M76" t="s">
        <v>34</v>
      </c>
      <c r="N76" t="s">
        <v>21</v>
      </c>
      <c r="O76" s="1">
        <v>45856.83011574074</v>
      </c>
      <c r="P76" t="s">
        <v>32</v>
      </c>
      <c r="Q76">
        <v>12.141</v>
      </c>
      <c r="R76">
        <f t="shared" si="15"/>
        <v>98.986903879416872</v>
      </c>
      <c r="S76">
        <v>11.723160606060608</v>
      </c>
      <c r="T76">
        <f t="shared" si="16"/>
        <v>102.51501624729912</v>
      </c>
      <c r="U76">
        <f t="shared" si="17"/>
        <v>0.34198701947079374</v>
      </c>
    </row>
    <row r="77" spans="1:21" x14ac:dyDescent="0.25">
      <c r="A77" t="s">
        <v>38</v>
      </c>
      <c r="F77">
        <v>98.383600000000001</v>
      </c>
      <c r="H77">
        <v>100</v>
      </c>
      <c r="J77">
        <v>98.383600000000001</v>
      </c>
      <c r="L77" t="s">
        <v>67</v>
      </c>
    </row>
    <row r="79" spans="1:21" x14ac:dyDescent="0.25">
      <c r="A79" t="s">
        <v>190</v>
      </c>
    </row>
    <row r="80" spans="1:21" x14ac:dyDescent="0.25">
      <c r="A80" t="s">
        <v>0</v>
      </c>
      <c r="B80" t="s">
        <v>1</v>
      </c>
      <c r="C80" t="s">
        <v>2</v>
      </c>
      <c r="D80" t="s">
        <v>3</v>
      </c>
      <c r="E80" t="s">
        <v>4</v>
      </c>
      <c r="F80" t="s">
        <v>5</v>
      </c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</row>
    <row r="81" spans="1:20" x14ac:dyDescent="0.25">
      <c r="A81" t="s">
        <v>15</v>
      </c>
      <c r="C81" t="s">
        <v>16</v>
      </c>
      <c r="F81">
        <v>44.594499999999996</v>
      </c>
      <c r="H81">
        <v>60.0169</v>
      </c>
      <c r="L81">
        <v>4</v>
      </c>
      <c r="S81" t="s">
        <v>60</v>
      </c>
      <c r="T81" s="2"/>
    </row>
    <row r="82" spans="1:20" x14ac:dyDescent="0.25">
      <c r="A82" t="s">
        <v>17</v>
      </c>
      <c r="B82" t="s">
        <v>18</v>
      </c>
      <c r="C82" t="s">
        <v>16</v>
      </c>
      <c r="D82">
        <v>14.94</v>
      </c>
      <c r="E82">
        <v>7.4109999999999995E-2</v>
      </c>
      <c r="F82">
        <v>16.309000000000001</v>
      </c>
      <c r="G82">
        <v>2.8299999999999999E-2</v>
      </c>
      <c r="H82">
        <v>14.444100000000001</v>
      </c>
      <c r="I82" t="s">
        <v>19</v>
      </c>
      <c r="J82">
        <v>27.041499999999999</v>
      </c>
      <c r="K82">
        <v>4.6899999999999997E-2</v>
      </c>
      <c r="L82">
        <v>0.96</v>
      </c>
      <c r="M82" t="s">
        <v>20</v>
      </c>
      <c r="N82" t="s">
        <v>21</v>
      </c>
      <c r="O82" s="1">
        <v>45790.760671296295</v>
      </c>
      <c r="R82" t="s">
        <v>19</v>
      </c>
      <c r="S82">
        <v>26.60837428571428</v>
      </c>
      <c r="T82" s="2">
        <f>100*$J82/S82</f>
        <v>101.62777969685379</v>
      </c>
    </row>
    <row r="83" spans="1:20" x14ac:dyDescent="0.25">
      <c r="A83" t="s">
        <v>50</v>
      </c>
      <c r="B83" t="s">
        <v>18</v>
      </c>
      <c r="C83" t="s">
        <v>16</v>
      </c>
      <c r="D83">
        <v>0.39</v>
      </c>
      <c r="E83">
        <v>2.1900000000000001E-3</v>
      </c>
      <c r="F83">
        <v>0.49209999999999998</v>
      </c>
      <c r="G83">
        <v>0.01</v>
      </c>
      <c r="H83">
        <v>0.39269999999999999</v>
      </c>
      <c r="I83" t="s">
        <v>51</v>
      </c>
      <c r="J83">
        <v>0.92989999999999995</v>
      </c>
      <c r="K83">
        <v>1.9E-2</v>
      </c>
      <c r="L83">
        <v>0.03</v>
      </c>
      <c r="M83" t="s">
        <v>24</v>
      </c>
      <c r="N83" t="s">
        <v>21</v>
      </c>
      <c r="O83" s="1">
        <v>45855.697569444441</v>
      </c>
      <c r="R83" t="s">
        <v>51</v>
      </c>
      <c r="S83">
        <v>1.295222857142857</v>
      </c>
      <c r="T83" s="2">
        <f t="shared" ref="T83:T90" si="18">100*$J83/S83</f>
        <v>71.794594642289908</v>
      </c>
    </row>
    <row r="84" spans="1:20" x14ac:dyDescent="0.25">
      <c r="A84" t="s">
        <v>22</v>
      </c>
      <c r="B84" t="s">
        <v>18</v>
      </c>
      <c r="C84" t="s">
        <v>16</v>
      </c>
      <c r="D84">
        <v>27.58</v>
      </c>
      <c r="E84">
        <v>0.14902000000000001</v>
      </c>
      <c r="F84">
        <v>25.7178</v>
      </c>
      <c r="G84">
        <v>3.27E-2</v>
      </c>
      <c r="H84">
        <v>19.7164</v>
      </c>
      <c r="I84" t="s">
        <v>23</v>
      </c>
      <c r="J84">
        <v>55.017699999999998</v>
      </c>
      <c r="K84">
        <v>7.0000000000000007E-2</v>
      </c>
      <c r="L84">
        <v>1.31</v>
      </c>
      <c r="M84" t="s">
        <v>24</v>
      </c>
      <c r="N84" t="s">
        <v>21</v>
      </c>
      <c r="O84" s="1">
        <v>45790.760520833333</v>
      </c>
      <c r="R84" t="s">
        <v>23</v>
      </c>
      <c r="S84">
        <v>54.229677142857142</v>
      </c>
      <c r="T84" s="2">
        <f t="shared" si="18"/>
        <v>101.4531210559616</v>
      </c>
    </row>
    <row r="85" spans="1:20" x14ac:dyDescent="0.25">
      <c r="A85" t="s">
        <v>28</v>
      </c>
      <c r="B85" t="s">
        <v>18</v>
      </c>
      <c r="C85" t="s">
        <v>16</v>
      </c>
      <c r="D85">
        <v>1.06</v>
      </c>
      <c r="E85">
        <v>9.0799999999999995E-3</v>
      </c>
      <c r="F85">
        <v>1.0649</v>
      </c>
      <c r="G85">
        <v>0.01</v>
      </c>
      <c r="H85">
        <v>0.57210000000000005</v>
      </c>
      <c r="I85" t="s">
        <v>29</v>
      </c>
      <c r="J85">
        <v>1.49</v>
      </c>
      <c r="K85">
        <v>1.41E-2</v>
      </c>
      <c r="L85">
        <v>0.04</v>
      </c>
      <c r="M85" t="s">
        <v>20</v>
      </c>
      <c r="N85" t="s">
        <v>21</v>
      </c>
      <c r="O85" s="1">
        <v>45790.760775462964</v>
      </c>
      <c r="R85" t="s">
        <v>29</v>
      </c>
      <c r="S85">
        <v>1.252794285714286</v>
      </c>
      <c r="T85" s="2">
        <f t="shared" si="18"/>
        <v>118.9341312448971</v>
      </c>
    </row>
    <row r="86" spans="1:20" x14ac:dyDescent="0.25">
      <c r="A86" t="s">
        <v>54</v>
      </c>
      <c r="B86" t="s">
        <v>18</v>
      </c>
      <c r="C86" t="s">
        <v>16</v>
      </c>
      <c r="D86">
        <v>7.0000000000000007E-2</v>
      </c>
      <c r="E86">
        <v>6.3000000000000003E-4</v>
      </c>
      <c r="F86">
        <v>7.6799999999999993E-2</v>
      </c>
      <c r="G86">
        <v>8.8999999999999999E-3</v>
      </c>
      <c r="H86">
        <v>3.4500000000000003E-2</v>
      </c>
      <c r="I86" t="s">
        <v>55</v>
      </c>
      <c r="J86">
        <v>0.12809999999999999</v>
      </c>
      <c r="K86">
        <v>1.49E-2</v>
      </c>
      <c r="L86">
        <v>0</v>
      </c>
      <c r="M86" t="s">
        <v>55</v>
      </c>
      <c r="N86" t="s">
        <v>21</v>
      </c>
      <c r="O86" s="1">
        <v>45790.761030092595</v>
      </c>
      <c r="R86" t="s">
        <v>55</v>
      </c>
      <c r="S86">
        <v>9.5509375000000007E-2</v>
      </c>
      <c r="T86" s="2">
        <f t="shared" si="18"/>
        <v>134.12295913359287</v>
      </c>
    </row>
    <row r="87" spans="1:20" x14ac:dyDescent="0.25">
      <c r="A87" t="s">
        <v>62</v>
      </c>
      <c r="B87" t="s">
        <v>18</v>
      </c>
      <c r="C87" t="s">
        <v>16</v>
      </c>
      <c r="D87">
        <v>0.38</v>
      </c>
      <c r="E87">
        <v>3.5899999999999999E-3</v>
      </c>
      <c r="F87">
        <v>0.4178</v>
      </c>
      <c r="G87">
        <v>1.1599999999999999E-2</v>
      </c>
      <c r="H87">
        <v>0.17299999999999999</v>
      </c>
      <c r="I87" t="s">
        <v>64</v>
      </c>
      <c r="J87">
        <v>0.61060000000000003</v>
      </c>
      <c r="K87">
        <v>1.7000000000000001E-2</v>
      </c>
      <c r="L87">
        <v>0.01</v>
      </c>
      <c r="M87" t="s">
        <v>64</v>
      </c>
      <c r="N87" t="s">
        <v>21</v>
      </c>
      <c r="O87" s="1">
        <v>45790.76090277778</v>
      </c>
      <c r="R87" t="s">
        <v>64</v>
      </c>
      <c r="S87">
        <v>0.74892812499999994</v>
      </c>
      <c r="T87" s="2">
        <f t="shared" si="18"/>
        <v>81.529853081695933</v>
      </c>
    </row>
    <row r="88" spans="1:20" x14ac:dyDescent="0.25">
      <c r="A88" t="s">
        <v>30</v>
      </c>
      <c r="B88" t="s">
        <v>18</v>
      </c>
      <c r="C88" t="s">
        <v>16</v>
      </c>
      <c r="D88">
        <v>0.34</v>
      </c>
      <c r="E88">
        <v>3.2399999999999998E-3</v>
      </c>
      <c r="F88">
        <v>0.39410000000000001</v>
      </c>
      <c r="G88">
        <v>1.35E-2</v>
      </c>
      <c r="H88">
        <v>0.1545</v>
      </c>
      <c r="I88" t="s">
        <v>31</v>
      </c>
      <c r="J88">
        <v>0.50890000000000002</v>
      </c>
      <c r="K88">
        <v>1.7500000000000002E-2</v>
      </c>
      <c r="L88">
        <v>0.01</v>
      </c>
      <c r="M88" t="s">
        <v>31</v>
      </c>
      <c r="N88" t="s">
        <v>21</v>
      </c>
      <c r="O88" s="1">
        <v>45777.737511574072</v>
      </c>
      <c r="R88" t="s">
        <v>31</v>
      </c>
      <c r="S88">
        <v>0.52875428571428584</v>
      </c>
      <c r="T88" s="2">
        <f t="shared" si="18"/>
        <v>96.245082782172631</v>
      </c>
    </row>
    <row r="89" spans="1:20" x14ac:dyDescent="0.25">
      <c r="A89" t="s">
        <v>32</v>
      </c>
      <c r="B89" t="s">
        <v>18</v>
      </c>
      <c r="C89" t="s">
        <v>16</v>
      </c>
      <c r="D89">
        <v>9.8000000000000007</v>
      </c>
      <c r="E89">
        <v>9.7989999999999994E-2</v>
      </c>
      <c r="F89">
        <v>11.674099999999999</v>
      </c>
      <c r="G89">
        <v>3.49E-2</v>
      </c>
      <c r="H89">
        <v>4.5010000000000003</v>
      </c>
      <c r="I89" t="s">
        <v>33</v>
      </c>
      <c r="J89">
        <v>15.0185</v>
      </c>
      <c r="K89">
        <v>4.4900000000000002E-2</v>
      </c>
      <c r="L89">
        <v>0.3</v>
      </c>
      <c r="M89" t="s">
        <v>34</v>
      </c>
      <c r="N89" t="s">
        <v>21</v>
      </c>
      <c r="O89" s="1">
        <v>45856.83011574074</v>
      </c>
      <c r="R89" t="s">
        <v>63</v>
      </c>
      <c r="S89">
        <v>14.945428571428575</v>
      </c>
      <c r="T89" s="2">
        <f t="shared" si="18"/>
        <v>100.48892160048936</v>
      </c>
    </row>
    <row r="90" spans="1:20" x14ac:dyDescent="0.25">
      <c r="A90" t="s">
        <v>35</v>
      </c>
      <c r="B90" t="s">
        <v>18</v>
      </c>
      <c r="C90" t="s">
        <v>16</v>
      </c>
      <c r="D90">
        <v>-0.01</v>
      </c>
      <c r="E90">
        <v>-1.2E-4</v>
      </c>
      <c r="F90">
        <v>-1.4500000000000001E-2</v>
      </c>
      <c r="G90">
        <v>1.55E-2</v>
      </c>
      <c r="H90">
        <v>-5.3E-3</v>
      </c>
      <c r="I90" t="s">
        <v>36</v>
      </c>
      <c r="J90">
        <v>-1.8499999999999999E-2</v>
      </c>
      <c r="K90">
        <v>1.9699999999999999E-2</v>
      </c>
      <c r="L90">
        <v>0</v>
      </c>
      <c r="M90" t="s">
        <v>158</v>
      </c>
      <c r="N90" t="s">
        <v>21</v>
      </c>
      <c r="O90" s="1">
        <v>45775.967442129629</v>
      </c>
      <c r="R90" t="s">
        <v>36</v>
      </c>
      <c r="S90">
        <v>0.17235999999999999</v>
      </c>
      <c r="T90" s="2">
        <f t="shared" si="18"/>
        <v>-10.733348804827106</v>
      </c>
    </row>
    <row r="91" spans="1:20" x14ac:dyDescent="0.25">
      <c r="A91" t="s">
        <v>38</v>
      </c>
      <c r="F91">
        <v>100.7266</v>
      </c>
      <c r="H91">
        <v>100</v>
      </c>
      <c r="J91">
        <v>100.7266</v>
      </c>
      <c r="L91" t="s">
        <v>177</v>
      </c>
      <c r="T91" s="2"/>
    </row>
    <row r="93" spans="1:20" x14ac:dyDescent="0.25">
      <c r="A93" t="s">
        <v>191</v>
      </c>
    </row>
    <row r="94" spans="1:20" x14ac:dyDescent="0.25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</row>
    <row r="95" spans="1:20" x14ac:dyDescent="0.25">
      <c r="A95" t="s">
        <v>15</v>
      </c>
      <c r="C95" t="s">
        <v>16</v>
      </c>
      <c r="F95">
        <v>44.584899999999998</v>
      </c>
      <c r="H95">
        <v>60.015900000000002</v>
      </c>
      <c r="L95">
        <v>4</v>
      </c>
      <c r="S95" t="s">
        <v>60</v>
      </c>
      <c r="T95" s="2"/>
    </row>
    <row r="96" spans="1:20" x14ac:dyDescent="0.25">
      <c r="A96" t="s">
        <v>17</v>
      </c>
      <c r="B96" t="s">
        <v>18</v>
      </c>
      <c r="C96" t="s">
        <v>16</v>
      </c>
      <c r="D96">
        <v>14.97</v>
      </c>
      <c r="E96">
        <v>7.4270000000000003E-2</v>
      </c>
      <c r="F96">
        <v>16.353400000000001</v>
      </c>
      <c r="G96">
        <v>2.8299999999999999E-2</v>
      </c>
      <c r="H96">
        <v>14.4863</v>
      </c>
      <c r="I96" t="s">
        <v>19</v>
      </c>
      <c r="J96">
        <v>27.115100000000002</v>
      </c>
      <c r="K96">
        <v>4.6899999999999997E-2</v>
      </c>
      <c r="L96">
        <v>0.97</v>
      </c>
      <c r="M96" t="s">
        <v>20</v>
      </c>
      <c r="N96" t="s">
        <v>21</v>
      </c>
      <c r="O96" s="1">
        <v>45790.760671296295</v>
      </c>
      <c r="R96" t="s">
        <v>19</v>
      </c>
      <c r="S96">
        <v>26.60837428571428</v>
      </c>
      <c r="T96" s="2">
        <f>100*$J96/S96</f>
        <v>101.90438434473532</v>
      </c>
    </row>
    <row r="97" spans="1:20" x14ac:dyDescent="0.25">
      <c r="A97" t="s">
        <v>50</v>
      </c>
      <c r="B97" t="s">
        <v>18</v>
      </c>
      <c r="C97" t="s">
        <v>16</v>
      </c>
      <c r="D97">
        <v>0.42</v>
      </c>
      <c r="E97">
        <v>2.3600000000000001E-3</v>
      </c>
      <c r="F97">
        <v>0.53090000000000004</v>
      </c>
      <c r="G97">
        <v>1.01E-2</v>
      </c>
      <c r="H97">
        <v>0.42380000000000001</v>
      </c>
      <c r="I97" t="s">
        <v>51</v>
      </c>
      <c r="J97">
        <v>1.0031000000000001</v>
      </c>
      <c r="K97">
        <v>1.9199999999999998E-2</v>
      </c>
      <c r="L97">
        <v>0.03</v>
      </c>
      <c r="M97" t="s">
        <v>24</v>
      </c>
      <c r="N97" t="s">
        <v>21</v>
      </c>
      <c r="O97" s="1">
        <v>45855.697569444441</v>
      </c>
      <c r="R97" t="s">
        <v>51</v>
      </c>
      <c r="S97">
        <v>1.295222857142857</v>
      </c>
      <c r="T97" s="2">
        <f t="shared" ref="T97:T104" si="19">100*$J97/S97</f>
        <v>77.446131719196714</v>
      </c>
    </row>
    <row r="98" spans="1:20" x14ac:dyDescent="0.25">
      <c r="A98" t="s">
        <v>22</v>
      </c>
      <c r="B98" t="s">
        <v>18</v>
      </c>
      <c r="C98" t="s">
        <v>16</v>
      </c>
      <c r="D98">
        <v>27.5</v>
      </c>
      <c r="E98">
        <v>0.14862</v>
      </c>
      <c r="F98">
        <v>25.685099999999998</v>
      </c>
      <c r="G98">
        <v>3.2800000000000003E-2</v>
      </c>
      <c r="H98">
        <v>19.6952</v>
      </c>
      <c r="I98" t="s">
        <v>23</v>
      </c>
      <c r="J98">
        <v>54.947699999999998</v>
      </c>
      <c r="K98">
        <v>7.0099999999999996E-2</v>
      </c>
      <c r="L98">
        <v>1.31</v>
      </c>
      <c r="M98" t="s">
        <v>24</v>
      </c>
      <c r="N98" t="s">
        <v>21</v>
      </c>
      <c r="O98" s="1">
        <v>45790.760520833333</v>
      </c>
      <c r="R98" t="s">
        <v>23</v>
      </c>
      <c r="S98">
        <v>54.229677142857142</v>
      </c>
      <c r="T98" s="2">
        <f t="shared" si="19"/>
        <v>101.32404044237875</v>
      </c>
    </row>
    <row r="99" spans="1:20" x14ac:dyDescent="0.25">
      <c r="A99" t="s">
        <v>28</v>
      </c>
      <c r="B99" t="s">
        <v>18</v>
      </c>
      <c r="C99" t="s">
        <v>16</v>
      </c>
      <c r="D99">
        <v>0.87</v>
      </c>
      <c r="E99">
        <v>7.4900000000000001E-3</v>
      </c>
      <c r="F99">
        <v>0.87839999999999996</v>
      </c>
      <c r="G99">
        <v>9.5999999999999992E-3</v>
      </c>
      <c r="H99">
        <v>0.47199999999999998</v>
      </c>
      <c r="I99" t="s">
        <v>29</v>
      </c>
      <c r="J99">
        <v>1.2291000000000001</v>
      </c>
      <c r="K99">
        <v>1.35E-2</v>
      </c>
      <c r="L99">
        <v>0.03</v>
      </c>
      <c r="M99" t="s">
        <v>20</v>
      </c>
      <c r="N99" t="s">
        <v>21</v>
      </c>
      <c r="O99" s="1">
        <v>45790.760775462964</v>
      </c>
      <c r="R99" t="s">
        <v>29</v>
      </c>
      <c r="S99">
        <v>1.252794285714286</v>
      </c>
      <c r="T99" s="2">
        <f t="shared" si="19"/>
        <v>98.108685042351027</v>
      </c>
    </row>
    <row r="100" spans="1:20" x14ac:dyDescent="0.25">
      <c r="A100" t="s">
        <v>54</v>
      </c>
      <c r="B100" t="s">
        <v>18</v>
      </c>
      <c r="C100" t="s">
        <v>16</v>
      </c>
      <c r="D100">
        <v>7.0000000000000007E-2</v>
      </c>
      <c r="E100">
        <v>6.2E-4</v>
      </c>
      <c r="F100">
        <v>7.4499999999999997E-2</v>
      </c>
      <c r="G100">
        <v>8.8999999999999999E-3</v>
      </c>
      <c r="H100">
        <v>3.3500000000000002E-2</v>
      </c>
      <c r="I100" t="s">
        <v>55</v>
      </c>
      <c r="J100">
        <v>0.1242</v>
      </c>
      <c r="K100">
        <v>1.49E-2</v>
      </c>
      <c r="L100">
        <v>0</v>
      </c>
      <c r="M100" t="s">
        <v>55</v>
      </c>
      <c r="N100" t="s">
        <v>21</v>
      </c>
      <c r="O100" s="1">
        <v>45790.761030092595</v>
      </c>
      <c r="R100" t="s">
        <v>55</v>
      </c>
      <c r="S100">
        <v>9.5509375000000007E-2</v>
      </c>
      <c r="T100" s="2">
        <f t="shared" si="19"/>
        <v>130.03959035435003</v>
      </c>
    </row>
    <row r="101" spans="1:20" x14ac:dyDescent="0.25">
      <c r="A101" t="s">
        <v>62</v>
      </c>
      <c r="B101" t="s">
        <v>18</v>
      </c>
      <c r="C101" t="s">
        <v>16</v>
      </c>
      <c r="D101">
        <v>0.41</v>
      </c>
      <c r="E101">
        <v>3.79E-3</v>
      </c>
      <c r="F101">
        <v>0.44</v>
      </c>
      <c r="G101">
        <v>1.1599999999999999E-2</v>
      </c>
      <c r="H101">
        <v>0.1822</v>
      </c>
      <c r="I101" t="s">
        <v>64</v>
      </c>
      <c r="J101">
        <v>0.64300000000000002</v>
      </c>
      <c r="K101">
        <v>1.7000000000000001E-2</v>
      </c>
      <c r="L101">
        <v>0.01</v>
      </c>
      <c r="M101" t="s">
        <v>64</v>
      </c>
      <c r="N101" t="s">
        <v>21</v>
      </c>
      <c r="O101" s="1">
        <v>45790.76090277778</v>
      </c>
      <c r="R101" t="s">
        <v>64</v>
      </c>
      <c r="S101">
        <v>0.74892812499999994</v>
      </c>
      <c r="T101" s="2">
        <f t="shared" si="19"/>
        <v>85.856035917999478</v>
      </c>
    </row>
    <row r="102" spans="1:20" x14ac:dyDescent="0.25">
      <c r="A102" t="s">
        <v>30</v>
      </c>
      <c r="B102" t="s">
        <v>18</v>
      </c>
      <c r="C102" t="s">
        <v>16</v>
      </c>
      <c r="D102">
        <v>0.35</v>
      </c>
      <c r="E102">
        <v>3.3E-3</v>
      </c>
      <c r="F102">
        <v>0.40089999999999998</v>
      </c>
      <c r="G102">
        <v>1.35E-2</v>
      </c>
      <c r="H102">
        <v>0.15720000000000001</v>
      </c>
      <c r="I102" t="s">
        <v>31</v>
      </c>
      <c r="J102">
        <v>0.51770000000000005</v>
      </c>
      <c r="K102">
        <v>1.7399999999999999E-2</v>
      </c>
      <c r="L102">
        <v>0.01</v>
      </c>
      <c r="M102" t="s">
        <v>31</v>
      </c>
      <c r="N102" t="s">
        <v>21</v>
      </c>
      <c r="O102" s="1">
        <v>45777.737511574072</v>
      </c>
      <c r="R102" t="s">
        <v>31</v>
      </c>
      <c r="S102">
        <v>0.52875428571428584</v>
      </c>
      <c r="T102" s="2">
        <f t="shared" si="19"/>
        <v>97.909371892966746</v>
      </c>
    </row>
    <row r="103" spans="1:20" x14ac:dyDescent="0.25">
      <c r="A103" t="s">
        <v>32</v>
      </c>
      <c r="B103" t="s">
        <v>18</v>
      </c>
      <c r="C103" t="s">
        <v>16</v>
      </c>
      <c r="D103">
        <v>9.8699999999999992</v>
      </c>
      <c r="E103">
        <v>9.8710000000000006E-2</v>
      </c>
      <c r="F103">
        <v>11.756500000000001</v>
      </c>
      <c r="G103">
        <v>3.49E-2</v>
      </c>
      <c r="H103">
        <v>4.5335999999999999</v>
      </c>
      <c r="I103" t="s">
        <v>33</v>
      </c>
      <c r="J103">
        <v>15.1244</v>
      </c>
      <c r="K103">
        <v>4.4900000000000002E-2</v>
      </c>
      <c r="L103">
        <v>0.3</v>
      </c>
      <c r="M103" t="s">
        <v>34</v>
      </c>
      <c r="N103" t="s">
        <v>21</v>
      </c>
      <c r="O103" s="1">
        <v>45856.83011574074</v>
      </c>
      <c r="R103" t="s">
        <v>63</v>
      </c>
      <c r="S103">
        <v>14.945428571428575</v>
      </c>
      <c r="T103" s="2">
        <f t="shared" si="19"/>
        <v>101.19749947427783</v>
      </c>
    </row>
    <row r="104" spans="1:20" x14ac:dyDescent="0.25">
      <c r="A104" t="s">
        <v>35</v>
      </c>
      <c r="B104" t="s">
        <v>18</v>
      </c>
      <c r="C104" t="s">
        <v>16</v>
      </c>
      <c r="D104">
        <v>0</v>
      </c>
      <c r="E104">
        <v>1.0000000000000001E-5</v>
      </c>
      <c r="F104">
        <v>6.9999999999999999E-4</v>
      </c>
      <c r="G104">
        <v>1.54E-2</v>
      </c>
      <c r="H104">
        <v>2.9999999999999997E-4</v>
      </c>
      <c r="I104" t="s">
        <v>36</v>
      </c>
      <c r="J104">
        <v>8.9999999999999998E-4</v>
      </c>
      <c r="K104">
        <v>1.9599999999999999E-2</v>
      </c>
      <c r="L104">
        <v>0</v>
      </c>
      <c r="M104" t="s">
        <v>158</v>
      </c>
      <c r="N104" t="s">
        <v>21</v>
      </c>
      <c r="O104" s="1">
        <v>45775.967442129629</v>
      </c>
      <c r="R104" t="s">
        <v>36</v>
      </c>
      <c r="S104">
        <v>0.17235999999999999</v>
      </c>
      <c r="T104" s="2">
        <f t="shared" si="19"/>
        <v>0.52216291482942678</v>
      </c>
    </row>
    <row r="105" spans="1:20" x14ac:dyDescent="0.25">
      <c r="A105" t="s">
        <v>38</v>
      </c>
      <c r="F105">
        <v>100.70529999999999</v>
      </c>
      <c r="H105">
        <v>100</v>
      </c>
      <c r="J105">
        <v>100.70529999999999</v>
      </c>
      <c r="L105" t="s">
        <v>177</v>
      </c>
      <c r="T105" s="2"/>
    </row>
    <row r="107" spans="1:20" x14ac:dyDescent="0.25">
      <c r="A107" t="s">
        <v>192</v>
      </c>
    </row>
    <row r="108" spans="1:20" x14ac:dyDescent="0.25">
      <c r="A108" t="s">
        <v>0</v>
      </c>
      <c r="B108" t="s">
        <v>1</v>
      </c>
      <c r="C108" t="s">
        <v>2</v>
      </c>
      <c r="D108" t="s">
        <v>3</v>
      </c>
      <c r="E108" t="s">
        <v>4</v>
      </c>
      <c r="F108" t="s">
        <v>5</v>
      </c>
      <c r="G108" t="s">
        <v>6</v>
      </c>
      <c r="H108" t="s">
        <v>7</v>
      </c>
      <c r="I108" t="s">
        <v>8</v>
      </c>
      <c r="J108" t="s">
        <v>9</v>
      </c>
      <c r="K108" t="s">
        <v>10</v>
      </c>
      <c r="L108" t="s">
        <v>11</v>
      </c>
      <c r="M108" t="s">
        <v>12</v>
      </c>
      <c r="N108" t="s">
        <v>13</v>
      </c>
      <c r="O108" t="s">
        <v>14</v>
      </c>
    </row>
    <row r="109" spans="1:20" x14ac:dyDescent="0.25">
      <c r="A109" t="s">
        <v>15</v>
      </c>
      <c r="C109" t="s">
        <v>16</v>
      </c>
      <c r="F109">
        <v>44.830199999999998</v>
      </c>
      <c r="H109">
        <v>60.009</v>
      </c>
      <c r="L109">
        <v>4</v>
      </c>
      <c r="S109" t="s">
        <v>60</v>
      </c>
      <c r="T109" s="2"/>
    </row>
    <row r="110" spans="1:20" x14ac:dyDescent="0.25">
      <c r="A110" t="s">
        <v>17</v>
      </c>
      <c r="B110" t="s">
        <v>18</v>
      </c>
      <c r="C110" t="s">
        <v>16</v>
      </c>
      <c r="D110">
        <v>15.06</v>
      </c>
      <c r="E110">
        <v>7.4700000000000003E-2</v>
      </c>
      <c r="F110">
        <v>16.446300000000001</v>
      </c>
      <c r="G110">
        <v>2.8400000000000002E-2</v>
      </c>
      <c r="H110">
        <v>14.487299999999999</v>
      </c>
      <c r="I110" t="s">
        <v>19</v>
      </c>
      <c r="J110">
        <v>27.269200000000001</v>
      </c>
      <c r="K110">
        <v>4.7100000000000003E-2</v>
      </c>
      <c r="L110">
        <v>0.97</v>
      </c>
      <c r="M110" t="s">
        <v>20</v>
      </c>
      <c r="N110" t="s">
        <v>21</v>
      </c>
      <c r="O110" s="1">
        <v>45790.760671296295</v>
      </c>
      <c r="R110" t="s">
        <v>19</v>
      </c>
      <c r="S110">
        <v>26.60837428571428</v>
      </c>
      <c r="T110" s="2">
        <f>100*$J110/S110</f>
        <v>102.48352532623727</v>
      </c>
    </row>
    <row r="111" spans="1:20" x14ac:dyDescent="0.25">
      <c r="A111" t="s">
        <v>50</v>
      </c>
      <c r="B111" t="s">
        <v>18</v>
      </c>
      <c r="C111" t="s">
        <v>16</v>
      </c>
      <c r="D111">
        <v>0.42</v>
      </c>
      <c r="E111">
        <v>2.3800000000000002E-3</v>
      </c>
      <c r="F111">
        <v>0.53449999999999998</v>
      </c>
      <c r="G111">
        <v>1.0200000000000001E-2</v>
      </c>
      <c r="H111">
        <v>0.42420000000000002</v>
      </c>
      <c r="I111" t="s">
        <v>51</v>
      </c>
      <c r="J111">
        <v>1.0099</v>
      </c>
      <c r="K111">
        <v>1.9300000000000001E-2</v>
      </c>
      <c r="L111">
        <v>0.03</v>
      </c>
      <c r="M111" t="s">
        <v>24</v>
      </c>
      <c r="N111" t="s">
        <v>21</v>
      </c>
      <c r="O111" s="1">
        <v>45855.697569444441</v>
      </c>
      <c r="R111" t="s">
        <v>51</v>
      </c>
      <c r="S111">
        <v>1.295222857142857</v>
      </c>
      <c r="T111" s="2">
        <f t="shared" ref="T111:T118" si="20">100*$J111/S111</f>
        <v>77.971137895739972</v>
      </c>
    </row>
    <row r="112" spans="1:20" x14ac:dyDescent="0.25">
      <c r="A112" t="s">
        <v>22</v>
      </c>
      <c r="B112" t="s">
        <v>18</v>
      </c>
      <c r="C112" t="s">
        <v>16</v>
      </c>
      <c r="D112">
        <v>27.64</v>
      </c>
      <c r="E112">
        <v>0.14938000000000001</v>
      </c>
      <c r="F112">
        <v>25.815999999999999</v>
      </c>
      <c r="G112">
        <v>3.2899999999999999E-2</v>
      </c>
      <c r="H112">
        <v>19.685099999999998</v>
      </c>
      <c r="I112" t="s">
        <v>23</v>
      </c>
      <c r="J112">
        <v>55.227899999999998</v>
      </c>
      <c r="K112">
        <v>7.0300000000000001E-2</v>
      </c>
      <c r="L112">
        <v>1.31</v>
      </c>
      <c r="M112" t="s">
        <v>24</v>
      </c>
      <c r="N112" t="s">
        <v>21</v>
      </c>
      <c r="O112" s="1">
        <v>45790.760520833333</v>
      </c>
      <c r="R112" t="s">
        <v>23</v>
      </c>
      <c r="S112">
        <v>54.229677142857142</v>
      </c>
      <c r="T112" s="2">
        <f t="shared" si="20"/>
        <v>101.84073169846326</v>
      </c>
    </row>
    <row r="113" spans="1:20" x14ac:dyDescent="0.25">
      <c r="A113" t="s">
        <v>28</v>
      </c>
      <c r="B113" t="s">
        <v>18</v>
      </c>
      <c r="C113" t="s">
        <v>16</v>
      </c>
      <c r="D113">
        <v>0.93</v>
      </c>
      <c r="E113">
        <v>7.9500000000000005E-3</v>
      </c>
      <c r="F113">
        <v>0.9325</v>
      </c>
      <c r="G113">
        <v>9.7999999999999997E-3</v>
      </c>
      <c r="H113">
        <v>0.49819999999999998</v>
      </c>
      <c r="I113" t="s">
        <v>29</v>
      </c>
      <c r="J113">
        <v>1.3047</v>
      </c>
      <c r="K113">
        <v>1.37E-2</v>
      </c>
      <c r="L113">
        <v>0.03</v>
      </c>
      <c r="M113" t="s">
        <v>20</v>
      </c>
      <c r="N113" t="s">
        <v>21</v>
      </c>
      <c r="O113" s="1">
        <v>45790.760775462964</v>
      </c>
      <c r="R113" t="s">
        <v>29</v>
      </c>
      <c r="S113">
        <v>1.252794285714286</v>
      </c>
      <c r="T113" s="2">
        <f t="shared" si="20"/>
        <v>104.14319532564916</v>
      </c>
    </row>
    <row r="114" spans="1:20" x14ac:dyDescent="0.25">
      <c r="A114" t="s">
        <v>54</v>
      </c>
      <c r="B114" t="s">
        <v>18</v>
      </c>
      <c r="C114" t="s">
        <v>16</v>
      </c>
      <c r="D114">
        <v>0.06</v>
      </c>
      <c r="E114">
        <v>5.6999999999999998E-4</v>
      </c>
      <c r="F114">
        <v>6.8699999999999997E-2</v>
      </c>
      <c r="G114">
        <v>8.8999999999999999E-3</v>
      </c>
      <c r="H114">
        <v>3.0700000000000002E-2</v>
      </c>
      <c r="I114" t="s">
        <v>55</v>
      </c>
      <c r="J114">
        <v>0.1147</v>
      </c>
      <c r="K114">
        <v>1.4800000000000001E-2</v>
      </c>
      <c r="L114">
        <v>0</v>
      </c>
      <c r="M114" t="s">
        <v>55</v>
      </c>
      <c r="N114" t="s">
        <v>21</v>
      </c>
      <c r="O114" s="1">
        <v>45790.761030092595</v>
      </c>
      <c r="R114" t="s">
        <v>55</v>
      </c>
      <c r="S114">
        <v>9.5509375000000007E-2</v>
      </c>
      <c r="T114" s="2">
        <f t="shared" si="20"/>
        <v>120.09292281516865</v>
      </c>
    </row>
    <row r="115" spans="1:20" x14ac:dyDescent="0.25">
      <c r="A115" t="s">
        <v>62</v>
      </c>
      <c r="B115" t="s">
        <v>18</v>
      </c>
      <c r="C115" t="s">
        <v>16</v>
      </c>
      <c r="D115">
        <v>0.4</v>
      </c>
      <c r="E115">
        <v>3.7599999999999999E-3</v>
      </c>
      <c r="F115">
        <v>0.437</v>
      </c>
      <c r="G115">
        <v>1.1599999999999999E-2</v>
      </c>
      <c r="H115">
        <v>0.18</v>
      </c>
      <c r="I115" t="s">
        <v>64</v>
      </c>
      <c r="J115">
        <v>0.63870000000000005</v>
      </c>
      <c r="K115">
        <v>1.7000000000000001E-2</v>
      </c>
      <c r="L115">
        <v>0.01</v>
      </c>
      <c r="M115" t="s">
        <v>64</v>
      </c>
      <c r="N115" t="s">
        <v>21</v>
      </c>
      <c r="O115" s="1">
        <v>45790.76090277778</v>
      </c>
      <c r="R115" t="s">
        <v>64</v>
      </c>
      <c r="S115">
        <v>0.74892812499999994</v>
      </c>
      <c r="T115" s="2">
        <f t="shared" si="20"/>
        <v>85.28188202305796</v>
      </c>
    </row>
    <row r="116" spans="1:20" x14ac:dyDescent="0.25">
      <c r="A116" t="s">
        <v>30</v>
      </c>
      <c r="B116" t="s">
        <v>18</v>
      </c>
      <c r="C116" t="s">
        <v>16</v>
      </c>
      <c r="D116">
        <v>0.34</v>
      </c>
      <c r="E116">
        <v>3.2299999999999998E-3</v>
      </c>
      <c r="F116">
        <v>0.39319999999999999</v>
      </c>
      <c r="G116">
        <v>1.35E-2</v>
      </c>
      <c r="H116">
        <v>0.15329999999999999</v>
      </c>
      <c r="I116" t="s">
        <v>31</v>
      </c>
      <c r="J116">
        <v>0.50770000000000004</v>
      </c>
      <c r="K116">
        <v>1.7399999999999999E-2</v>
      </c>
      <c r="L116">
        <v>0.01</v>
      </c>
      <c r="M116" t="s">
        <v>31</v>
      </c>
      <c r="N116" t="s">
        <v>21</v>
      </c>
      <c r="O116" s="1">
        <v>45777.737511574072</v>
      </c>
      <c r="R116" t="s">
        <v>31</v>
      </c>
      <c r="S116">
        <v>0.52875428571428584</v>
      </c>
      <c r="T116" s="2">
        <f t="shared" si="20"/>
        <v>96.018134267064355</v>
      </c>
    </row>
    <row r="117" spans="1:20" x14ac:dyDescent="0.25">
      <c r="A117" t="s">
        <v>32</v>
      </c>
      <c r="B117" t="s">
        <v>18</v>
      </c>
      <c r="C117" t="s">
        <v>16</v>
      </c>
      <c r="D117">
        <v>9.92</v>
      </c>
      <c r="E117">
        <v>9.9250000000000005E-2</v>
      </c>
      <c r="F117">
        <v>11.821</v>
      </c>
      <c r="G117">
        <v>3.5000000000000003E-2</v>
      </c>
      <c r="H117">
        <v>4.5331000000000001</v>
      </c>
      <c r="I117" t="s">
        <v>33</v>
      </c>
      <c r="J117">
        <v>15.2075</v>
      </c>
      <c r="K117">
        <v>4.4999999999999998E-2</v>
      </c>
      <c r="L117">
        <v>0.3</v>
      </c>
      <c r="M117" t="s">
        <v>34</v>
      </c>
      <c r="N117" t="s">
        <v>21</v>
      </c>
      <c r="O117" s="1">
        <v>45856.83011574074</v>
      </c>
      <c r="R117" t="s">
        <v>63</v>
      </c>
      <c r="S117">
        <v>14.945428571428575</v>
      </c>
      <c r="T117" s="2">
        <f t="shared" si="20"/>
        <v>101.7535223384121</v>
      </c>
    </row>
    <row r="118" spans="1:20" x14ac:dyDescent="0.25">
      <c r="A118" t="s">
        <v>35</v>
      </c>
      <c r="B118" t="s">
        <v>18</v>
      </c>
      <c r="C118" t="s">
        <v>16</v>
      </c>
      <c r="D118">
        <v>0</v>
      </c>
      <c r="E118">
        <v>-2.0000000000000002E-5</v>
      </c>
      <c r="F118">
        <v>-2.5000000000000001E-3</v>
      </c>
      <c r="G118">
        <v>1.54E-2</v>
      </c>
      <c r="H118">
        <v>-8.9999999999999998E-4</v>
      </c>
      <c r="I118" t="s">
        <v>36</v>
      </c>
      <c r="J118">
        <v>-3.2000000000000002E-3</v>
      </c>
      <c r="K118">
        <v>1.9599999999999999E-2</v>
      </c>
      <c r="L118">
        <v>0</v>
      </c>
      <c r="M118" t="s">
        <v>158</v>
      </c>
      <c r="N118" t="s">
        <v>21</v>
      </c>
      <c r="O118" s="1">
        <v>45775.967442129629</v>
      </c>
      <c r="R118" t="s">
        <v>36</v>
      </c>
      <c r="S118">
        <v>0.17235999999999999</v>
      </c>
      <c r="T118" s="2">
        <f t="shared" si="20"/>
        <v>-1.856579252726851</v>
      </c>
    </row>
    <row r="119" spans="1:20" x14ac:dyDescent="0.25">
      <c r="A119" t="s">
        <v>38</v>
      </c>
      <c r="F119">
        <v>101.2769</v>
      </c>
      <c r="H119">
        <v>100</v>
      </c>
      <c r="J119">
        <v>101.2769</v>
      </c>
      <c r="L119" t="s">
        <v>171</v>
      </c>
      <c r="T119" s="2"/>
    </row>
    <row r="121" spans="1:20" x14ac:dyDescent="0.25">
      <c r="A121" t="s">
        <v>193</v>
      </c>
    </row>
    <row r="122" spans="1:20" x14ac:dyDescent="0.25">
      <c r="A122" t="s">
        <v>0</v>
      </c>
      <c r="B122" t="s">
        <v>1</v>
      </c>
      <c r="C122" t="s">
        <v>2</v>
      </c>
      <c r="D122" t="s">
        <v>3</v>
      </c>
      <c r="E122" t="s">
        <v>4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  <c r="K122" t="s">
        <v>10</v>
      </c>
      <c r="L122" t="s">
        <v>11</v>
      </c>
      <c r="M122" t="s">
        <v>12</v>
      </c>
      <c r="N122" t="s">
        <v>13</v>
      </c>
      <c r="O122" t="s">
        <v>14</v>
      </c>
    </row>
    <row r="123" spans="1:20" x14ac:dyDescent="0.25">
      <c r="A123" t="s">
        <v>15</v>
      </c>
      <c r="C123" t="s">
        <v>16</v>
      </c>
      <c r="F123">
        <v>44.830199999999998</v>
      </c>
      <c r="H123">
        <v>60.009</v>
      </c>
      <c r="L123">
        <v>4</v>
      </c>
      <c r="S123" t="s">
        <v>60</v>
      </c>
      <c r="T123" s="2"/>
    </row>
    <row r="124" spans="1:20" x14ac:dyDescent="0.25">
      <c r="A124" t="s">
        <v>17</v>
      </c>
      <c r="B124" t="s">
        <v>18</v>
      </c>
      <c r="C124" t="s">
        <v>16</v>
      </c>
      <c r="D124">
        <v>15.06</v>
      </c>
      <c r="E124">
        <v>7.4700000000000003E-2</v>
      </c>
      <c r="F124">
        <v>16.446300000000001</v>
      </c>
      <c r="G124">
        <v>2.8400000000000002E-2</v>
      </c>
      <c r="H124">
        <v>14.487299999999999</v>
      </c>
      <c r="I124" t="s">
        <v>19</v>
      </c>
      <c r="J124">
        <v>27.269200000000001</v>
      </c>
      <c r="K124">
        <v>4.7100000000000003E-2</v>
      </c>
      <c r="L124">
        <v>0.97</v>
      </c>
      <c r="M124" t="s">
        <v>20</v>
      </c>
      <c r="N124" t="s">
        <v>21</v>
      </c>
      <c r="O124" s="1">
        <v>45790.760671296295</v>
      </c>
      <c r="R124" t="s">
        <v>19</v>
      </c>
      <c r="S124">
        <v>26.60837428571428</v>
      </c>
      <c r="T124" s="2">
        <f>100*$J124/S124</f>
        <v>102.48352532623727</v>
      </c>
    </row>
    <row r="125" spans="1:20" x14ac:dyDescent="0.25">
      <c r="A125" t="s">
        <v>50</v>
      </c>
      <c r="B125" t="s">
        <v>18</v>
      </c>
      <c r="C125" t="s">
        <v>16</v>
      </c>
      <c r="D125">
        <v>0.42</v>
      </c>
      <c r="E125">
        <v>2.3800000000000002E-3</v>
      </c>
      <c r="F125">
        <v>0.53449999999999998</v>
      </c>
      <c r="G125">
        <v>1.0200000000000001E-2</v>
      </c>
      <c r="H125">
        <v>0.42420000000000002</v>
      </c>
      <c r="I125" t="s">
        <v>51</v>
      </c>
      <c r="J125">
        <v>1.0099</v>
      </c>
      <c r="K125">
        <v>1.9300000000000001E-2</v>
      </c>
      <c r="L125">
        <v>0.03</v>
      </c>
      <c r="M125" t="s">
        <v>24</v>
      </c>
      <c r="N125" t="s">
        <v>21</v>
      </c>
      <c r="O125" s="1">
        <v>45855.697569444441</v>
      </c>
      <c r="R125" t="s">
        <v>51</v>
      </c>
      <c r="S125">
        <v>1.295222857142857</v>
      </c>
      <c r="T125" s="2">
        <f t="shared" ref="T125:T132" si="21">100*$J125/S125</f>
        <v>77.971137895739972</v>
      </c>
    </row>
    <row r="126" spans="1:20" x14ac:dyDescent="0.25">
      <c r="A126" t="s">
        <v>22</v>
      </c>
      <c r="B126" t="s">
        <v>18</v>
      </c>
      <c r="C126" t="s">
        <v>16</v>
      </c>
      <c r="D126">
        <v>27.64</v>
      </c>
      <c r="E126">
        <v>0.14938000000000001</v>
      </c>
      <c r="F126">
        <v>25.815999999999999</v>
      </c>
      <c r="G126">
        <v>3.2899999999999999E-2</v>
      </c>
      <c r="H126">
        <v>19.685099999999998</v>
      </c>
      <c r="I126" t="s">
        <v>23</v>
      </c>
      <c r="J126">
        <v>55.227899999999998</v>
      </c>
      <c r="K126">
        <v>7.0300000000000001E-2</v>
      </c>
      <c r="L126">
        <v>1.31</v>
      </c>
      <c r="M126" t="s">
        <v>24</v>
      </c>
      <c r="N126" t="s">
        <v>21</v>
      </c>
      <c r="O126" s="1">
        <v>45790.760520833333</v>
      </c>
      <c r="R126" t="s">
        <v>23</v>
      </c>
      <c r="S126">
        <v>54.229677142857142</v>
      </c>
      <c r="T126" s="2">
        <f t="shared" si="21"/>
        <v>101.84073169846326</v>
      </c>
    </row>
    <row r="127" spans="1:20" x14ac:dyDescent="0.25">
      <c r="A127" t="s">
        <v>28</v>
      </c>
      <c r="B127" t="s">
        <v>18</v>
      </c>
      <c r="C127" t="s">
        <v>16</v>
      </c>
      <c r="D127">
        <v>0.93</v>
      </c>
      <c r="E127">
        <v>7.9500000000000005E-3</v>
      </c>
      <c r="F127">
        <v>0.9325</v>
      </c>
      <c r="G127">
        <v>9.7999999999999997E-3</v>
      </c>
      <c r="H127">
        <v>0.49819999999999998</v>
      </c>
      <c r="I127" t="s">
        <v>29</v>
      </c>
      <c r="J127">
        <v>1.3047</v>
      </c>
      <c r="K127">
        <v>1.37E-2</v>
      </c>
      <c r="L127">
        <v>0.03</v>
      </c>
      <c r="M127" t="s">
        <v>20</v>
      </c>
      <c r="N127" t="s">
        <v>21</v>
      </c>
      <c r="O127" s="1">
        <v>45790.760775462964</v>
      </c>
      <c r="R127" t="s">
        <v>29</v>
      </c>
      <c r="S127">
        <v>1.252794285714286</v>
      </c>
      <c r="T127" s="2">
        <f t="shared" si="21"/>
        <v>104.14319532564916</v>
      </c>
    </row>
    <row r="128" spans="1:20" x14ac:dyDescent="0.25">
      <c r="A128" t="s">
        <v>54</v>
      </c>
      <c r="B128" t="s">
        <v>18</v>
      </c>
      <c r="C128" t="s">
        <v>16</v>
      </c>
      <c r="D128">
        <v>0.06</v>
      </c>
      <c r="E128">
        <v>5.6999999999999998E-4</v>
      </c>
      <c r="F128">
        <v>6.8699999999999997E-2</v>
      </c>
      <c r="G128">
        <v>8.8999999999999999E-3</v>
      </c>
      <c r="H128">
        <v>3.0700000000000002E-2</v>
      </c>
      <c r="I128" t="s">
        <v>55</v>
      </c>
      <c r="J128">
        <v>0.1147</v>
      </c>
      <c r="K128">
        <v>1.4800000000000001E-2</v>
      </c>
      <c r="L128">
        <v>0</v>
      </c>
      <c r="M128" t="s">
        <v>55</v>
      </c>
      <c r="N128" t="s">
        <v>21</v>
      </c>
      <c r="O128" s="1">
        <v>45790.761030092595</v>
      </c>
      <c r="R128" t="s">
        <v>55</v>
      </c>
      <c r="S128">
        <v>9.5509375000000007E-2</v>
      </c>
      <c r="T128" s="2">
        <f t="shared" si="21"/>
        <v>120.09292281516865</v>
      </c>
    </row>
    <row r="129" spans="1:21" x14ac:dyDescent="0.25">
      <c r="A129" t="s">
        <v>62</v>
      </c>
      <c r="B129" t="s">
        <v>18</v>
      </c>
      <c r="C129" t="s">
        <v>16</v>
      </c>
      <c r="D129">
        <v>0.4</v>
      </c>
      <c r="E129">
        <v>3.7599999999999999E-3</v>
      </c>
      <c r="F129">
        <v>0.437</v>
      </c>
      <c r="G129">
        <v>1.1599999999999999E-2</v>
      </c>
      <c r="H129">
        <v>0.18</v>
      </c>
      <c r="I129" t="s">
        <v>64</v>
      </c>
      <c r="J129">
        <v>0.63870000000000005</v>
      </c>
      <c r="K129">
        <v>1.7000000000000001E-2</v>
      </c>
      <c r="L129">
        <v>0.01</v>
      </c>
      <c r="M129" t="s">
        <v>64</v>
      </c>
      <c r="N129" t="s">
        <v>21</v>
      </c>
      <c r="O129" s="1">
        <v>45790.76090277778</v>
      </c>
      <c r="R129" t="s">
        <v>64</v>
      </c>
      <c r="S129">
        <v>0.74892812499999994</v>
      </c>
      <c r="T129" s="2">
        <f t="shared" si="21"/>
        <v>85.28188202305796</v>
      </c>
    </row>
    <row r="130" spans="1:21" x14ac:dyDescent="0.25">
      <c r="A130" t="s">
        <v>30</v>
      </c>
      <c r="B130" t="s">
        <v>18</v>
      </c>
      <c r="C130" t="s">
        <v>16</v>
      </c>
      <c r="D130">
        <v>0.34</v>
      </c>
      <c r="E130">
        <v>3.2299999999999998E-3</v>
      </c>
      <c r="F130">
        <v>0.39319999999999999</v>
      </c>
      <c r="G130">
        <v>1.35E-2</v>
      </c>
      <c r="H130">
        <v>0.15329999999999999</v>
      </c>
      <c r="I130" t="s">
        <v>31</v>
      </c>
      <c r="J130">
        <v>0.50770000000000004</v>
      </c>
      <c r="K130">
        <v>1.7399999999999999E-2</v>
      </c>
      <c r="L130">
        <v>0.01</v>
      </c>
      <c r="M130" t="s">
        <v>31</v>
      </c>
      <c r="N130" t="s">
        <v>21</v>
      </c>
      <c r="O130" s="1">
        <v>45777.737511574072</v>
      </c>
      <c r="R130" t="s">
        <v>31</v>
      </c>
      <c r="S130">
        <v>0.52875428571428584</v>
      </c>
      <c r="T130" s="2">
        <f t="shared" si="21"/>
        <v>96.018134267064355</v>
      </c>
    </row>
    <row r="131" spans="1:21" x14ac:dyDescent="0.25">
      <c r="A131" t="s">
        <v>32</v>
      </c>
      <c r="B131" t="s">
        <v>18</v>
      </c>
      <c r="C131" t="s">
        <v>16</v>
      </c>
      <c r="D131">
        <v>9.92</v>
      </c>
      <c r="E131">
        <v>9.9250000000000005E-2</v>
      </c>
      <c r="F131">
        <v>11.821</v>
      </c>
      <c r="G131">
        <v>3.5000000000000003E-2</v>
      </c>
      <c r="H131">
        <v>4.5331000000000001</v>
      </c>
      <c r="I131" t="s">
        <v>33</v>
      </c>
      <c r="J131">
        <v>15.2075</v>
      </c>
      <c r="K131">
        <v>4.4999999999999998E-2</v>
      </c>
      <c r="L131">
        <v>0.3</v>
      </c>
      <c r="M131" t="s">
        <v>34</v>
      </c>
      <c r="N131" t="s">
        <v>21</v>
      </c>
      <c r="O131" s="1">
        <v>45856.83011574074</v>
      </c>
      <c r="R131" t="s">
        <v>63</v>
      </c>
      <c r="S131">
        <v>14.945428571428575</v>
      </c>
      <c r="T131" s="2">
        <f t="shared" si="21"/>
        <v>101.7535223384121</v>
      </c>
    </row>
    <row r="132" spans="1:21" x14ac:dyDescent="0.25">
      <c r="A132" t="s">
        <v>35</v>
      </c>
      <c r="B132" t="s">
        <v>18</v>
      </c>
      <c r="C132" t="s">
        <v>16</v>
      </c>
      <c r="D132">
        <v>0</v>
      </c>
      <c r="E132">
        <v>-2.0000000000000002E-5</v>
      </c>
      <c r="F132">
        <v>-2.5000000000000001E-3</v>
      </c>
      <c r="G132">
        <v>1.54E-2</v>
      </c>
      <c r="H132">
        <v>-8.9999999999999998E-4</v>
      </c>
      <c r="I132" t="s">
        <v>36</v>
      </c>
      <c r="J132">
        <v>-3.2000000000000002E-3</v>
      </c>
      <c r="K132">
        <v>1.9599999999999999E-2</v>
      </c>
      <c r="L132">
        <v>0</v>
      </c>
      <c r="M132" t="s">
        <v>158</v>
      </c>
      <c r="N132" t="s">
        <v>21</v>
      </c>
      <c r="O132" s="1">
        <v>45775.967442129629</v>
      </c>
      <c r="R132" t="s">
        <v>36</v>
      </c>
      <c r="S132">
        <v>0.17235999999999999</v>
      </c>
      <c r="T132" s="2">
        <f t="shared" si="21"/>
        <v>-1.856579252726851</v>
      </c>
    </row>
    <row r="133" spans="1:21" x14ac:dyDescent="0.25">
      <c r="A133" t="s">
        <v>38</v>
      </c>
      <c r="F133">
        <v>101.2769</v>
      </c>
      <c r="H133">
        <v>100</v>
      </c>
      <c r="J133">
        <v>101.2769</v>
      </c>
      <c r="L133" t="s">
        <v>171</v>
      </c>
      <c r="T133" s="2"/>
    </row>
    <row r="135" spans="1:21" x14ac:dyDescent="0.25">
      <c r="A135" t="s">
        <v>184</v>
      </c>
    </row>
    <row r="136" spans="1:21" x14ac:dyDescent="0.25">
      <c r="A136" t="s">
        <v>0</v>
      </c>
      <c r="B136" t="s">
        <v>1</v>
      </c>
      <c r="C136" t="s">
        <v>2</v>
      </c>
      <c r="D136" t="s">
        <v>3</v>
      </c>
      <c r="E136" t="s">
        <v>4</v>
      </c>
      <c r="F136" t="s">
        <v>5</v>
      </c>
      <c r="G136" t="s">
        <v>6</v>
      </c>
      <c r="H136" t="s">
        <v>7</v>
      </c>
      <c r="I136" t="s">
        <v>8</v>
      </c>
      <c r="J136" t="s">
        <v>9</v>
      </c>
      <c r="K136" t="s">
        <v>10</v>
      </c>
      <c r="L136" t="s">
        <v>11</v>
      </c>
      <c r="M136" t="s">
        <v>12</v>
      </c>
      <c r="N136" t="s">
        <v>13</v>
      </c>
      <c r="O136" t="s">
        <v>14</v>
      </c>
      <c r="S136" s="2"/>
    </row>
    <row r="137" spans="1:21" x14ac:dyDescent="0.25">
      <c r="A137" t="s">
        <v>15</v>
      </c>
      <c r="C137" t="s">
        <v>16</v>
      </c>
      <c r="F137">
        <v>43.553699999999999</v>
      </c>
      <c r="H137">
        <v>57.115099999999998</v>
      </c>
      <c r="L137">
        <v>4</v>
      </c>
      <c r="Q137" t="s">
        <v>40</v>
      </c>
      <c r="S137" s="2" t="s">
        <v>41</v>
      </c>
      <c r="U137" t="s">
        <v>42</v>
      </c>
    </row>
    <row r="138" spans="1:21" x14ac:dyDescent="0.25">
      <c r="A138" t="s">
        <v>17</v>
      </c>
      <c r="B138" t="s">
        <v>18</v>
      </c>
      <c r="C138" t="s">
        <v>16</v>
      </c>
      <c r="D138">
        <v>30.54</v>
      </c>
      <c r="E138">
        <v>0.1515</v>
      </c>
      <c r="F138">
        <v>29.953800000000001</v>
      </c>
      <c r="G138">
        <v>3.5099999999999999E-2</v>
      </c>
      <c r="H138">
        <v>25.849299999999999</v>
      </c>
      <c r="I138" t="s">
        <v>19</v>
      </c>
      <c r="J138">
        <v>49.665500000000002</v>
      </c>
      <c r="K138">
        <v>5.8200000000000002E-2</v>
      </c>
      <c r="L138">
        <v>1.81</v>
      </c>
      <c r="M138" t="s">
        <v>20</v>
      </c>
      <c r="N138" t="s">
        <v>21</v>
      </c>
      <c r="O138" s="1">
        <v>45790.760671296295</v>
      </c>
      <c r="Q138" s="3">
        <v>49.74</v>
      </c>
      <c r="R138">
        <f t="shared" ref="R138:R143" si="22">100*J138/Q138</f>
        <v>99.850221149979902</v>
      </c>
      <c r="S138" s="2">
        <v>49.570859999999968</v>
      </c>
      <c r="T138">
        <f t="shared" ref="T138:T143" si="23">100*J138/S138</f>
        <v>100.19091861630005</v>
      </c>
      <c r="U138">
        <f t="shared" ref="U138:U142" si="24">K138*100/J138</f>
        <v>0.11718396069706336</v>
      </c>
    </row>
    <row r="139" spans="1:21" x14ac:dyDescent="0.25">
      <c r="A139" t="s">
        <v>22</v>
      </c>
      <c r="B139" t="s">
        <v>18</v>
      </c>
      <c r="C139" t="s">
        <v>16</v>
      </c>
      <c r="D139">
        <v>18.34</v>
      </c>
      <c r="E139">
        <v>9.9089999999999998E-2</v>
      </c>
      <c r="F139">
        <v>19.049600000000002</v>
      </c>
      <c r="G139">
        <v>0.03</v>
      </c>
      <c r="H139">
        <v>14.2303</v>
      </c>
      <c r="I139" t="s">
        <v>23</v>
      </c>
      <c r="J139">
        <v>40.752499999999998</v>
      </c>
      <c r="K139">
        <v>6.4299999999999996E-2</v>
      </c>
      <c r="L139">
        <v>1</v>
      </c>
      <c r="M139" t="s">
        <v>24</v>
      </c>
      <c r="N139" t="s">
        <v>21</v>
      </c>
      <c r="O139" s="1">
        <v>45790.760520833333</v>
      </c>
      <c r="Q139" s="3">
        <v>40.409999999999997</v>
      </c>
      <c r="R139">
        <f t="shared" si="22"/>
        <v>100.84756248453354</v>
      </c>
      <c r="S139" s="2">
        <v>40.696406451612894</v>
      </c>
      <c r="T139">
        <f t="shared" si="23"/>
        <v>100.13783415607911</v>
      </c>
      <c r="U139">
        <f t="shared" si="24"/>
        <v>0.15778173118213606</v>
      </c>
    </row>
    <row r="140" spans="1:21" x14ac:dyDescent="0.25">
      <c r="A140" t="s">
        <v>28</v>
      </c>
      <c r="B140" t="s">
        <v>18</v>
      </c>
      <c r="C140" t="s">
        <v>16</v>
      </c>
      <c r="D140">
        <v>0.06</v>
      </c>
      <c r="E140">
        <v>5.5999999999999995E-4</v>
      </c>
      <c r="F140">
        <v>6.5699999999999995E-2</v>
      </c>
      <c r="G140">
        <v>7.1999999999999998E-3</v>
      </c>
      <c r="H140">
        <v>3.44E-2</v>
      </c>
      <c r="I140" t="s">
        <v>29</v>
      </c>
      <c r="J140">
        <v>9.1899999999999996E-2</v>
      </c>
      <c r="K140">
        <v>1.01E-2</v>
      </c>
      <c r="L140">
        <v>0</v>
      </c>
      <c r="M140" t="s">
        <v>20</v>
      </c>
      <c r="N140" t="s">
        <v>21</v>
      </c>
      <c r="O140" s="1">
        <v>45790.760775462964</v>
      </c>
      <c r="Q140" s="3">
        <v>0.13</v>
      </c>
      <c r="R140">
        <f t="shared" si="22"/>
        <v>70.692307692307679</v>
      </c>
      <c r="S140" s="2">
        <v>9.9772258064516145E-2</v>
      </c>
      <c r="T140">
        <f t="shared" si="23"/>
        <v>92.109772578840818</v>
      </c>
      <c r="U140">
        <f t="shared" si="24"/>
        <v>10.990206746463548</v>
      </c>
    </row>
    <row r="141" spans="1:21" x14ac:dyDescent="0.25">
      <c r="A141" t="s">
        <v>30</v>
      </c>
      <c r="B141" t="s">
        <v>18</v>
      </c>
      <c r="C141" t="s">
        <v>16</v>
      </c>
      <c r="D141">
        <v>0.1</v>
      </c>
      <c r="E141">
        <v>9.3000000000000005E-4</v>
      </c>
      <c r="F141">
        <v>0.1133</v>
      </c>
      <c r="G141">
        <v>1.17E-2</v>
      </c>
      <c r="H141">
        <v>4.3299999999999998E-2</v>
      </c>
      <c r="I141" t="s">
        <v>31</v>
      </c>
      <c r="J141">
        <v>0.1462</v>
      </c>
      <c r="K141">
        <v>1.5100000000000001E-2</v>
      </c>
      <c r="L141">
        <v>0</v>
      </c>
      <c r="M141" t="s">
        <v>31</v>
      </c>
      <c r="N141" t="s">
        <v>21</v>
      </c>
      <c r="O141" s="1">
        <v>45777.737511574072</v>
      </c>
      <c r="Q141" s="3">
        <v>0.14000000000000001</v>
      </c>
      <c r="R141">
        <f t="shared" si="22"/>
        <v>104.42857142857142</v>
      </c>
      <c r="S141" s="2">
        <v>0.12956580645161295</v>
      </c>
      <c r="T141">
        <f t="shared" si="23"/>
        <v>112.83841316157684</v>
      </c>
      <c r="U141">
        <f t="shared" si="24"/>
        <v>10.328317373461013</v>
      </c>
    </row>
    <row r="142" spans="1:21" x14ac:dyDescent="0.25">
      <c r="A142" t="s">
        <v>32</v>
      </c>
      <c r="B142" t="s">
        <v>18</v>
      </c>
      <c r="C142" t="s">
        <v>16</v>
      </c>
      <c r="D142">
        <v>5.83</v>
      </c>
      <c r="E142">
        <v>5.8279999999999998E-2</v>
      </c>
      <c r="F142">
        <v>6.9756999999999998</v>
      </c>
      <c r="G142">
        <v>2.8400000000000002E-2</v>
      </c>
      <c r="H142">
        <v>2.6206</v>
      </c>
      <c r="I142" t="s">
        <v>33</v>
      </c>
      <c r="J142">
        <v>8.9741</v>
      </c>
      <c r="K142">
        <v>3.6499999999999998E-2</v>
      </c>
      <c r="L142">
        <v>0.18</v>
      </c>
      <c r="M142" t="s">
        <v>34</v>
      </c>
      <c r="N142" t="s">
        <v>21</v>
      </c>
      <c r="O142" s="1">
        <v>45856.83011574074</v>
      </c>
      <c r="Q142" s="3">
        <v>9.31</v>
      </c>
      <c r="R142">
        <f t="shared" si="22"/>
        <v>96.392051557465081</v>
      </c>
      <c r="S142" s="2">
        <v>8.8597890322580657</v>
      </c>
      <c r="T142">
        <f t="shared" si="23"/>
        <v>101.29022223131649</v>
      </c>
      <c r="U142">
        <f t="shared" si="24"/>
        <v>0.40672602266522545</v>
      </c>
    </row>
    <row r="143" spans="1:21" x14ac:dyDescent="0.25">
      <c r="A143" t="s">
        <v>35</v>
      </c>
      <c r="B143" t="s">
        <v>18</v>
      </c>
      <c r="C143" t="s">
        <v>16</v>
      </c>
      <c r="D143">
        <v>0.25</v>
      </c>
      <c r="E143">
        <v>2.5000000000000001E-3</v>
      </c>
      <c r="F143">
        <v>0.29920000000000002</v>
      </c>
      <c r="G143">
        <v>1.66E-2</v>
      </c>
      <c r="H143">
        <v>0.1069</v>
      </c>
      <c r="I143" t="s">
        <v>36</v>
      </c>
      <c r="J143">
        <v>0.38080000000000003</v>
      </c>
      <c r="K143">
        <v>2.1100000000000001E-2</v>
      </c>
      <c r="L143">
        <v>0.01</v>
      </c>
      <c r="M143" t="s">
        <v>158</v>
      </c>
      <c r="N143" t="s">
        <v>21</v>
      </c>
      <c r="O143" s="1">
        <v>45775.967442129629</v>
      </c>
      <c r="Q143" s="3">
        <v>0.27</v>
      </c>
      <c r="R143">
        <f t="shared" si="22"/>
        <v>141.03703703703704</v>
      </c>
      <c r="S143" s="2">
        <v>0.39601999999999998</v>
      </c>
      <c r="T143">
        <f t="shared" si="23"/>
        <v>96.156759759608121</v>
      </c>
      <c r="U143">
        <f>K143*100/J143</f>
        <v>5.5409663865546213</v>
      </c>
    </row>
    <row r="144" spans="1:21" x14ac:dyDescent="0.25">
      <c r="A144" t="s">
        <v>38</v>
      </c>
      <c r="F144">
        <v>100.01090000000001</v>
      </c>
      <c r="H144">
        <v>100</v>
      </c>
      <c r="J144">
        <v>100.01090000000001</v>
      </c>
      <c r="L144" t="s">
        <v>39</v>
      </c>
    </row>
    <row r="146" spans="1:21" x14ac:dyDescent="0.25">
      <c r="A146" t="s">
        <v>185</v>
      </c>
    </row>
    <row r="147" spans="1:21" x14ac:dyDescent="0.25">
      <c r="A147" t="s">
        <v>0</v>
      </c>
      <c r="B147" t="s">
        <v>1</v>
      </c>
      <c r="C147" t="s">
        <v>2</v>
      </c>
      <c r="D147" t="s">
        <v>3</v>
      </c>
      <c r="E147" t="s">
        <v>4</v>
      </c>
      <c r="F147" t="s">
        <v>5</v>
      </c>
      <c r="G147" t="s">
        <v>6</v>
      </c>
      <c r="H147" t="s">
        <v>7</v>
      </c>
      <c r="I147" t="s">
        <v>8</v>
      </c>
      <c r="J147" t="s">
        <v>9</v>
      </c>
      <c r="K147" t="s">
        <v>10</v>
      </c>
      <c r="L147" t="s">
        <v>11</v>
      </c>
      <c r="M147" t="s">
        <v>12</v>
      </c>
      <c r="N147" t="s">
        <v>13</v>
      </c>
      <c r="O147" t="s">
        <v>14</v>
      </c>
      <c r="S147" s="2"/>
    </row>
    <row r="148" spans="1:21" x14ac:dyDescent="0.25">
      <c r="A148" t="s">
        <v>15</v>
      </c>
      <c r="C148" t="s">
        <v>16</v>
      </c>
      <c r="F148">
        <v>43.318199999999997</v>
      </c>
      <c r="H148">
        <v>57.104500000000002</v>
      </c>
      <c r="L148">
        <v>4</v>
      </c>
      <c r="Q148" t="s">
        <v>40</v>
      </c>
      <c r="S148" s="2" t="s">
        <v>41</v>
      </c>
      <c r="U148" t="s">
        <v>42</v>
      </c>
    </row>
    <row r="149" spans="1:21" x14ac:dyDescent="0.25">
      <c r="A149" t="s">
        <v>17</v>
      </c>
      <c r="B149" t="s">
        <v>18</v>
      </c>
      <c r="C149" t="s">
        <v>16</v>
      </c>
      <c r="D149">
        <v>30.44</v>
      </c>
      <c r="E149">
        <v>0.15096999999999999</v>
      </c>
      <c r="F149">
        <v>29.84</v>
      </c>
      <c r="G149">
        <v>3.5000000000000003E-2</v>
      </c>
      <c r="H149">
        <v>25.886399999999998</v>
      </c>
      <c r="I149" t="s">
        <v>19</v>
      </c>
      <c r="J149">
        <v>49.476900000000001</v>
      </c>
      <c r="K149">
        <v>5.8099999999999999E-2</v>
      </c>
      <c r="L149">
        <v>1.81</v>
      </c>
      <c r="M149" t="s">
        <v>20</v>
      </c>
      <c r="N149" t="s">
        <v>21</v>
      </c>
      <c r="O149" s="1">
        <v>45790.760671296295</v>
      </c>
      <c r="Q149" s="3">
        <v>49.74</v>
      </c>
      <c r="R149">
        <f t="shared" ref="R149:R154" si="25">100*J149/Q149</f>
        <v>99.47104945717733</v>
      </c>
      <c r="S149" s="2">
        <v>49.570859999999968</v>
      </c>
      <c r="T149">
        <f t="shared" ref="T149:T154" si="26">100*J149/S149</f>
        <v>99.810453157359049</v>
      </c>
      <c r="U149">
        <f t="shared" ref="U149:U153" si="27">K149*100/J149</f>
        <v>0.11742853735783769</v>
      </c>
    </row>
    <row r="150" spans="1:21" x14ac:dyDescent="0.25">
      <c r="A150" t="s">
        <v>22</v>
      </c>
      <c r="B150" t="s">
        <v>18</v>
      </c>
      <c r="C150" t="s">
        <v>16</v>
      </c>
      <c r="D150">
        <v>18.21</v>
      </c>
      <c r="E150">
        <v>9.8390000000000005E-2</v>
      </c>
      <c r="F150">
        <v>18.921800000000001</v>
      </c>
      <c r="G150">
        <v>0.03</v>
      </c>
      <c r="H150">
        <v>14.209</v>
      </c>
      <c r="I150" t="s">
        <v>23</v>
      </c>
      <c r="J150">
        <v>40.479100000000003</v>
      </c>
      <c r="K150">
        <v>6.4100000000000004E-2</v>
      </c>
      <c r="L150">
        <v>1</v>
      </c>
      <c r="M150" t="s">
        <v>24</v>
      </c>
      <c r="N150" t="s">
        <v>21</v>
      </c>
      <c r="O150" s="1">
        <v>45790.760520833333</v>
      </c>
      <c r="Q150" s="3">
        <v>40.409999999999997</v>
      </c>
      <c r="R150">
        <f t="shared" si="25"/>
        <v>100.17099727790152</v>
      </c>
      <c r="S150" s="2">
        <v>40.696406451612894</v>
      </c>
      <c r="T150">
        <f t="shared" si="26"/>
        <v>99.466030368378441</v>
      </c>
      <c r="U150">
        <f t="shared" si="27"/>
        <v>0.1583533230728944</v>
      </c>
    </row>
    <row r="151" spans="1:21" x14ac:dyDescent="0.25">
      <c r="A151" t="s">
        <v>28</v>
      </c>
      <c r="B151" t="s">
        <v>18</v>
      </c>
      <c r="C151" t="s">
        <v>16</v>
      </c>
      <c r="D151">
        <v>7.0000000000000007E-2</v>
      </c>
      <c r="E151">
        <v>5.5999999999999995E-4</v>
      </c>
      <c r="F151">
        <v>6.6299999999999998E-2</v>
      </c>
      <c r="G151">
        <v>7.1999999999999998E-3</v>
      </c>
      <c r="H151">
        <v>3.49E-2</v>
      </c>
      <c r="I151" t="s">
        <v>29</v>
      </c>
      <c r="J151">
        <v>9.2799999999999994E-2</v>
      </c>
      <c r="K151">
        <v>1.01E-2</v>
      </c>
      <c r="L151">
        <v>0</v>
      </c>
      <c r="M151" t="s">
        <v>20</v>
      </c>
      <c r="N151" t="s">
        <v>21</v>
      </c>
      <c r="O151" s="1">
        <v>45790.760775462964</v>
      </c>
      <c r="Q151" s="3">
        <v>0.13</v>
      </c>
      <c r="R151">
        <f t="shared" si="25"/>
        <v>71.384615384615373</v>
      </c>
      <c r="S151" s="2">
        <v>9.9772258064516145E-2</v>
      </c>
      <c r="T151">
        <f t="shared" si="26"/>
        <v>93.011826934890408</v>
      </c>
      <c r="U151">
        <f t="shared" si="27"/>
        <v>10.883620689655173</v>
      </c>
    </row>
    <row r="152" spans="1:21" x14ac:dyDescent="0.25">
      <c r="A152" t="s">
        <v>30</v>
      </c>
      <c r="B152" t="s">
        <v>18</v>
      </c>
      <c r="C152" t="s">
        <v>16</v>
      </c>
      <c r="D152">
        <v>0.09</v>
      </c>
      <c r="E152">
        <v>8.5999999999999998E-4</v>
      </c>
      <c r="F152">
        <v>0.1052</v>
      </c>
      <c r="G152">
        <v>1.17E-2</v>
      </c>
      <c r="H152">
        <v>4.0399999999999998E-2</v>
      </c>
      <c r="I152" t="s">
        <v>31</v>
      </c>
      <c r="J152">
        <v>0.1358</v>
      </c>
      <c r="K152">
        <v>1.5100000000000001E-2</v>
      </c>
      <c r="L152">
        <v>0</v>
      </c>
      <c r="M152" t="s">
        <v>31</v>
      </c>
      <c r="N152" t="s">
        <v>21</v>
      </c>
      <c r="O152" s="1">
        <v>45777.737511574072</v>
      </c>
      <c r="Q152" s="3">
        <v>0.14000000000000001</v>
      </c>
      <c r="R152">
        <f t="shared" si="25"/>
        <v>96.999999999999986</v>
      </c>
      <c r="S152" s="2">
        <v>0.12956580645161295</v>
      </c>
      <c r="T152">
        <f t="shared" si="26"/>
        <v>104.81160401738806</v>
      </c>
      <c r="U152">
        <f t="shared" si="27"/>
        <v>11.119293078055964</v>
      </c>
    </row>
    <row r="153" spans="1:21" x14ac:dyDescent="0.25">
      <c r="A153" t="s">
        <v>32</v>
      </c>
      <c r="B153" t="s">
        <v>18</v>
      </c>
      <c r="C153" t="s">
        <v>16</v>
      </c>
      <c r="D153">
        <v>5.79</v>
      </c>
      <c r="E153">
        <v>5.79E-2</v>
      </c>
      <c r="F153">
        <v>6.9310999999999998</v>
      </c>
      <c r="G153">
        <v>2.8299999999999999E-2</v>
      </c>
      <c r="H153">
        <v>2.6175999999999999</v>
      </c>
      <c r="I153" t="s">
        <v>33</v>
      </c>
      <c r="J153">
        <v>8.9167000000000005</v>
      </c>
      <c r="K153">
        <v>3.6400000000000002E-2</v>
      </c>
      <c r="L153">
        <v>0.18</v>
      </c>
      <c r="M153" t="s">
        <v>34</v>
      </c>
      <c r="N153" t="s">
        <v>21</v>
      </c>
      <c r="O153" s="1">
        <v>45856.83011574074</v>
      </c>
      <c r="Q153" s="3">
        <v>9.31</v>
      </c>
      <c r="R153">
        <f t="shared" si="25"/>
        <v>95.775510204081641</v>
      </c>
      <c r="S153" s="2">
        <v>8.8597890322580657</v>
      </c>
      <c r="T153">
        <f t="shared" si="26"/>
        <v>100.64235127422025</v>
      </c>
      <c r="U153">
        <f t="shared" si="27"/>
        <v>0.40822277299897941</v>
      </c>
    </row>
    <row r="154" spans="1:21" x14ac:dyDescent="0.25">
      <c r="A154" t="s">
        <v>35</v>
      </c>
      <c r="B154" t="s">
        <v>18</v>
      </c>
      <c r="C154" t="s">
        <v>16</v>
      </c>
      <c r="D154">
        <v>0.25</v>
      </c>
      <c r="E154">
        <v>2.5000000000000001E-3</v>
      </c>
      <c r="F154">
        <v>0.29859999999999998</v>
      </c>
      <c r="G154">
        <v>1.66E-2</v>
      </c>
      <c r="H154">
        <v>0.10730000000000001</v>
      </c>
      <c r="I154" t="s">
        <v>36</v>
      </c>
      <c r="J154">
        <v>0.37990000000000002</v>
      </c>
      <c r="K154">
        <v>2.1100000000000001E-2</v>
      </c>
      <c r="L154">
        <v>0.01</v>
      </c>
      <c r="M154" t="s">
        <v>158</v>
      </c>
      <c r="N154" t="s">
        <v>21</v>
      </c>
      <c r="O154" s="1">
        <v>45775.967442129629</v>
      </c>
      <c r="Q154" s="3">
        <v>0.27</v>
      </c>
      <c r="R154">
        <f t="shared" si="25"/>
        <v>140.7037037037037</v>
      </c>
      <c r="S154" s="2">
        <v>0.39601999999999998</v>
      </c>
      <c r="T154">
        <f t="shared" si="26"/>
        <v>95.929498510176259</v>
      </c>
      <c r="U154">
        <f>K154*100/J154</f>
        <v>5.554093182416425</v>
      </c>
    </row>
    <row r="155" spans="1:21" x14ac:dyDescent="0.25">
      <c r="A155" t="s">
        <v>38</v>
      </c>
      <c r="F155">
        <v>99.481200000000001</v>
      </c>
      <c r="H155">
        <v>100</v>
      </c>
      <c r="J155">
        <v>99.481200000000001</v>
      </c>
      <c r="L155" t="s">
        <v>39</v>
      </c>
    </row>
    <row r="157" spans="1:21" x14ac:dyDescent="0.25">
      <c r="A157" t="s">
        <v>186</v>
      </c>
    </row>
    <row r="158" spans="1:21" x14ac:dyDescent="0.25">
      <c r="A158" t="s">
        <v>0</v>
      </c>
      <c r="B158" t="s">
        <v>1</v>
      </c>
      <c r="C158" t="s">
        <v>2</v>
      </c>
      <c r="D158" t="s">
        <v>3</v>
      </c>
      <c r="E158" t="s">
        <v>4</v>
      </c>
      <c r="F158" t="s">
        <v>5</v>
      </c>
      <c r="G158" t="s">
        <v>6</v>
      </c>
      <c r="H158" t="s">
        <v>7</v>
      </c>
      <c r="I158" t="s">
        <v>8</v>
      </c>
      <c r="J158" t="s">
        <v>9</v>
      </c>
      <c r="K158" t="s">
        <v>10</v>
      </c>
      <c r="L158" t="s">
        <v>11</v>
      </c>
      <c r="M158" t="s">
        <v>12</v>
      </c>
      <c r="N158" t="s">
        <v>13</v>
      </c>
      <c r="O158" t="s">
        <v>14</v>
      </c>
      <c r="S158" s="2"/>
    </row>
    <row r="159" spans="1:21" x14ac:dyDescent="0.25">
      <c r="A159" t="s">
        <v>15</v>
      </c>
      <c r="C159" t="s">
        <v>16</v>
      </c>
      <c r="F159">
        <v>43.772500000000001</v>
      </c>
      <c r="H159">
        <v>57.114800000000002</v>
      </c>
      <c r="L159">
        <v>4</v>
      </c>
      <c r="Q159" t="s">
        <v>40</v>
      </c>
      <c r="S159" s="2" t="s">
        <v>41</v>
      </c>
      <c r="U159" t="s">
        <v>42</v>
      </c>
    </row>
    <row r="160" spans="1:21" x14ac:dyDescent="0.25">
      <c r="A160" t="s">
        <v>17</v>
      </c>
      <c r="B160" t="s">
        <v>18</v>
      </c>
      <c r="C160" t="s">
        <v>16</v>
      </c>
      <c r="D160">
        <v>30.74</v>
      </c>
      <c r="E160">
        <v>0.15246999999999999</v>
      </c>
      <c r="F160">
        <v>30.121300000000002</v>
      </c>
      <c r="G160">
        <v>3.5200000000000002E-2</v>
      </c>
      <c r="H160">
        <v>25.863800000000001</v>
      </c>
      <c r="I160" t="s">
        <v>19</v>
      </c>
      <c r="J160">
        <v>49.943100000000001</v>
      </c>
      <c r="K160">
        <v>5.8299999999999998E-2</v>
      </c>
      <c r="L160">
        <v>1.81</v>
      </c>
      <c r="M160" t="s">
        <v>20</v>
      </c>
      <c r="N160" t="s">
        <v>21</v>
      </c>
      <c r="O160" s="1">
        <v>45790.760671296295</v>
      </c>
      <c r="Q160" s="3">
        <v>49.74</v>
      </c>
      <c r="R160">
        <f t="shared" ref="R160:R165" si="28">100*J160/Q160</f>
        <v>100.40832328106153</v>
      </c>
      <c r="S160" s="2">
        <v>49.570859999999968</v>
      </c>
      <c r="T160">
        <f t="shared" ref="T160:T165" si="29">100*J160/S160</f>
        <v>100.75092503942848</v>
      </c>
      <c r="U160">
        <f t="shared" ref="U160:U164" si="30">K160*100/J160</f>
        <v>0.1167328419741666</v>
      </c>
    </row>
    <row r="161" spans="1:26" x14ac:dyDescent="0.25">
      <c r="A161" t="s">
        <v>22</v>
      </c>
      <c r="B161" t="s">
        <v>18</v>
      </c>
      <c r="C161" t="s">
        <v>16</v>
      </c>
      <c r="D161">
        <v>18.43</v>
      </c>
      <c r="E161">
        <v>9.9589999999999998E-2</v>
      </c>
      <c r="F161">
        <v>19.144400000000001</v>
      </c>
      <c r="G161">
        <v>3.0099999999999998E-2</v>
      </c>
      <c r="H161">
        <v>14.2296</v>
      </c>
      <c r="I161" t="s">
        <v>23</v>
      </c>
      <c r="J161">
        <v>40.955399999999997</v>
      </c>
      <c r="K161">
        <v>6.4399999999999999E-2</v>
      </c>
      <c r="L161">
        <v>1</v>
      </c>
      <c r="M161" t="s">
        <v>24</v>
      </c>
      <c r="N161" t="s">
        <v>21</v>
      </c>
      <c r="O161" s="1">
        <v>45790.760520833333</v>
      </c>
      <c r="Q161" s="3">
        <v>40.409999999999997</v>
      </c>
      <c r="R161">
        <f t="shared" si="28"/>
        <v>101.34966592427618</v>
      </c>
      <c r="S161" s="2">
        <v>40.696406451612894</v>
      </c>
      <c r="T161">
        <f t="shared" si="29"/>
        <v>100.6364039751152</v>
      </c>
      <c r="U161">
        <f t="shared" si="30"/>
        <v>0.15724422176318628</v>
      </c>
    </row>
    <row r="162" spans="1:26" x14ac:dyDescent="0.25">
      <c r="A162" t="s">
        <v>28</v>
      </c>
      <c r="B162" t="s">
        <v>18</v>
      </c>
      <c r="C162" t="s">
        <v>16</v>
      </c>
      <c r="D162">
        <v>0.09</v>
      </c>
      <c r="E162">
        <v>7.2999999999999996E-4</v>
      </c>
      <c r="F162">
        <v>8.6599999999999996E-2</v>
      </c>
      <c r="G162">
        <v>7.3000000000000001E-3</v>
      </c>
      <c r="H162">
        <v>4.5100000000000001E-2</v>
      </c>
      <c r="I162" t="s">
        <v>29</v>
      </c>
      <c r="J162">
        <v>0.1212</v>
      </c>
      <c r="K162">
        <v>1.0200000000000001E-2</v>
      </c>
      <c r="L162">
        <v>0</v>
      </c>
      <c r="M162" t="s">
        <v>20</v>
      </c>
      <c r="N162" t="s">
        <v>21</v>
      </c>
      <c r="O162" s="1">
        <v>45790.760775462964</v>
      </c>
      <c r="Q162" s="3">
        <v>0.13</v>
      </c>
      <c r="R162">
        <f t="shared" si="28"/>
        <v>93.230769230769241</v>
      </c>
      <c r="S162" s="2">
        <v>9.9772258064516145E-2</v>
      </c>
      <c r="T162">
        <f t="shared" si="29"/>
        <v>121.47665328134396</v>
      </c>
      <c r="U162">
        <f t="shared" si="30"/>
        <v>8.4158415841584162</v>
      </c>
    </row>
    <row r="163" spans="1:26" x14ac:dyDescent="0.25">
      <c r="A163" t="s">
        <v>30</v>
      </c>
      <c r="B163" t="s">
        <v>18</v>
      </c>
      <c r="C163" t="s">
        <v>16</v>
      </c>
      <c r="D163">
        <v>0.09</v>
      </c>
      <c r="E163">
        <v>8.1999999999999998E-4</v>
      </c>
      <c r="F163">
        <v>9.98E-2</v>
      </c>
      <c r="G163">
        <v>1.17E-2</v>
      </c>
      <c r="H163">
        <v>3.7900000000000003E-2</v>
      </c>
      <c r="I163" t="s">
        <v>31</v>
      </c>
      <c r="J163">
        <v>0.1288</v>
      </c>
      <c r="K163">
        <v>1.5100000000000001E-2</v>
      </c>
      <c r="L163">
        <v>0</v>
      </c>
      <c r="M163" t="s">
        <v>31</v>
      </c>
      <c r="N163" t="s">
        <v>21</v>
      </c>
      <c r="O163" s="1">
        <v>45777.737511574072</v>
      </c>
      <c r="Q163" s="3">
        <v>0.14000000000000001</v>
      </c>
      <c r="R163">
        <f t="shared" si="28"/>
        <v>91.999999999999986</v>
      </c>
      <c r="S163" s="2">
        <v>0.12956580645161295</v>
      </c>
      <c r="T163">
        <f t="shared" si="29"/>
        <v>99.408944016491759</v>
      </c>
      <c r="U163">
        <f t="shared" si="30"/>
        <v>11.72360248447205</v>
      </c>
    </row>
    <row r="164" spans="1:26" x14ac:dyDescent="0.25">
      <c r="A164" t="s">
        <v>32</v>
      </c>
      <c r="B164" t="s">
        <v>18</v>
      </c>
      <c r="C164" t="s">
        <v>16</v>
      </c>
      <c r="D164">
        <v>5.81</v>
      </c>
      <c r="E164">
        <v>5.8090000000000003E-2</v>
      </c>
      <c r="F164">
        <v>6.9542999999999999</v>
      </c>
      <c r="G164">
        <v>2.8299999999999999E-2</v>
      </c>
      <c r="H164">
        <v>2.5994999999999999</v>
      </c>
      <c r="I164" t="s">
        <v>33</v>
      </c>
      <c r="J164">
        <v>8.9465000000000003</v>
      </c>
      <c r="K164">
        <v>3.6400000000000002E-2</v>
      </c>
      <c r="L164">
        <v>0.18</v>
      </c>
      <c r="M164" t="s">
        <v>34</v>
      </c>
      <c r="N164" t="s">
        <v>21</v>
      </c>
      <c r="O164" s="1">
        <v>45856.83011574074</v>
      </c>
      <c r="Q164" s="3">
        <v>9.31</v>
      </c>
      <c r="R164">
        <f t="shared" si="28"/>
        <v>96.095596133190128</v>
      </c>
      <c r="S164" s="2">
        <v>8.8597890322580657</v>
      </c>
      <c r="T164">
        <f t="shared" si="29"/>
        <v>100.97870239828764</v>
      </c>
      <c r="U164">
        <f t="shared" si="30"/>
        <v>0.40686301905773209</v>
      </c>
    </row>
    <row r="165" spans="1:26" x14ac:dyDescent="0.25">
      <c r="A165" t="s">
        <v>35</v>
      </c>
      <c r="B165" t="s">
        <v>18</v>
      </c>
      <c r="C165" t="s">
        <v>16</v>
      </c>
      <c r="D165">
        <v>0.26</v>
      </c>
      <c r="E165">
        <v>2.5699999999999998E-3</v>
      </c>
      <c r="F165">
        <v>0.30730000000000002</v>
      </c>
      <c r="G165">
        <v>1.6500000000000001E-2</v>
      </c>
      <c r="H165">
        <v>0.10929999999999999</v>
      </c>
      <c r="I165" t="s">
        <v>36</v>
      </c>
      <c r="J165">
        <v>0.3911</v>
      </c>
      <c r="K165">
        <v>2.0899999999999998E-2</v>
      </c>
      <c r="L165">
        <v>0.01</v>
      </c>
      <c r="M165" t="s">
        <v>158</v>
      </c>
      <c r="N165" t="s">
        <v>21</v>
      </c>
      <c r="O165" s="1">
        <v>45775.967442129629</v>
      </c>
      <c r="Q165" s="3">
        <v>0.27</v>
      </c>
      <c r="R165">
        <f t="shared" si="28"/>
        <v>144.85185185185185</v>
      </c>
      <c r="S165" s="2">
        <v>0.39601999999999998</v>
      </c>
      <c r="T165">
        <f t="shared" si="29"/>
        <v>98.757638503105909</v>
      </c>
      <c r="U165">
        <f>K165*100/J165</f>
        <v>5.3439018153924822</v>
      </c>
    </row>
    <row r="166" spans="1:26" x14ac:dyDescent="0.25">
      <c r="A166" t="s">
        <v>38</v>
      </c>
      <c r="F166">
        <v>100.4862</v>
      </c>
      <c r="H166">
        <v>100</v>
      </c>
      <c r="J166">
        <v>100.4862</v>
      </c>
      <c r="L166" t="s">
        <v>39</v>
      </c>
    </row>
    <row r="168" spans="1:26" x14ac:dyDescent="0.25">
      <c r="A168" t="s">
        <v>187</v>
      </c>
    </row>
    <row r="169" spans="1:26" x14ac:dyDescent="0.25">
      <c r="A169" t="s">
        <v>0</v>
      </c>
      <c r="B169" t="s">
        <v>1</v>
      </c>
      <c r="C169" t="s">
        <v>2</v>
      </c>
      <c r="D169" t="s">
        <v>3</v>
      </c>
      <c r="E169" t="s">
        <v>4</v>
      </c>
      <c r="F169" t="s">
        <v>5</v>
      </c>
      <c r="G169" t="s">
        <v>6</v>
      </c>
      <c r="H169" t="s">
        <v>7</v>
      </c>
      <c r="I169" t="s">
        <v>8</v>
      </c>
      <c r="J169" t="s">
        <v>9</v>
      </c>
      <c r="K169" t="s">
        <v>10</v>
      </c>
      <c r="L169" t="s">
        <v>11</v>
      </c>
      <c r="M169" t="s">
        <v>12</v>
      </c>
      <c r="N169" t="s">
        <v>13</v>
      </c>
      <c r="O169" t="s">
        <v>14</v>
      </c>
    </row>
    <row r="170" spans="1:26" x14ac:dyDescent="0.25">
      <c r="A170" t="s">
        <v>15</v>
      </c>
      <c r="C170" t="s">
        <v>16</v>
      </c>
      <c r="F170">
        <v>43.588999999999999</v>
      </c>
      <c r="H170">
        <v>60.822099999999999</v>
      </c>
      <c r="L170">
        <v>4</v>
      </c>
      <c r="S170" t="s">
        <v>57</v>
      </c>
      <c r="T170" s="2"/>
      <c r="U170" t="s">
        <v>58</v>
      </c>
      <c r="W170" t="s">
        <v>59</v>
      </c>
      <c r="Y170" t="s">
        <v>60</v>
      </c>
    </row>
    <row r="171" spans="1:26" x14ac:dyDescent="0.25">
      <c r="A171" t="s">
        <v>48</v>
      </c>
      <c r="B171" t="s">
        <v>18</v>
      </c>
      <c r="C171" t="s">
        <v>16</v>
      </c>
      <c r="D171">
        <v>1.34</v>
      </c>
      <c r="E171">
        <v>5.2900000000000004E-3</v>
      </c>
      <c r="F171">
        <v>1.7571000000000001</v>
      </c>
      <c r="G171">
        <v>1.7399999999999999E-2</v>
      </c>
      <c r="H171">
        <v>1.7061999999999999</v>
      </c>
      <c r="I171" t="s">
        <v>49</v>
      </c>
      <c r="J171">
        <v>2.3685</v>
      </c>
      <c r="K171">
        <v>2.3400000000000001E-2</v>
      </c>
      <c r="L171">
        <v>0.11</v>
      </c>
      <c r="M171" t="s">
        <v>24</v>
      </c>
      <c r="N171" t="s">
        <v>21</v>
      </c>
      <c r="O171" s="1">
        <v>45790.760127314818</v>
      </c>
      <c r="R171" t="s">
        <v>48</v>
      </c>
      <c r="S171" s="3">
        <v>2.2799999999999998</v>
      </c>
      <c r="T171" s="2">
        <f>100*$J171/S171</f>
        <v>103.88157894736842</v>
      </c>
      <c r="U171" s="3">
        <v>2.35</v>
      </c>
      <c r="V171">
        <f>100*$J171/U171</f>
        <v>100.78723404255318</v>
      </c>
      <c r="W171" s="3">
        <v>2.2400000000000002</v>
      </c>
      <c r="X171">
        <f>100*$J171/W171</f>
        <v>105.73660714285712</v>
      </c>
      <c r="Y171" s="3">
        <v>2.3481250000000005</v>
      </c>
      <c r="Z171">
        <f>100*$J171/Y171</f>
        <v>100.86771360127759</v>
      </c>
    </row>
    <row r="172" spans="1:26" x14ac:dyDescent="0.25">
      <c r="A172" t="s">
        <v>17</v>
      </c>
      <c r="B172" t="s">
        <v>18</v>
      </c>
      <c r="C172" t="s">
        <v>16</v>
      </c>
      <c r="D172">
        <v>3.91</v>
      </c>
      <c r="E172">
        <v>1.9369999999999998E-2</v>
      </c>
      <c r="F172">
        <v>4.4074999999999998</v>
      </c>
      <c r="G172">
        <v>1.72E-2</v>
      </c>
      <c r="H172">
        <v>4.0471000000000004</v>
      </c>
      <c r="I172" t="s">
        <v>19</v>
      </c>
      <c r="J172">
        <v>7.3079000000000001</v>
      </c>
      <c r="K172">
        <v>2.86E-2</v>
      </c>
      <c r="L172">
        <v>0.27</v>
      </c>
      <c r="M172" t="s">
        <v>20</v>
      </c>
      <c r="N172" t="s">
        <v>21</v>
      </c>
      <c r="O172" s="1">
        <v>45790.760671296295</v>
      </c>
      <c r="R172" t="s">
        <v>17</v>
      </c>
      <c r="S172" s="3">
        <v>7.42</v>
      </c>
      <c r="T172" s="2">
        <f>100*$J172/S172</f>
        <v>98.489218328840963</v>
      </c>
      <c r="U172" s="3">
        <v>7.34</v>
      </c>
      <c r="V172">
        <f>100*$J172/U172</f>
        <v>99.562670299727515</v>
      </c>
      <c r="W172" s="3">
        <v>7.35</v>
      </c>
      <c r="X172">
        <f>100*$J172/W172</f>
        <v>99.427210884353741</v>
      </c>
      <c r="Y172" s="3">
        <v>7.3013130952380951</v>
      </c>
      <c r="Z172">
        <f>100*$J172/Y172</f>
        <v>100.09021534450017</v>
      </c>
    </row>
    <row r="173" spans="1:26" x14ac:dyDescent="0.25">
      <c r="A173" t="s">
        <v>50</v>
      </c>
      <c r="B173" t="s">
        <v>18</v>
      </c>
      <c r="C173" t="s">
        <v>16</v>
      </c>
      <c r="D173">
        <v>6.56</v>
      </c>
      <c r="E173">
        <v>3.712E-2</v>
      </c>
      <c r="F173">
        <v>7.0587999999999997</v>
      </c>
      <c r="G173">
        <v>1.9199999999999998E-2</v>
      </c>
      <c r="H173">
        <v>5.8403</v>
      </c>
      <c r="I173" t="s">
        <v>51</v>
      </c>
      <c r="J173">
        <v>13.337199999999999</v>
      </c>
      <c r="K173">
        <v>3.6200000000000003E-2</v>
      </c>
      <c r="L173">
        <v>0.38</v>
      </c>
      <c r="M173" t="s">
        <v>24</v>
      </c>
      <c r="N173" t="s">
        <v>21</v>
      </c>
      <c r="O173" s="1">
        <v>45855.697569444441</v>
      </c>
      <c r="R173" t="s">
        <v>50</v>
      </c>
      <c r="S173" s="3">
        <v>13.19</v>
      </c>
      <c r="T173" s="2">
        <f>100*$J173/S173</f>
        <v>101.11599696739955</v>
      </c>
      <c r="U173" s="3">
        <v>13.3</v>
      </c>
      <c r="V173">
        <f>100*$J173/U173</f>
        <v>100.27969924812029</v>
      </c>
      <c r="W173" s="3">
        <v>13.2</v>
      </c>
      <c r="X173">
        <f>100*$J173/W173</f>
        <v>101.03939393939395</v>
      </c>
      <c r="Y173" s="3">
        <v>13.574008333333339</v>
      </c>
      <c r="Z173">
        <f>100*$J173/Y173</f>
        <v>98.255428112919205</v>
      </c>
    </row>
    <row r="174" spans="1:26" x14ac:dyDescent="0.25">
      <c r="A174" t="s">
        <v>22</v>
      </c>
      <c r="B174" t="s">
        <v>18</v>
      </c>
      <c r="C174" t="s">
        <v>16</v>
      </c>
      <c r="D174">
        <v>26.33</v>
      </c>
      <c r="E174">
        <v>0.14230999999999999</v>
      </c>
      <c r="F174">
        <v>23.736799999999999</v>
      </c>
      <c r="G174">
        <v>3.1199999999999999E-2</v>
      </c>
      <c r="H174">
        <v>18.8673</v>
      </c>
      <c r="I174" t="s">
        <v>23</v>
      </c>
      <c r="J174">
        <v>50.779800000000002</v>
      </c>
      <c r="K174">
        <v>6.6799999999999998E-2</v>
      </c>
      <c r="L174">
        <v>1.24</v>
      </c>
      <c r="M174" t="s">
        <v>24</v>
      </c>
      <c r="N174" t="s">
        <v>21</v>
      </c>
      <c r="O174" s="1">
        <v>45790.760520833333</v>
      </c>
      <c r="R174" t="s">
        <v>22</v>
      </c>
      <c r="S174" s="3">
        <v>50.73</v>
      </c>
      <c r="T174" s="2">
        <f>100*$J174/S174</f>
        <v>100.09816676522769</v>
      </c>
      <c r="U174" s="3">
        <v>50.3</v>
      </c>
      <c r="V174">
        <f>100*$J174/U174</f>
        <v>100.95387673956265</v>
      </c>
      <c r="W174" s="3">
        <v>50.5</v>
      </c>
      <c r="X174">
        <f>100*$J174/W174</f>
        <v>100.55405940594061</v>
      </c>
      <c r="Y174" s="3">
        <v>50.58873214285714</v>
      </c>
      <c r="Z174">
        <f>100*$J174/Y174</f>
        <v>100.37768856630625</v>
      </c>
    </row>
    <row r="175" spans="1:26" x14ac:dyDescent="0.25">
      <c r="A175" t="s">
        <v>52</v>
      </c>
      <c r="B175" t="s">
        <v>18</v>
      </c>
      <c r="C175" t="s">
        <v>16</v>
      </c>
      <c r="D175">
        <v>0.06</v>
      </c>
      <c r="E175">
        <v>5.0000000000000001E-4</v>
      </c>
      <c r="F175">
        <v>9.7500000000000003E-2</v>
      </c>
      <c r="G175">
        <v>8.5000000000000006E-3</v>
      </c>
      <c r="H175">
        <v>7.0300000000000001E-2</v>
      </c>
      <c r="I175" t="s">
        <v>53</v>
      </c>
      <c r="J175">
        <v>0.2235</v>
      </c>
      <c r="K175">
        <v>1.9400000000000001E-2</v>
      </c>
      <c r="L175">
        <v>0</v>
      </c>
      <c r="M175" t="s">
        <v>69</v>
      </c>
      <c r="N175" t="s">
        <v>21</v>
      </c>
      <c r="O175" s="1">
        <v>45775.97420138889</v>
      </c>
      <c r="R175" t="s">
        <v>52</v>
      </c>
      <c r="S175" s="3">
        <v>0.27</v>
      </c>
      <c r="T175" s="2">
        <f>100*$J175/S175</f>
        <v>82.777777777777771</v>
      </c>
      <c r="U175" s="3">
        <v>0.23200000000000001</v>
      </c>
      <c r="V175">
        <f>100*$J175/U175</f>
        <v>96.33620689655173</v>
      </c>
      <c r="W175" s="3">
        <v>0.24</v>
      </c>
      <c r="X175">
        <f>100*$J175/W175</f>
        <v>93.125000000000014</v>
      </c>
      <c r="Y175" s="3">
        <v>0.22068767123287664</v>
      </c>
      <c r="Z175">
        <f>100*$J175/Y175</f>
        <v>101.27434792864152</v>
      </c>
    </row>
    <row r="176" spans="1:26" x14ac:dyDescent="0.25">
      <c r="A176" t="s">
        <v>25</v>
      </c>
      <c r="B176" t="s">
        <v>18</v>
      </c>
      <c r="C176" t="s">
        <v>16</v>
      </c>
      <c r="D176">
        <v>0.42</v>
      </c>
      <c r="E176">
        <v>3.32E-3</v>
      </c>
      <c r="F176">
        <v>0.4078</v>
      </c>
      <c r="G176">
        <v>8.5000000000000006E-3</v>
      </c>
      <c r="H176">
        <v>0.23280000000000001</v>
      </c>
      <c r="I176" t="s">
        <v>26</v>
      </c>
      <c r="J176">
        <v>0.49120000000000003</v>
      </c>
      <c r="K176">
        <v>1.03E-2</v>
      </c>
      <c r="L176">
        <v>0.02</v>
      </c>
      <c r="M176" t="s">
        <v>27</v>
      </c>
      <c r="N176" t="s">
        <v>21</v>
      </c>
      <c r="O176" s="1">
        <v>45777.738159722219</v>
      </c>
      <c r="R176" t="s">
        <v>25</v>
      </c>
      <c r="S176" s="3">
        <v>0.49</v>
      </c>
      <c r="T176" s="2">
        <f>100*$J176/S176</f>
        <v>100.24489795918369</v>
      </c>
      <c r="U176" s="3">
        <v>0.48</v>
      </c>
      <c r="V176">
        <f>100*$J176/U176</f>
        <v>102.33333333333334</v>
      </c>
      <c r="W176" s="3">
        <v>0.47199999999999998</v>
      </c>
      <c r="X176">
        <f>100*$J176/W176</f>
        <v>104.06779661016951</v>
      </c>
      <c r="Y176" s="3">
        <v>0.49240000000000012</v>
      </c>
      <c r="Z176">
        <f>100*$J176/Y176</f>
        <v>99.756295694557252</v>
      </c>
    </row>
    <row r="177" spans="1:26" x14ac:dyDescent="0.25">
      <c r="A177" t="s">
        <v>28</v>
      </c>
      <c r="B177" t="s">
        <v>18</v>
      </c>
      <c r="C177" t="s">
        <v>16</v>
      </c>
      <c r="D177">
        <v>7.73</v>
      </c>
      <c r="E177">
        <v>6.6350000000000006E-2</v>
      </c>
      <c r="F177">
        <v>7.7054999999999998</v>
      </c>
      <c r="G177">
        <v>1.9199999999999998E-2</v>
      </c>
      <c r="H177">
        <v>4.2919</v>
      </c>
      <c r="I177" t="s">
        <v>29</v>
      </c>
      <c r="J177">
        <v>10.7814</v>
      </c>
      <c r="K177">
        <v>2.6800000000000001E-2</v>
      </c>
      <c r="L177">
        <v>0.28000000000000003</v>
      </c>
      <c r="M177" t="s">
        <v>20</v>
      </c>
      <c r="N177" t="s">
        <v>21</v>
      </c>
      <c r="O177" s="1">
        <v>45790.760775462964</v>
      </c>
      <c r="R177" t="s">
        <v>28</v>
      </c>
      <c r="S177" s="3">
        <v>11.27</v>
      </c>
      <c r="T177" s="2">
        <f>100*$J177/S177</f>
        <v>95.66459627329192</v>
      </c>
      <c r="U177" s="3">
        <v>10.9</v>
      </c>
      <c r="V177">
        <f>100*$J177/U177</f>
        <v>98.911926605504576</v>
      </c>
      <c r="W177" s="3">
        <v>11</v>
      </c>
      <c r="X177">
        <f>100*$J177/W177</f>
        <v>98.012727272727261</v>
      </c>
      <c r="Y177" s="3">
        <v>10.80739285714286</v>
      </c>
      <c r="Z177">
        <f>100*$J177/Y177</f>
        <v>99.759490031625134</v>
      </c>
    </row>
    <row r="178" spans="1:26" x14ac:dyDescent="0.25">
      <c r="A178" t="s">
        <v>54</v>
      </c>
      <c r="B178" t="s">
        <v>18</v>
      </c>
      <c r="C178" t="s">
        <v>16</v>
      </c>
      <c r="D178">
        <v>1.35</v>
      </c>
      <c r="E178">
        <v>1.243E-2</v>
      </c>
      <c r="F178">
        <v>1.5466</v>
      </c>
      <c r="G178">
        <v>1.32E-2</v>
      </c>
      <c r="H178">
        <v>0.7208</v>
      </c>
      <c r="I178" t="s">
        <v>55</v>
      </c>
      <c r="J178">
        <v>2.5796999999999999</v>
      </c>
      <c r="K178">
        <v>2.1999999999999999E-2</v>
      </c>
      <c r="L178">
        <v>0.05</v>
      </c>
      <c r="M178" t="s">
        <v>55</v>
      </c>
      <c r="N178" t="s">
        <v>21</v>
      </c>
      <c r="O178" s="1">
        <v>45790.761030092595</v>
      </c>
      <c r="R178" t="s">
        <v>54</v>
      </c>
      <c r="S178" s="3">
        <v>2.56</v>
      </c>
      <c r="T178" s="2">
        <f>100*$J178/S178</f>
        <v>100.76953124999999</v>
      </c>
      <c r="U178" s="3">
        <v>2.56</v>
      </c>
      <c r="V178">
        <f>100*$J178/U178</f>
        <v>100.76953124999999</v>
      </c>
      <c r="W178" s="3">
        <v>2.52</v>
      </c>
      <c r="X178">
        <f>100*$J178/W178</f>
        <v>102.36904761904761</v>
      </c>
      <c r="Y178" s="3">
        <v>2.6532083333333349</v>
      </c>
      <c r="Z178">
        <f>100*$J178/Y178</f>
        <v>97.229454905224742</v>
      </c>
    </row>
    <row r="179" spans="1:26" x14ac:dyDescent="0.25">
      <c r="A179" t="s">
        <v>30</v>
      </c>
      <c r="B179" t="s">
        <v>18</v>
      </c>
      <c r="C179" t="s">
        <v>16</v>
      </c>
      <c r="D179">
        <v>0.13</v>
      </c>
      <c r="E179">
        <v>1.1800000000000001E-3</v>
      </c>
      <c r="F179">
        <v>0.1457</v>
      </c>
      <c r="G179">
        <v>1.23E-2</v>
      </c>
      <c r="H179">
        <v>5.9200000000000003E-2</v>
      </c>
      <c r="I179" t="s">
        <v>31</v>
      </c>
      <c r="J179">
        <v>0.18820000000000001</v>
      </c>
      <c r="K179">
        <v>1.5800000000000002E-2</v>
      </c>
      <c r="L179">
        <v>0</v>
      </c>
      <c r="M179" t="s">
        <v>31</v>
      </c>
      <c r="N179" t="s">
        <v>21</v>
      </c>
      <c r="O179" s="1">
        <v>45777.737511574072</v>
      </c>
      <c r="R179" t="s">
        <v>30</v>
      </c>
      <c r="S179" s="3">
        <v>0.16</v>
      </c>
      <c r="T179" s="2">
        <f>100*$J179/S179</f>
        <v>117.625</v>
      </c>
      <c r="U179" s="3">
        <v>0.16500000000000001</v>
      </c>
      <c r="V179">
        <f>100*$J179/U179</f>
        <v>114.06060606060606</v>
      </c>
      <c r="W179" s="3">
        <v>0.16300000000000001</v>
      </c>
      <c r="X179">
        <f>100*$J179/W179</f>
        <v>115.4601226993865</v>
      </c>
      <c r="Y179" s="3">
        <v>0.16906428571428564</v>
      </c>
      <c r="Z179">
        <f>100*$J179/Y179</f>
        <v>111.31860239131359</v>
      </c>
    </row>
    <row r="180" spans="1:26" x14ac:dyDescent="0.25">
      <c r="A180" t="s">
        <v>32</v>
      </c>
      <c r="B180" t="s">
        <v>18</v>
      </c>
      <c r="C180" t="s">
        <v>16</v>
      </c>
      <c r="D180">
        <v>6.96</v>
      </c>
      <c r="E180">
        <v>6.9610000000000005E-2</v>
      </c>
      <c r="F180">
        <v>8.3600999999999992</v>
      </c>
      <c r="G180">
        <v>3.0599999999999999E-2</v>
      </c>
      <c r="H180">
        <v>3.3418999999999999</v>
      </c>
      <c r="I180" t="s">
        <v>33</v>
      </c>
      <c r="J180">
        <v>10.755100000000001</v>
      </c>
      <c r="K180">
        <v>3.9399999999999998E-2</v>
      </c>
      <c r="L180">
        <v>0.22</v>
      </c>
      <c r="M180" t="s">
        <v>34</v>
      </c>
      <c r="N180" t="s">
        <v>21</v>
      </c>
      <c r="O180" s="1">
        <v>45856.83011574074</v>
      </c>
      <c r="R180" t="s">
        <v>32</v>
      </c>
      <c r="S180" s="3">
        <v>10.87</v>
      </c>
      <c r="T180" s="2">
        <f>100*$J180/S180</f>
        <v>98.942962281508741</v>
      </c>
      <c r="U180" s="3">
        <v>10.7</v>
      </c>
      <c r="V180">
        <f>100*$J180/U180</f>
        <v>100.51495327102805</v>
      </c>
      <c r="W180" s="3">
        <v>10.7</v>
      </c>
      <c r="X180">
        <f>100*$J180/W180</f>
        <v>100.51495327102805</v>
      </c>
      <c r="Y180" s="3">
        <v>10.682679761904765</v>
      </c>
      <c r="Z180">
        <f>100*$J180/Y180</f>
        <v>100.67792201684722</v>
      </c>
    </row>
    <row r="181" spans="1:26" x14ac:dyDescent="0.25">
      <c r="A181" t="s">
        <v>38</v>
      </c>
      <c r="F181">
        <v>98.812600000000003</v>
      </c>
      <c r="H181">
        <v>100</v>
      </c>
      <c r="J181">
        <v>98.812600000000003</v>
      </c>
      <c r="L181" t="s">
        <v>56</v>
      </c>
    </row>
    <row r="183" spans="1:26" x14ac:dyDescent="0.25">
      <c r="A183" t="s">
        <v>188</v>
      </c>
    </row>
    <row r="184" spans="1:26" x14ac:dyDescent="0.25">
      <c r="A184" t="s">
        <v>0</v>
      </c>
      <c r="B184" t="s">
        <v>1</v>
      </c>
      <c r="C184" t="s">
        <v>2</v>
      </c>
      <c r="D184" t="s">
        <v>3</v>
      </c>
      <c r="E184" t="s">
        <v>4</v>
      </c>
      <c r="F184" t="s">
        <v>5</v>
      </c>
      <c r="G184" t="s">
        <v>6</v>
      </c>
      <c r="H184" t="s">
        <v>7</v>
      </c>
      <c r="I184" t="s">
        <v>8</v>
      </c>
      <c r="J184" t="s">
        <v>9</v>
      </c>
      <c r="K184" t="s">
        <v>10</v>
      </c>
      <c r="L184" t="s">
        <v>11</v>
      </c>
      <c r="M184" t="s">
        <v>12</v>
      </c>
      <c r="N184" t="s">
        <v>13</v>
      </c>
      <c r="O184" t="s">
        <v>14</v>
      </c>
    </row>
    <row r="185" spans="1:26" x14ac:dyDescent="0.25">
      <c r="A185" t="s">
        <v>15</v>
      </c>
      <c r="C185" t="s">
        <v>16</v>
      </c>
      <c r="F185">
        <v>43.668599999999998</v>
      </c>
      <c r="H185">
        <v>60.805799999999998</v>
      </c>
      <c r="L185">
        <v>4</v>
      </c>
      <c r="S185" t="s">
        <v>57</v>
      </c>
      <c r="T185" s="2"/>
      <c r="U185" t="s">
        <v>58</v>
      </c>
      <c r="W185" t="s">
        <v>59</v>
      </c>
      <c r="Y185" t="s">
        <v>60</v>
      </c>
    </row>
    <row r="186" spans="1:26" x14ac:dyDescent="0.25">
      <c r="A186" t="s">
        <v>48</v>
      </c>
      <c r="B186" t="s">
        <v>18</v>
      </c>
      <c r="C186" t="s">
        <v>16</v>
      </c>
      <c r="D186">
        <v>1.36</v>
      </c>
      <c r="E186">
        <v>5.3800000000000002E-3</v>
      </c>
      <c r="F186">
        <v>1.7869999999999999</v>
      </c>
      <c r="G186">
        <v>1.7399999999999999E-2</v>
      </c>
      <c r="H186">
        <v>1.7316</v>
      </c>
      <c r="I186" t="s">
        <v>49</v>
      </c>
      <c r="J186">
        <v>2.4087999999999998</v>
      </c>
      <c r="K186">
        <v>2.35E-2</v>
      </c>
      <c r="L186">
        <v>0.11</v>
      </c>
      <c r="M186" t="s">
        <v>24</v>
      </c>
      <c r="N186" t="s">
        <v>21</v>
      </c>
      <c r="O186" s="1">
        <v>45790.760127314818</v>
      </c>
      <c r="R186" t="s">
        <v>48</v>
      </c>
      <c r="S186" s="3">
        <v>2.2799999999999998</v>
      </c>
      <c r="T186" s="2">
        <f>100*$J186/S186</f>
        <v>105.64912280701755</v>
      </c>
      <c r="U186" s="3">
        <v>2.35</v>
      </c>
      <c r="V186">
        <f>100*$J186/U186</f>
        <v>102.50212765957446</v>
      </c>
      <c r="W186" s="3">
        <v>2.2400000000000002</v>
      </c>
      <c r="X186">
        <f>100*$J186/W186</f>
        <v>107.53571428571428</v>
      </c>
      <c r="Y186" s="3">
        <v>2.3481250000000005</v>
      </c>
      <c r="Z186">
        <f>100*$J186/Y186</f>
        <v>102.58397657705613</v>
      </c>
    </row>
    <row r="187" spans="1:26" x14ac:dyDescent="0.25">
      <c r="A187" t="s">
        <v>17</v>
      </c>
      <c r="B187" t="s">
        <v>18</v>
      </c>
      <c r="C187" t="s">
        <v>16</v>
      </c>
      <c r="D187">
        <v>3.91</v>
      </c>
      <c r="E187">
        <v>1.9369999999999998E-2</v>
      </c>
      <c r="F187">
        <v>4.4085000000000001</v>
      </c>
      <c r="G187">
        <v>1.7299999999999999E-2</v>
      </c>
      <c r="H187">
        <v>4.0396000000000001</v>
      </c>
      <c r="I187" t="s">
        <v>19</v>
      </c>
      <c r="J187">
        <v>7.3094999999999999</v>
      </c>
      <c r="K187">
        <v>2.86E-2</v>
      </c>
      <c r="L187">
        <v>0.27</v>
      </c>
      <c r="M187" t="s">
        <v>20</v>
      </c>
      <c r="N187" t="s">
        <v>21</v>
      </c>
      <c r="O187" s="1">
        <v>45790.760671296295</v>
      </c>
      <c r="R187" t="s">
        <v>17</v>
      </c>
      <c r="S187" s="3">
        <v>7.42</v>
      </c>
      <c r="T187" s="2">
        <f>100*$J187/S187</f>
        <v>98.510781671159037</v>
      </c>
      <c r="U187" s="3">
        <v>7.34</v>
      </c>
      <c r="V187">
        <f>100*$J187/U187</f>
        <v>99.584468664850149</v>
      </c>
      <c r="W187" s="3">
        <v>7.35</v>
      </c>
      <c r="X187">
        <f>100*$J187/W187</f>
        <v>99.448979591836746</v>
      </c>
      <c r="Y187" s="3">
        <v>7.3013130952380951</v>
      </c>
      <c r="Z187">
        <f>100*$J187/Y187</f>
        <v>100.1121292109394</v>
      </c>
    </row>
    <row r="188" spans="1:26" x14ac:dyDescent="0.25">
      <c r="A188" t="s">
        <v>50</v>
      </c>
      <c r="B188" t="s">
        <v>18</v>
      </c>
      <c r="C188" t="s">
        <v>16</v>
      </c>
      <c r="D188">
        <v>6.59</v>
      </c>
      <c r="E188">
        <v>3.7289999999999997E-2</v>
      </c>
      <c r="F188">
        <v>7.0917000000000003</v>
      </c>
      <c r="G188">
        <v>1.9199999999999998E-2</v>
      </c>
      <c r="H188">
        <v>5.8552999999999997</v>
      </c>
      <c r="I188" t="s">
        <v>51</v>
      </c>
      <c r="J188">
        <v>13.3993</v>
      </c>
      <c r="K188">
        <v>3.6299999999999999E-2</v>
      </c>
      <c r="L188">
        <v>0.39</v>
      </c>
      <c r="M188" t="s">
        <v>24</v>
      </c>
      <c r="N188" t="s">
        <v>21</v>
      </c>
      <c r="O188" s="1">
        <v>45855.697569444441</v>
      </c>
      <c r="R188" t="s">
        <v>50</v>
      </c>
      <c r="S188" s="3">
        <v>13.19</v>
      </c>
      <c r="T188" s="2">
        <f>100*$J188/S188</f>
        <v>101.58680818802124</v>
      </c>
      <c r="U188" s="3">
        <v>13.3</v>
      </c>
      <c r="V188">
        <f>100*$J188/U188</f>
        <v>100.74661654135338</v>
      </c>
      <c r="W188" s="3">
        <v>13.2</v>
      </c>
      <c r="X188">
        <f>100*$J188/W188</f>
        <v>101.50984848484849</v>
      </c>
      <c r="Y188" s="3">
        <v>13.574008333333339</v>
      </c>
      <c r="Z188">
        <f>100*$J188/Y188</f>
        <v>98.712920096679838</v>
      </c>
    </row>
    <row r="189" spans="1:26" x14ac:dyDescent="0.25">
      <c r="A189" t="s">
        <v>22</v>
      </c>
      <c r="B189" t="s">
        <v>18</v>
      </c>
      <c r="C189" t="s">
        <v>16</v>
      </c>
      <c r="D189">
        <v>26.36</v>
      </c>
      <c r="E189">
        <v>0.14244000000000001</v>
      </c>
      <c r="F189">
        <v>23.764700000000001</v>
      </c>
      <c r="G189">
        <v>3.1300000000000001E-2</v>
      </c>
      <c r="H189">
        <v>18.849900000000002</v>
      </c>
      <c r="I189" t="s">
        <v>23</v>
      </c>
      <c r="J189">
        <v>50.839399999999998</v>
      </c>
      <c r="K189">
        <v>6.6900000000000001E-2</v>
      </c>
      <c r="L189">
        <v>1.24</v>
      </c>
      <c r="M189" t="s">
        <v>24</v>
      </c>
      <c r="N189" t="s">
        <v>21</v>
      </c>
      <c r="O189" s="1">
        <v>45790.760520833333</v>
      </c>
      <c r="R189" t="s">
        <v>22</v>
      </c>
      <c r="S189" s="3">
        <v>50.73</v>
      </c>
      <c r="T189" s="2">
        <f>100*$J189/S189</f>
        <v>100.21565148827123</v>
      </c>
      <c r="U189" s="3">
        <v>50.3</v>
      </c>
      <c r="V189">
        <f>100*$J189/U189</f>
        <v>101.07236580516899</v>
      </c>
      <c r="W189" s="3">
        <v>50.5</v>
      </c>
      <c r="X189">
        <f>100*$J189/W189</f>
        <v>100.67207920792079</v>
      </c>
      <c r="Y189" s="3">
        <v>50.58873214285714</v>
      </c>
      <c r="Z189">
        <f>100*$J189/Y189</f>
        <v>100.49550136270464</v>
      </c>
    </row>
    <row r="190" spans="1:26" x14ac:dyDescent="0.25">
      <c r="A190" t="s">
        <v>52</v>
      </c>
      <c r="B190" t="s">
        <v>18</v>
      </c>
      <c r="C190" t="s">
        <v>16</v>
      </c>
      <c r="D190">
        <v>0.06</v>
      </c>
      <c r="E190">
        <v>4.4999999999999999E-4</v>
      </c>
      <c r="F190">
        <v>8.7999999999999995E-2</v>
      </c>
      <c r="G190">
        <v>8.5000000000000006E-3</v>
      </c>
      <c r="H190">
        <v>6.3299999999999995E-2</v>
      </c>
      <c r="I190" t="s">
        <v>53</v>
      </c>
      <c r="J190">
        <v>0.2016</v>
      </c>
      <c r="K190">
        <v>1.9400000000000001E-2</v>
      </c>
      <c r="L190">
        <v>0</v>
      </c>
      <c r="M190" t="s">
        <v>69</v>
      </c>
      <c r="N190" t="s">
        <v>21</v>
      </c>
      <c r="O190" s="1">
        <v>45775.97420138889</v>
      </c>
      <c r="R190" t="s">
        <v>52</v>
      </c>
      <c r="S190" s="3">
        <v>0.27</v>
      </c>
      <c r="T190" s="2">
        <f>100*$J190/S190</f>
        <v>74.666666666666657</v>
      </c>
      <c r="U190" s="3">
        <v>0.23200000000000001</v>
      </c>
      <c r="V190">
        <f>100*$J190/U190</f>
        <v>86.896551724137922</v>
      </c>
      <c r="W190" s="3">
        <v>0.24</v>
      </c>
      <c r="X190">
        <f>100*$J190/W190</f>
        <v>84</v>
      </c>
      <c r="Y190" s="3">
        <v>0.22068767123287664</v>
      </c>
      <c r="Z190">
        <f>100*$J190/Y190</f>
        <v>91.350821218855174</v>
      </c>
    </row>
    <row r="191" spans="1:26" x14ac:dyDescent="0.25">
      <c r="A191" t="s">
        <v>25</v>
      </c>
      <c r="B191" t="s">
        <v>18</v>
      </c>
      <c r="C191" t="s">
        <v>16</v>
      </c>
      <c r="D191">
        <v>0.43</v>
      </c>
      <c r="E191">
        <v>3.4399999999999999E-3</v>
      </c>
      <c r="F191">
        <v>0.4229</v>
      </c>
      <c r="G191">
        <v>8.5000000000000006E-3</v>
      </c>
      <c r="H191">
        <v>0.2409</v>
      </c>
      <c r="I191" t="s">
        <v>26</v>
      </c>
      <c r="J191">
        <v>0.50939999999999996</v>
      </c>
      <c r="K191">
        <v>1.03E-2</v>
      </c>
      <c r="L191">
        <v>0.02</v>
      </c>
      <c r="M191" t="s">
        <v>27</v>
      </c>
      <c r="N191" t="s">
        <v>21</v>
      </c>
      <c r="O191" s="1">
        <v>45777.738159722219</v>
      </c>
      <c r="R191" t="s">
        <v>25</v>
      </c>
      <c r="S191" s="3">
        <v>0.49</v>
      </c>
      <c r="T191" s="2">
        <f>100*$J191/S191</f>
        <v>103.95918367346938</v>
      </c>
      <c r="U191" s="3">
        <v>0.48</v>
      </c>
      <c r="V191">
        <f>100*$J191/U191</f>
        <v>106.125</v>
      </c>
      <c r="W191" s="3">
        <v>0.47199999999999998</v>
      </c>
      <c r="X191">
        <f>100*$J191/W191</f>
        <v>107.92372881355932</v>
      </c>
      <c r="Y191" s="3">
        <v>0.49240000000000012</v>
      </c>
      <c r="Z191">
        <f>100*$J191/Y191</f>
        <v>103.45247766043863</v>
      </c>
    </row>
    <row r="192" spans="1:26" x14ac:dyDescent="0.25">
      <c r="A192" t="s">
        <v>28</v>
      </c>
      <c r="B192" t="s">
        <v>18</v>
      </c>
      <c r="C192" t="s">
        <v>16</v>
      </c>
      <c r="D192">
        <v>7.76</v>
      </c>
      <c r="E192">
        <v>6.6559999999999994E-2</v>
      </c>
      <c r="F192">
        <v>7.7301000000000002</v>
      </c>
      <c r="G192">
        <v>1.9099999999999999E-2</v>
      </c>
      <c r="H192">
        <v>4.2965999999999998</v>
      </c>
      <c r="I192" t="s">
        <v>29</v>
      </c>
      <c r="J192">
        <v>10.8157</v>
      </c>
      <c r="K192">
        <v>2.6800000000000001E-2</v>
      </c>
      <c r="L192">
        <v>0.28000000000000003</v>
      </c>
      <c r="M192" t="s">
        <v>20</v>
      </c>
      <c r="N192" t="s">
        <v>21</v>
      </c>
      <c r="O192" s="1">
        <v>45790.760775462964</v>
      </c>
      <c r="R192" t="s">
        <v>28</v>
      </c>
      <c r="S192" s="3">
        <v>11.27</v>
      </c>
      <c r="T192" s="2">
        <f>100*$J192/S192</f>
        <v>95.968944099378874</v>
      </c>
      <c r="U192" s="3">
        <v>10.9</v>
      </c>
      <c r="V192">
        <f>100*$J192/U192</f>
        <v>99.226605504587141</v>
      </c>
      <c r="W192" s="3">
        <v>11</v>
      </c>
      <c r="X192">
        <f>100*$J192/W192</f>
        <v>98.324545454545444</v>
      </c>
      <c r="Y192" s="3">
        <v>10.80739285714286</v>
      </c>
      <c r="Z192">
        <f>100*$J192/Y192</f>
        <v>100.07686537323984</v>
      </c>
    </row>
    <row r="193" spans="1:26" x14ac:dyDescent="0.25">
      <c r="A193" t="s">
        <v>54</v>
      </c>
      <c r="B193" t="s">
        <v>18</v>
      </c>
      <c r="C193" t="s">
        <v>16</v>
      </c>
      <c r="D193">
        <v>1.36</v>
      </c>
      <c r="E193">
        <v>1.2540000000000001E-2</v>
      </c>
      <c r="F193">
        <v>1.5595000000000001</v>
      </c>
      <c r="G193">
        <v>1.32E-2</v>
      </c>
      <c r="H193">
        <v>0.72529999999999994</v>
      </c>
      <c r="I193" t="s">
        <v>55</v>
      </c>
      <c r="J193">
        <v>2.6012</v>
      </c>
      <c r="K193">
        <v>2.2100000000000002E-2</v>
      </c>
      <c r="L193">
        <v>0.05</v>
      </c>
      <c r="M193" t="s">
        <v>55</v>
      </c>
      <c r="N193" t="s">
        <v>21</v>
      </c>
      <c r="O193" s="1">
        <v>45790.761030092595</v>
      </c>
      <c r="R193" t="s">
        <v>54</v>
      </c>
      <c r="S193" s="3">
        <v>2.56</v>
      </c>
      <c r="T193" s="2">
        <f>100*$J193/S193</f>
        <v>101.609375</v>
      </c>
      <c r="U193" s="3">
        <v>2.56</v>
      </c>
      <c r="V193">
        <f>100*$J193/U193</f>
        <v>101.609375</v>
      </c>
      <c r="W193" s="3">
        <v>2.52</v>
      </c>
      <c r="X193">
        <f>100*$J193/W193</f>
        <v>103.22222222222223</v>
      </c>
      <c r="Y193" s="3">
        <v>2.6532083333333349</v>
      </c>
      <c r="Z193">
        <f>100*$J193/Y193</f>
        <v>98.03979458831283</v>
      </c>
    </row>
    <row r="194" spans="1:26" x14ac:dyDescent="0.25">
      <c r="A194" t="s">
        <v>30</v>
      </c>
      <c r="B194" t="s">
        <v>18</v>
      </c>
      <c r="C194" t="s">
        <v>16</v>
      </c>
      <c r="D194">
        <v>0.11</v>
      </c>
      <c r="E194">
        <v>1E-3</v>
      </c>
      <c r="F194">
        <v>0.12280000000000001</v>
      </c>
      <c r="G194">
        <v>1.23E-2</v>
      </c>
      <c r="H194">
        <v>4.9799999999999997E-2</v>
      </c>
      <c r="I194" t="s">
        <v>31</v>
      </c>
      <c r="J194">
        <v>0.1585</v>
      </c>
      <c r="K194">
        <v>1.5900000000000001E-2</v>
      </c>
      <c r="L194">
        <v>0</v>
      </c>
      <c r="M194" t="s">
        <v>31</v>
      </c>
      <c r="N194" t="s">
        <v>21</v>
      </c>
      <c r="O194" s="1">
        <v>45777.737511574072</v>
      </c>
      <c r="R194" t="s">
        <v>30</v>
      </c>
      <c r="S194" s="3">
        <v>0.16</v>
      </c>
      <c r="T194" s="2">
        <f>100*$J194/S194</f>
        <v>99.0625</v>
      </c>
      <c r="U194" s="3">
        <v>0.16500000000000001</v>
      </c>
      <c r="V194">
        <f>100*$J194/U194</f>
        <v>96.060606060606048</v>
      </c>
      <c r="W194" s="3">
        <v>0.16300000000000001</v>
      </c>
      <c r="X194">
        <f>100*$J194/W194</f>
        <v>97.23926380368097</v>
      </c>
      <c r="Y194" s="3">
        <v>0.16906428571428564</v>
      </c>
      <c r="Z194">
        <f>100*$J194/Y194</f>
        <v>93.751320292365577</v>
      </c>
    </row>
    <row r="195" spans="1:26" x14ac:dyDescent="0.25">
      <c r="A195" t="s">
        <v>32</v>
      </c>
      <c r="B195" t="s">
        <v>18</v>
      </c>
      <c r="C195" t="s">
        <v>16</v>
      </c>
      <c r="D195">
        <v>6.98</v>
      </c>
      <c r="E195">
        <v>6.9760000000000003E-2</v>
      </c>
      <c r="F195">
        <v>8.3780000000000001</v>
      </c>
      <c r="G195">
        <v>3.0700000000000002E-2</v>
      </c>
      <c r="H195">
        <v>3.3420000000000001</v>
      </c>
      <c r="I195" t="s">
        <v>33</v>
      </c>
      <c r="J195">
        <v>10.7782</v>
      </c>
      <c r="K195">
        <v>3.95E-2</v>
      </c>
      <c r="L195">
        <v>0.22</v>
      </c>
      <c r="M195" t="s">
        <v>34</v>
      </c>
      <c r="N195" t="s">
        <v>21</v>
      </c>
      <c r="O195" s="1">
        <v>45856.83011574074</v>
      </c>
      <c r="R195" t="s">
        <v>32</v>
      </c>
      <c r="S195" s="3">
        <v>10.87</v>
      </c>
      <c r="T195" s="2">
        <f>100*$J195/S195</f>
        <v>99.155473781048755</v>
      </c>
      <c r="U195" s="3">
        <v>10.7</v>
      </c>
      <c r="V195">
        <f>100*$J195/U195</f>
        <v>100.73084112149533</v>
      </c>
      <c r="W195" s="3">
        <v>10.7</v>
      </c>
      <c r="X195">
        <f>100*$J195/W195</f>
        <v>100.73084112149533</v>
      </c>
      <c r="Y195" s="3">
        <v>10.682679761904765</v>
      </c>
      <c r="Z195">
        <f>100*$J195/Y195</f>
        <v>100.89415989456003</v>
      </c>
    </row>
    <row r="196" spans="1:26" x14ac:dyDescent="0.25">
      <c r="A196" t="s">
        <v>38</v>
      </c>
      <c r="F196">
        <v>99.021699999999996</v>
      </c>
      <c r="H196">
        <v>100</v>
      </c>
      <c r="J196">
        <v>99.021699999999996</v>
      </c>
      <c r="L196" t="s">
        <v>56</v>
      </c>
    </row>
    <row r="198" spans="1:26" x14ac:dyDescent="0.25">
      <c r="A198" t="s">
        <v>189</v>
      </c>
    </row>
    <row r="199" spans="1:26" x14ac:dyDescent="0.25">
      <c r="A199" t="s">
        <v>0</v>
      </c>
      <c r="B199" t="s">
        <v>1</v>
      </c>
      <c r="C199" t="s">
        <v>2</v>
      </c>
      <c r="D199" t="s">
        <v>3</v>
      </c>
      <c r="E199" t="s">
        <v>4</v>
      </c>
      <c r="F199" t="s">
        <v>5</v>
      </c>
      <c r="G199" t="s">
        <v>6</v>
      </c>
      <c r="H199" t="s">
        <v>7</v>
      </c>
      <c r="I199" t="s">
        <v>8</v>
      </c>
      <c r="J199" t="s">
        <v>9</v>
      </c>
      <c r="K199" t="s">
        <v>10</v>
      </c>
      <c r="L199" t="s">
        <v>11</v>
      </c>
      <c r="M199" t="s">
        <v>12</v>
      </c>
      <c r="N199" t="s">
        <v>13</v>
      </c>
      <c r="O199" t="s">
        <v>14</v>
      </c>
    </row>
    <row r="200" spans="1:26" x14ac:dyDescent="0.25">
      <c r="A200" t="s">
        <v>15</v>
      </c>
      <c r="C200" t="s">
        <v>16</v>
      </c>
      <c r="F200">
        <v>43.7804</v>
      </c>
      <c r="H200">
        <v>60.895499999999998</v>
      </c>
      <c r="L200">
        <v>4</v>
      </c>
      <c r="S200" t="s">
        <v>57</v>
      </c>
      <c r="T200" s="2"/>
      <c r="U200" t="s">
        <v>58</v>
      </c>
      <c r="W200" t="s">
        <v>59</v>
      </c>
      <c r="Y200" t="s">
        <v>60</v>
      </c>
    </row>
    <row r="201" spans="1:26" x14ac:dyDescent="0.25">
      <c r="A201" t="s">
        <v>48</v>
      </c>
      <c r="B201" t="s">
        <v>18</v>
      </c>
      <c r="C201" t="s">
        <v>16</v>
      </c>
      <c r="D201">
        <v>1.2</v>
      </c>
      <c r="E201">
        <v>4.7600000000000003E-3</v>
      </c>
      <c r="F201">
        <v>1.5807</v>
      </c>
      <c r="G201">
        <v>1.6899999999999998E-2</v>
      </c>
      <c r="H201">
        <v>1.53</v>
      </c>
      <c r="I201" t="s">
        <v>49</v>
      </c>
      <c r="J201">
        <v>2.1307</v>
      </c>
      <c r="K201">
        <v>2.2800000000000001E-2</v>
      </c>
      <c r="L201">
        <v>0.1</v>
      </c>
      <c r="M201" t="s">
        <v>24</v>
      </c>
      <c r="N201" t="s">
        <v>21</v>
      </c>
      <c r="O201" s="1">
        <v>45790.760127314818</v>
      </c>
      <c r="R201" t="s">
        <v>48</v>
      </c>
      <c r="S201" s="3">
        <v>2.2799999999999998</v>
      </c>
      <c r="T201" s="2">
        <f>100*$J201/S201</f>
        <v>93.451754385964918</v>
      </c>
      <c r="U201" s="3">
        <v>2.35</v>
      </c>
      <c r="V201">
        <f>100*$J201/U201</f>
        <v>90.668085106382975</v>
      </c>
      <c r="W201" s="3">
        <v>2.2400000000000002</v>
      </c>
      <c r="X201">
        <f>100*$J201/W201</f>
        <v>95.120535714285708</v>
      </c>
      <c r="Y201" s="3">
        <v>2.3481250000000005</v>
      </c>
      <c r="Z201">
        <f>100*$J201/Y201</f>
        <v>90.740484429065717</v>
      </c>
    </row>
    <row r="202" spans="1:26" x14ac:dyDescent="0.25">
      <c r="A202" t="s">
        <v>17</v>
      </c>
      <c r="B202" t="s">
        <v>18</v>
      </c>
      <c r="C202" t="s">
        <v>16</v>
      </c>
      <c r="D202">
        <v>3.92</v>
      </c>
      <c r="E202">
        <v>1.9439999999999999E-2</v>
      </c>
      <c r="F202">
        <v>4.4119000000000002</v>
      </c>
      <c r="G202">
        <v>1.72E-2</v>
      </c>
      <c r="H202">
        <v>4.0382999999999996</v>
      </c>
      <c r="I202" t="s">
        <v>19</v>
      </c>
      <c r="J202">
        <v>7.3151999999999999</v>
      </c>
      <c r="K202">
        <v>2.86E-2</v>
      </c>
      <c r="L202">
        <v>0.27</v>
      </c>
      <c r="M202" t="s">
        <v>20</v>
      </c>
      <c r="N202" t="s">
        <v>21</v>
      </c>
      <c r="O202" s="1">
        <v>45790.760671296295</v>
      </c>
      <c r="R202" t="s">
        <v>17</v>
      </c>
      <c r="S202" s="3">
        <v>7.42</v>
      </c>
      <c r="T202" s="2">
        <f>100*$J202/S202</f>
        <v>98.587601078167111</v>
      </c>
      <c r="U202" s="3">
        <v>7.34</v>
      </c>
      <c r="V202">
        <f>100*$J202/U202</f>
        <v>99.662125340599459</v>
      </c>
      <c r="W202" s="3">
        <v>7.35</v>
      </c>
      <c r="X202">
        <f>100*$J202/W202</f>
        <v>99.526530612244898</v>
      </c>
      <c r="Y202" s="3">
        <v>7.3013130952380951</v>
      </c>
      <c r="Z202">
        <f>100*$J202/Y202</f>
        <v>100.19019736012912</v>
      </c>
    </row>
    <row r="203" spans="1:26" x14ac:dyDescent="0.25">
      <c r="A203" t="s">
        <v>50</v>
      </c>
      <c r="B203" t="s">
        <v>18</v>
      </c>
      <c r="C203" t="s">
        <v>16</v>
      </c>
      <c r="D203">
        <v>6.59</v>
      </c>
      <c r="E203">
        <v>3.7330000000000002E-2</v>
      </c>
      <c r="F203">
        <v>7.0842000000000001</v>
      </c>
      <c r="G203">
        <v>1.9199999999999998E-2</v>
      </c>
      <c r="H203">
        <v>5.8426999999999998</v>
      </c>
      <c r="I203" t="s">
        <v>51</v>
      </c>
      <c r="J203">
        <v>13.3851</v>
      </c>
      <c r="K203">
        <v>3.6299999999999999E-2</v>
      </c>
      <c r="L203">
        <v>0.38</v>
      </c>
      <c r="M203" t="s">
        <v>24</v>
      </c>
      <c r="N203" t="s">
        <v>21</v>
      </c>
      <c r="O203" s="1">
        <v>45855.697569444441</v>
      </c>
      <c r="R203" t="s">
        <v>50</v>
      </c>
      <c r="S203" s="3">
        <v>13.19</v>
      </c>
      <c r="T203" s="2">
        <f>100*$J203/S203</f>
        <v>101.47915087187263</v>
      </c>
      <c r="U203" s="3">
        <v>13.3</v>
      </c>
      <c r="V203">
        <f>100*$J203/U203</f>
        <v>100.63984962406015</v>
      </c>
      <c r="W203" s="3">
        <v>13.2</v>
      </c>
      <c r="X203">
        <f>100*$J203/W203</f>
        <v>101.40227272727273</v>
      </c>
      <c r="Y203" s="3">
        <v>13.574008333333339</v>
      </c>
      <c r="Z203">
        <f>100*$J203/Y203</f>
        <v>98.608308403130692</v>
      </c>
    </row>
    <row r="204" spans="1:26" x14ac:dyDescent="0.25">
      <c r="A204" t="s">
        <v>22</v>
      </c>
      <c r="B204" t="s">
        <v>18</v>
      </c>
      <c r="C204" t="s">
        <v>16</v>
      </c>
      <c r="D204">
        <v>26.56</v>
      </c>
      <c r="E204">
        <v>0.14351</v>
      </c>
      <c r="F204">
        <v>23.900600000000001</v>
      </c>
      <c r="G204">
        <v>3.1300000000000001E-2</v>
      </c>
      <c r="H204">
        <v>18.9373</v>
      </c>
      <c r="I204" t="s">
        <v>23</v>
      </c>
      <c r="J204">
        <v>51.130200000000002</v>
      </c>
      <c r="K204">
        <v>6.7000000000000004E-2</v>
      </c>
      <c r="L204">
        <v>1.24</v>
      </c>
      <c r="M204" t="s">
        <v>24</v>
      </c>
      <c r="N204" t="s">
        <v>21</v>
      </c>
      <c r="O204" s="1">
        <v>45790.760520833333</v>
      </c>
      <c r="R204" t="s">
        <v>22</v>
      </c>
      <c r="S204" s="3">
        <v>50.73</v>
      </c>
      <c r="T204" s="2">
        <f>100*$J204/S204</f>
        <v>100.78888231815495</v>
      </c>
      <c r="U204" s="3">
        <v>50.3</v>
      </c>
      <c r="V204">
        <f>100*$J204/U204</f>
        <v>101.65049701789266</v>
      </c>
      <c r="W204" s="3">
        <v>50.5</v>
      </c>
      <c r="X204">
        <f>100*$J204/W204</f>
        <v>101.24792079207921</v>
      </c>
      <c r="Y204" s="3">
        <v>50.58873214285714</v>
      </c>
      <c r="Z204">
        <f>100*$J204/Y204</f>
        <v>101.07033292633983</v>
      </c>
    </row>
    <row r="205" spans="1:26" x14ac:dyDescent="0.25">
      <c r="A205" t="s">
        <v>52</v>
      </c>
      <c r="B205" t="s">
        <v>18</v>
      </c>
      <c r="C205" t="s">
        <v>16</v>
      </c>
      <c r="D205">
        <v>0.06</v>
      </c>
      <c r="E205">
        <v>4.6000000000000001E-4</v>
      </c>
      <c r="F205">
        <v>8.9499999999999996E-2</v>
      </c>
      <c r="G205">
        <v>8.5000000000000006E-3</v>
      </c>
      <c r="H205">
        <v>6.4299999999999996E-2</v>
      </c>
      <c r="I205" t="s">
        <v>53</v>
      </c>
      <c r="J205">
        <v>0.20499999999999999</v>
      </c>
      <c r="K205">
        <v>1.9400000000000001E-2</v>
      </c>
      <c r="L205">
        <v>0</v>
      </c>
      <c r="M205" t="s">
        <v>69</v>
      </c>
      <c r="N205" t="s">
        <v>21</v>
      </c>
      <c r="O205" s="1">
        <v>45775.97420138889</v>
      </c>
      <c r="R205" t="s">
        <v>52</v>
      </c>
      <c r="S205" s="3">
        <v>0.27</v>
      </c>
      <c r="T205" s="2">
        <f>100*$J205/S205</f>
        <v>75.925925925925924</v>
      </c>
      <c r="U205" s="3">
        <v>0.23200000000000001</v>
      </c>
      <c r="V205">
        <f>100*$J205/U205</f>
        <v>88.362068965517238</v>
      </c>
      <c r="W205" s="3">
        <v>0.24</v>
      </c>
      <c r="X205">
        <f>100*$J205/W205</f>
        <v>85.416666666666671</v>
      </c>
      <c r="Y205" s="3">
        <v>0.22068767123287664</v>
      </c>
      <c r="Z205">
        <f>100*$J205/Y205</f>
        <v>92.89146006877634</v>
      </c>
    </row>
    <row r="206" spans="1:26" x14ac:dyDescent="0.25">
      <c r="A206" t="s">
        <v>25</v>
      </c>
      <c r="B206" t="s">
        <v>18</v>
      </c>
      <c r="C206" t="s">
        <v>16</v>
      </c>
      <c r="D206">
        <v>0.44</v>
      </c>
      <c r="E206">
        <v>3.5100000000000001E-3</v>
      </c>
      <c r="F206">
        <v>0.43120000000000003</v>
      </c>
      <c r="G206">
        <v>8.6E-3</v>
      </c>
      <c r="H206">
        <v>0.24540000000000001</v>
      </c>
      <c r="I206" t="s">
        <v>26</v>
      </c>
      <c r="J206">
        <v>0.51939999999999997</v>
      </c>
      <c r="K206">
        <v>1.03E-2</v>
      </c>
      <c r="L206">
        <v>0.02</v>
      </c>
      <c r="M206" t="s">
        <v>27</v>
      </c>
      <c r="N206" t="s">
        <v>21</v>
      </c>
      <c r="O206" s="1">
        <v>45777.738159722219</v>
      </c>
      <c r="R206" t="s">
        <v>25</v>
      </c>
      <c r="S206" s="3">
        <v>0.49</v>
      </c>
      <c r="T206" s="2">
        <f>100*$J206/S206</f>
        <v>106</v>
      </c>
      <c r="U206" s="3">
        <v>0.48</v>
      </c>
      <c r="V206">
        <f>100*$J206/U206</f>
        <v>108.20833333333333</v>
      </c>
      <c r="W206" s="3">
        <v>0.47199999999999998</v>
      </c>
      <c r="X206">
        <f>100*$J206/W206</f>
        <v>110.04237288135593</v>
      </c>
      <c r="Y206" s="3">
        <v>0.49240000000000012</v>
      </c>
      <c r="Z206">
        <f>100*$J206/Y206</f>
        <v>105.48334687246138</v>
      </c>
    </row>
    <row r="207" spans="1:26" x14ac:dyDescent="0.25">
      <c r="A207" t="s">
        <v>28</v>
      </c>
      <c r="B207" t="s">
        <v>18</v>
      </c>
      <c r="C207" t="s">
        <v>16</v>
      </c>
      <c r="D207">
        <v>7.83</v>
      </c>
      <c r="E207">
        <v>6.7180000000000004E-2</v>
      </c>
      <c r="F207">
        <v>7.8033999999999999</v>
      </c>
      <c r="G207">
        <v>1.9199999999999998E-2</v>
      </c>
      <c r="H207">
        <v>4.3326000000000002</v>
      </c>
      <c r="I207" t="s">
        <v>29</v>
      </c>
      <c r="J207">
        <v>10.9183</v>
      </c>
      <c r="K207">
        <v>2.69E-2</v>
      </c>
      <c r="L207">
        <v>0.28000000000000003</v>
      </c>
      <c r="M207" t="s">
        <v>20</v>
      </c>
      <c r="N207" t="s">
        <v>21</v>
      </c>
      <c r="O207" s="1">
        <v>45790.760775462964</v>
      </c>
      <c r="R207" t="s">
        <v>28</v>
      </c>
      <c r="S207" s="3">
        <v>11.27</v>
      </c>
      <c r="T207" s="2">
        <f>100*$J207/S207</f>
        <v>96.879325643300803</v>
      </c>
      <c r="U207" s="3">
        <v>10.9</v>
      </c>
      <c r="V207">
        <f>100*$J207/U207</f>
        <v>100.16788990825687</v>
      </c>
      <c r="W207" s="3">
        <v>11</v>
      </c>
      <c r="X207">
        <f>100*$J207/W207</f>
        <v>99.257272727272721</v>
      </c>
      <c r="Y207" s="3">
        <v>10.80739285714286</v>
      </c>
      <c r="Z207">
        <f>100*$J207/Y207</f>
        <v>101.0262155204605</v>
      </c>
    </row>
    <row r="208" spans="1:26" x14ac:dyDescent="0.25">
      <c r="A208" t="s">
        <v>54</v>
      </c>
      <c r="B208" t="s">
        <v>18</v>
      </c>
      <c r="C208" t="s">
        <v>16</v>
      </c>
      <c r="D208">
        <v>1.36</v>
      </c>
      <c r="E208">
        <v>1.252E-2</v>
      </c>
      <c r="F208">
        <v>1.5577000000000001</v>
      </c>
      <c r="G208">
        <v>1.3299999999999999E-2</v>
      </c>
      <c r="H208">
        <v>0.72370000000000001</v>
      </c>
      <c r="I208" t="s">
        <v>55</v>
      </c>
      <c r="J208">
        <v>2.5983000000000001</v>
      </c>
      <c r="K208">
        <v>2.2200000000000001E-2</v>
      </c>
      <c r="L208">
        <v>0.05</v>
      </c>
      <c r="M208" t="s">
        <v>55</v>
      </c>
      <c r="N208" t="s">
        <v>21</v>
      </c>
      <c r="O208" s="1">
        <v>45790.761030092595</v>
      </c>
      <c r="R208" t="s">
        <v>54</v>
      </c>
      <c r="S208" s="3">
        <v>2.56</v>
      </c>
      <c r="T208" s="2">
        <f>100*$J208/S208</f>
        <v>101.49609374999999</v>
      </c>
      <c r="U208" s="3">
        <v>2.56</v>
      </c>
      <c r="V208">
        <f>100*$J208/U208</f>
        <v>101.49609374999999</v>
      </c>
      <c r="W208" s="3">
        <v>2.52</v>
      </c>
      <c r="X208">
        <f>100*$J208/W208</f>
        <v>103.10714285714285</v>
      </c>
      <c r="Y208" s="3">
        <v>2.6532083333333349</v>
      </c>
      <c r="Z208">
        <f>100*$J208/Y208</f>
        <v>97.930492956640478</v>
      </c>
    </row>
    <row r="209" spans="1:26" x14ac:dyDescent="0.25">
      <c r="A209" t="s">
        <v>30</v>
      </c>
      <c r="B209" t="s">
        <v>18</v>
      </c>
      <c r="C209" t="s">
        <v>16</v>
      </c>
      <c r="D209">
        <v>0.11</v>
      </c>
      <c r="E209">
        <v>1.0499999999999999E-3</v>
      </c>
      <c r="F209">
        <v>0.1298</v>
      </c>
      <c r="G209">
        <v>1.23E-2</v>
      </c>
      <c r="H209">
        <v>5.2600000000000001E-2</v>
      </c>
      <c r="I209" t="s">
        <v>31</v>
      </c>
      <c r="J209">
        <v>0.1676</v>
      </c>
      <c r="K209">
        <v>1.5900000000000001E-2</v>
      </c>
      <c r="L209">
        <v>0</v>
      </c>
      <c r="M209" t="s">
        <v>31</v>
      </c>
      <c r="N209" t="s">
        <v>21</v>
      </c>
      <c r="O209" s="1">
        <v>45777.737511574072</v>
      </c>
      <c r="R209" t="s">
        <v>30</v>
      </c>
      <c r="S209" s="3">
        <v>0.16</v>
      </c>
      <c r="T209" s="2">
        <f>100*$J209/S209</f>
        <v>104.75000000000001</v>
      </c>
      <c r="U209" s="3">
        <v>0.16500000000000001</v>
      </c>
      <c r="V209">
        <f>100*$J209/U209</f>
        <v>101.57575757575758</v>
      </c>
      <c r="W209" s="3">
        <v>0.16300000000000001</v>
      </c>
      <c r="X209">
        <f>100*$J209/W209</f>
        <v>102.82208588957056</v>
      </c>
      <c r="Y209" s="3">
        <v>0.16906428571428564</v>
      </c>
      <c r="Z209">
        <f>100*$J209/Y209</f>
        <v>99.13388820820488</v>
      </c>
    </row>
    <row r="210" spans="1:26" x14ac:dyDescent="0.25">
      <c r="A210" t="s">
        <v>32</v>
      </c>
      <c r="B210" t="s">
        <v>18</v>
      </c>
      <c r="C210" t="s">
        <v>16</v>
      </c>
      <c r="D210">
        <v>6.97</v>
      </c>
      <c r="E210">
        <v>6.973E-2</v>
      </c>
      <c r="F210">
        <v>8.3757999999999999</v>
      </c>
      <c r="G210">
        <v>3.0700000000000002E-2</v>
      </c>
      <c r="H210">
        <v>3.3374999999999999</v>
      </c>
      <c r="I210" t="s">
        <v>33</v>
      </c>
      <c r="J210">
        <v>10.7753</v>
      </c>
      <c r="K210">
        <v>3.95E-2</v>
      </c>
      <c r="L210">
        <v>0.22</v>
      </c>
      <c r="M210" t="s">
        <v>34</v>
      </c>
      <c r="N210" t="s">
        <v>21</v>
      </c>
      <c r="O210" s="1">
        <v>45856.83011574074</v>
      </c>
      <c r="R210" t="s">
        <v>32</v>
      </c>
      <c r="S210" s="3">
        <v>10.87</v>
      </c>
      <c r="T210" s="2">
        <f>100*$J210/S210</f>
        <v>99.12879484820607</v>
      </c>
      <c r="U210" s="3">
        <v>10.7</v>
      </c>
      <c r="V210">
        <f>100*$J210/U210</f>
        <v>100.70373831775701</v>
      </c>
      <c r="W210" s="3">
        <v>10.7</v>
      </c>
      <c r="X210">
        <f>100*$J210/W210</f>
        <v>100.70373831775701</v>
      </c>
      <c r="Y210" s="3">
        <v>10.682679761904765</v>
      </c>
      <c r="Z210">
        <f>100*$J210/Y210</f>
        <v>100.86701314800735</v>
      </c>
    </row>
    <row r="211" spans="1:26" x14ac:dyDescent="0.25">
      <c r="A211" t="s">
        <v>38</v>
      </c>
      <c r="F211">
        <v>99.145099999999999</v>
      </c>
      <c r="H211">
        <v>100</v>
      </c>
      <c r="J211">
        <v>99.145099999999999</v>
      </c>
      <c r="L211" t="s">
        <v>157</v>
      </c>
    </row>
    <row r="265" s="10" customFormat="1" x14ac:dyDescent="0.25"/>
  </sheetData>
  <phoneticPr fontId="2" type="noConversion"/>
  <conditionalFormatting sqref="R4:R9">
    <cfRule type="cellIs" dxfId="30" priority="31" operator="between">
      <formula>95</formula>
      <formula>105</formula>
    </cfRule>
  </conditionalFormatting>
  <conditionalFormatting sqref="R15:R20">
    <cfRule type="cellIs" dxfId="29" priority="30" operator="between">
      <formula>95</formula>
      <formula>105</formula>
    </cfRule>
  </conditionalFormatting>
  <conditionalFormatting sqref="R26:R31">
    <cfRule type="cellIs" dxfId="28" priority="29" operator="between">
      <formula>95</formula>
      <formula>105</formula>
    </cfRule>
  </conditionalFormatting>
  <conditionalFormatting sqref="R35:R46">
    <cfRule type="cellIs" dxfId="27" priority="28" operator="between">
      <formula>95</formula>
      <formula>105</formula>
    </cfRule>
  </conditionalFormatting>
  <conditionalFormatting sqref="T37:T46">
    <cfRule type="cellIs" dxfId="26" priority="27" operator="between">
      <formula>95</formula>
      <formula>105</formula>
    </cfRule>
  </conditionalFormatting>
  <conditionalFormatting sqref="R50:R61">
    <cfRule type="cellIs" dxfId="25" priority="26" operator="between">
      <formula>95</formula>
      <formula>105</formula>
    </cfRule>
  </conditionalFormatting>
  <conditionalFormatting sqref="T52:T61">
    <cfRule type="cellIs" dxfId="24" priority="25" operator="between">
      <formula>95</formula>
      <formula>105</formula>
    </cfRule>
  </conditionalFormatting>
  <conditionalFormatting sqref="R65:R76">
    <cfRule type="cellIs" dxfId="23" priority="24" operator="between">
      <formula>95</formula>
      <formula>105</formula>
    </cfRule>
  </conditionalFormatting>
  <conditionalFormatting sqref="T67:T76">
    <cfRule type="cellIs" dxfId="22" priority="23" operator="between">
      <formula>95</formula>
      <formula>105</formula>
    </cfRule>
  </conditionalFormatting>
  <conditionalFormatting sqref="R136:R143">
    <cfRule type="cellIs" dxfId="21" priority="21" operator="between">
      <formula>95</formula>
      <formula>105</formula>
    </cfRule>
  </conditionalFormatting>
  <conditionalFormatting sqref="T136:T143">
    <cfRule type="cellIs" dxfId="20" priority="22" operator="between">
      <formula>95</formula>
      <formula>105</formula>
    </cfRule>
  </conditionalFormatting>
  <conditionalFormatting sqref="R147:R154">
    <cfRule type="cellIs" dxfId="19" priority="19" operator="between">
      <formula>95</formula>
      <formula>105</formula>
    </cfRule>
  </conditionalFormatting>
  <conditionalFormatting sqref="T147:T154">
    <cfRule type="cellIs" dxfId="18" priority="20" operator="between">
      <formula>95</formula>
      <formula>105</formula>
    </cfRule>
  </conditionalFormatting>
  <conditionalFormatting sqref="R158:R165">
    <cfRule type="cellIs" dxfId="17" priority="17" operator="between">
      <formula>95</formula>
      <formula>105</formula>
    </cfRule>
  </conditionalFormatting>
  <conditionalFormatting sqref="T158:T165">
    <cfRule type="cellIs" dxfId="16" priority="18" operator="between">
      <formula>95</formula>
      <formula>105</formula>
    </cfRule>
  </conditionalFormatting>
  <conditionalFormatting sqref="T170:T180">
    <cfRule type="cellIs" dxfId="15" priority="16" operator="between">
      <formula>95</formula>
      <formula>105</formula>
    </cfRule>
  </conditionalFormatting>
  <conditionalFormatting sqref="V170:V180">
    <cfRule type="cellIs" dxfId="14" priority="15" operator="between">
      <formula>95</formula>
      <formula>105</formula>
    </cfRule>
  </conditionalFormatting>
  <conditionalFormatting sqref="X170:X180">
    <cfRule type="cellIs" dxfId="13" priority="14" operator="between">
      <formula>95</formula>
      <formula>105</formula>
    </cfRule>
  </conditionalFormatting>
  <conditionalFormatting sqref="Z170:Z180">
    <cfRule type="cellIs" dxfId="12" priority="13" operator="between">
      <formula>95</formula>
      <formula>105</formula>
    </cfRule>
  </conditionalFormatting>
  <conditionalFormatting sqref="T185:T195">
    <cfRule type="cellIs" dxfId="11" priority="12" operator="between">
      <formula>95</formula>
      <formula>105</formula>
    </cfRule>
  </conditionalFormatting>
  <conditionalFormatting sqref="V185:V195">
    <cfRule type="cellIs" dxfId="10" priority="11" operator="between">
      <formula>95</formula>
      <formula>105</formula>
    </cfRule>
  </conditionalFormatting>
  <conditionalFormatting sqref="X185:X195">
    <cfRule type="cellIs" dxfId="9" priority="10" operator="between">
      <formula>95</formula>
      <formula>105</formula>
    </cfRule>
  </conditionalFormatting>
  <conditionalFormatting sqref="Z185:Z195">
    <cfRule type="cellIs" dxfId="8" priority="9" operator="between">
      <formula>95</formula>
      <formula>105</formula>
    </cfRule>
  </conditionalFormatting>
  <conditionalFormatting sqref="T200:T210">
    <cfRule type="cellIs" dxfId="7" priority="8" operator="between">
      <formula>95</formula>
      <formula>105</formula>
    </cfRule>
  </conditionalFormatting>
  <conditionalFormatting sqref="V200:V210">
    <cfRule type="cellIs" dxfId="6" priority="7" operator="between">
      <formula>95</formula>
      <formula>105</formula>
    </cfRule>
  </conditionalFormatting>
  <conditionalFormatting sqref="X200:X210">
    <cfRule type="cellIs" dxfId="5" priority="6" operator="between">
      <formula>95</formula>
      <formula>105</formula>
    </cfRule>
  </conditionalFormatting>
  <conditionalFormatting sqref="Z200:Z210">
    <cfRule type="cellIs" dxfId="4" priority="5" operator="between">
      <formula>95</formula>
      <formula>105</formula>
    </cfRule>
  </conditionalFormatting>
  <conditionalFormatting sqref="T81:T91">
    <cfRule type="cellIs" dxfId="3" priority="4" operator="between">
      <formula>95</formula>
      <formula>105</formula>
    </cfRule>
  </conditionalFormatting>
  <conditionalFormatting sqref="T95:T105">
    <cfRule type="cellIs" dxfId="2" priority="3" operator="between">
      <formula>95</formula>
      <formula>105</formula>
    </cfRule>
  </conditionalFormatting>
  <conditionalFormatting sqref="T109:T119">
    <cfRule type="cellIs" dxfId="1" priority="2" operator="between">
      <formula>95</formula>
      <formula>105</formula>
    </cfRule>
  </conditionalFormatting>
  <conditionalFormatting sqref="T123:T133">
    <cfRule type="cellIs" dxfId="0" priority="1" operator="between">
      <formula>95</formula>
      <formula>105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2C16-C7BC-4C94-A6B1-7DEEB0336521}">
  <dimension ref="A1:I103"/>
  <sheetViews>
    <sheetView tabSelected="1" topLeftCell="A76" workbookViewId="0">
      <selection activeCell="G96" sqref="G96"/>
    </sheetView>
  </sheetViews>
  <sheetFormatPr defaultRowHeight="15" x14ac:dyDescent="0.25"/>
  <cols>
    <col min="1" max="2" width="23.85546875" customWidth="1"/>
    <col min="4" max="6" width="23.85546875" customWidth="1"/>
    <col min="7" max="7" width="9.5703125" customWidth="1"/>
    <col min="8" max="8" width="14.85546875" customWidth="1"/>
    <col min="9" max="9" width="58.42578125" customWidth="1"/>
  </cols>
  <sheetData>
    <row r="1" spans="1:9" x14ac:dyDescent="0.25">
      <c r="A1" s="12" t="s">
        <v>135</v>
      </c>
      <c r="B1" s="12" t="s">
        <v>195</v>
      </c>
      <c r="C1" s="12" t="s">
        <v>136</v>
      </c>
      <c r="D1" s="12" t="s">
        <v>194</v>
      </c>
      <c r="E1" s="12" t="s">
        <v>200</v>
      </c>
      <c r="F1" s="12" t="s">
        <v>199</v>
      </c>
      <c r="G1" s="12" t="s">
        <v>137</v>
      </c>
      <c r="H1" s="12" t="s">
        <v>138</v>
      </c>
      <c r="I1" s="12" t="s">
        <v>139</v>
      </c>
    </row>
    <row r="2" spans="1:9" x14ac:dyDescent="0.25">
      <c r="A2" s="11" t="s">
        <v>178</v>
      </c>
      <c r="B2" s="11" t="s">
        <v>196</v>
      </c>
      <c r="C2" s="11">
        <v>1</v>
      </c>
      <c r="D2" s="11">
        <v>1</v>
      </c>
      <c r="E2" s="11"/>
      <c r="F2" s="11"/>
      <c r="G2" s="11"/>
      <c r="H2" s="11"/>
      <c r="I2" s="11" t="s">
        <v>108</v>
      </c>
    </row>
    <row r="3" spans="1:9" x14ac:dyDescent="0.25">
      <c r="A3" s="11" t="s">
        <v>179</v>
      </c>
      <c r="B3" s="11" t="s">
        <v>196</v>
      </c>
      <c r="C3" s="11">
        <v>1</v>
      </c>
      <c r="D3" s="11">
        <v>2</v>
      </c>
      <c r="E3" s="11"/>
      <c r="F3" s="11"/>
      <c r="G3" s="11"/>
      <c r="H3" s="11"/>
      <c r="I3" s="11" t="s">
        <v>108</v>
      </c>
    </row>
    <row r="4" spans="1:9" x14ac:dyDescent="0.25">
      <c r="A4" s="11" t="s">
        <v>180</v>
      </c>
      <c r="B4" s="11" t="s">
        <v>196</v>
      </c>
      <c r="C4" s="11">
        <v>1</v>
      </c>
      <c r="D4" s="11">
        <v>3</v>
      </c>
      <c r="E4" s="11"/>
      <c r="F4" s="11"/>
      <c r="G4" s="11"/>
      <c r="H4" s="11"/>
      <c r="I4" s="11" t="s">
        <v>108</v>
      </c>
    </row>
    <row r="5" spans="1:9" x14ac:dyDescent="0.25">
      <c r="A5" s="11" t="s">
        <v>181</v>
      </c>
      <c r="B5" s="11" t="s">
        <v>196</v>
      </c>
      <c r="C5" s="11">
        <v>1</v>
      </c>
      <c r="D5" s="11">
        <v>4</v>
      </c>
      <c r="E5" s="11"/>
      <c r="F5" s="11"/>
      <c r="G5" s="11"/>
      <c r="H5" s="11"/>
      <c r="I5" s="11" t="s">
        <v>108</v>
      </c>
    </row>
    <row r="6" spans="1:9" x14ac:dyDescent="0.25">
      <c r="A6" s="11" t="s">
        <v>182</v>
      </c>
      <c r="B6" s="11" t="s">
        <v>196</v>
      </c>
      <c r="C6" s="11">
        <v>1</v>
      </c>
      <c r="D6" s="11">
        <v>5</v>
      </c>
      <c r="E6" s="11"/>
      <c r="F6" s="11"/>
      <c r="G6" s="11"/>
      <c r="H6" s="11"/>
      <c r="I6" s="11" t="s">
        <v>108</v>
      </c>
    </row>
    <row r="7" spans="1:9" x14ac:dyDescent="0.25">
      <c r="A7" s="11" t="s">
        <v>183</v>
      </c>
      <c r="B7" s="11" t="s">
        <v>196</v>
      </c>
      <c r="C7" s="11">
        <v>1</v>
      </c>
      <c r="D7" s="11">
        <v>6</v>
      </c>
      <c r="E7" s="11"/>
      <c r="F7" s="11"/>
      <c r="G7" s="11"/>
      <c r="H7" s="11"/>
      <c r="I7" s="11" t="s">
        <v>108</v>
      </c>
    </row>
    <row r="8" spans="1:9" x14ac:dyDescent="0.25">
      <c r="A8" s="11" t="s">
        <v>190</v>
      </c>
      <c r="B8" s="11" t="s">
        <v>196</v>
      </c>
      <c r="C8" s="11">
        <v>1</v>
      </c>
      <c r="D8" s="11">
        <v>7</v>
      </c>
      <c r="E8" s="11"/>
      <c r="F8" s="11"/>
      <c r="G8" s="11"/>
      <c r="H8" s="11"/>
      <c r="I8" s="11" t="s">
        <v>108</v>
      </c>
    </row>
    <row r="9" spans="1:9" x14ac:dyDescent="0.25">
      <c r="A9" s="11" t="s">
        <v>191</v>
      </c>
      <c r="B9" s="11" t="s">
        <v>196</v>
      </c>
      <c r="C9" s="11">
        <v>1</v>
      </c>
      <c r="D9" s="11">
        <v>8</v>
      </c>
      <c r="E9" s="11"/>
      <c r="F9" s="11"/>
      <c r="G9" s="11"/>
      <c r="H9" s="11"/>
      <c r="I9" s="11" t="s">
        <v>108</v>
      </c>
    </row>
    <row r="10" spans="1:9" x14ac:dyDescent="0.25">
      <c r="A10" s="11" t="s">
        <v>192</v>
      </c>
      <c r="B10" s="11" t="s">
        <v>196</v>
      </c>
      <c r="C10" s="11">
        <v>1</v>
      </c>
      <c r="D10" s="11">
        <v>9</v>
      </c>
      <c r="E10" s="11"/>
      <c r="F10" s="11"/>
      <c r="G10" s="11"/>
      <c r="H10" s="11"/>
      <c r="I10" s="11" t="s">
        <v>108</v>
      </c>
    </row>
    <row r="11" spans="1:9" x14ac:dyDescent="0.25">
      <c r="A11" s="11" t="s">
        <v>193</v>
      </c>
      <c r="B11" s="11" t="s">
        <v>196</v>
      </c>
      <c r="C11" s="11">
        <v>1</v>
      </c>
      <c r="D11" s="11">
        <v>10</v>
      </c>
      <c r="E11" s="11"/>
      <c r="F11" s="11"/>
      <c r="G11" s="11"/>
      <c r="H11" s="11"/>
      <c r="I11" s="11" t="s">
        <v>108</v>
      </c>
    </row>
    <row r="12" spans="1:9" x14ac:dyDescent="0.25">
      <c r="A12" s="11" t="s">
        <v>184</v>
      </c>
      <c r="B12" s="11" t="s">
        <v>197</v>
      </c>
      <c r="C12" s="11">
        <v>1</v>
      </c>
      <c r="D12" s="11">
        <v>11</v>
      </c>
      <c r="E12" s="11"/>
      <c r="F12" s="11"/>
      <c r="G12" s="11"/>
      <c r="H12" s="11"/>
      <c r="I12" s="11" t="s">
        <v>108</v>
      </c>
    </row>
    <row r="13" spans="1:9" x14ac:dyDescent="0.25">
      <c r="A13" s="11" t="s">
        <v>185</v>
      </c>
      <c r="B13" s="11" t="s">
        <v>197</v>
      </c>
      <c r="C13" s="11">
        <v>1</v>
      </c>
      <c r="D13" s="11">
        <v>12</v>
      </c>
      <c r="E13" s="11"/>
      <c r="F13" s="11"/>
      <c r="G13" s="11"/>
      <c r="H13" s="11"/>
      <c r="I13" s="11" t="s">
        <v>108</v>
      </c>
    </row>
    <row r="14" spans="1:9" x14ac:dyDescent="0.25">
      <c r="A14" s="11" t="s">
        <v>186</v>
      </c>
      <c r="B14" s="11" t="s">
        <v>197</v>
      </c>
      <c r="C14" s="11">
        <v>1</v>
      </c>
      <c r="D14" s="11">
        <v>13</v>
      </c>
      <c r="E14" s="11"/>
      <c r="F14" s="11"/>
      <c r="G14" s="11"/>
      <c r="H14" s="11"/>
      <c r="I14" s="11" t="s">
        <v>108</v>
      </c>
    </row>
    <row r="15" spans="1:9" x14ac:dyDescent="0.25">
      <c r="A15" s="11" t="s">
        <v>187</v>
      </c>
      <c r="B15" s="11" t="s">
        <v>197</v>
      </c>
      <c r="C15" s="11">
        <v>1</v>
      </c>
      <c r="D15" s="11">
        <v>14</v>
      </c>
      <c r="E15" s="11"/>
      <c r="F15" s="11"/>
      <c r="G15" s="11"/>
      <c r="H15" s="11"/>
      <c r="I15" s="11" t="s">
        <v>108</v>
      </c>
    </row>
    <row r="16" spans="1:9" x14ac:dyDescent="0.25">
      <c r="A16" s="11" t="s">
        <v>188</v>
      </c>
      <c r="B16" s="11" t="s">
        <v>197</v>
      </c>
      <c r="C16" s="11">
        <v>1</v>
      </c>
      <c r="D16" s="11">
        <v>15</v>
      </c>
      <c r="E16" s="11"/>
      <c r="F16" s="11"/>
      <c r="G16" s="11"/>
      <c r="H16" s="11"/>
      <c r="I16" s="11" t="s">
        <v>108</v>
      </c>
    </row>
    <row r="17" spans="1:9" x14ac:dyDescent="0.25">
      <c r="A17" s="11" t="s">
        <v>189</v>
      </c>
      <c r="B17" s="11" t="s">
        <v>197</v>
      </c>
      <c r="C17" s="11">
        <v>1</v>
      </c>
      <c r="D17" s="11">
        <v>16</v>
      </c>
      <c r="E17" s="11"/>
      <c r="F17" s="11"/>
      <c r="G17" s="11"/>
      <c r="H17" s="11"/>
      <c r="I17" s="11" t="s">
        <v>108</v>
      </c>
    </row>
    <row r="18" spans="1:9" x14ac:dyDescent="0.25">
      <c r="A18" s="5" t="s">
        <v>70</v>
      </c>
      <c r="B18" s="13" t="s">
        <v>198</v>
      </c>
      <c r="C18" s="5"/>
      <c r="D18" s="5"/>
      <c r="E18" s="5">
        <v>6000</v>
      </c>
      <c r="F18" s="5">
        <v>0.3</v>
      </c>
      <c r="G18" s="5">
        <v>77</v>
      </c>
      <c r="H18" s="5">
        <v>462</v>
      </c>
      <c r="I18" s="5" t="s">
        <v>140</v>
      </c>
    </row>
    <row r="19" spans="1:9" x14ac:dyDescent="0.25">
      <c r="A19" t="s">
        <v>71</v>
      </c>
      <c r="B19" s="13" t="s">
        <v>198</v>
      </c>
      <c r="G19">
        <v>78</v>
      </c>
      <c r="H19">
        <v>468</v>
      </c>
      <c r="I19" s="5" t="s">
        <v>140</v>
      </c>
    </row>
    <row r="20" spans="1:9" x14ac:dyDescent="0.25">
      <c r="A20" t="s">
        <v>75</v>
      </c>
      <c r="B20" s="13" t="s">
        <v>198</v>
      </c>
      <c r="G20">
        <v>66</v>
      </c>
      <c r="H20">
        <v>396</v>
      </c>
      <c r="I20" s="6" t="s">
        <v>141</v>
      </c>
    </row>
    <row r="21" spans="1:9" x14ac:dyDescent="0.25">
      <c r="A21" t="s">
        <v>76</v>
      </c>
      <c r="B21" s="13" t="s">
        <v>198</v>
      </c>
      <c r="G21">
        <v>37</v>
      </c>
      <c r="H21">
        <v>222</v>
      </c>
      <c r="I21" s="5" t="s">
        <v>140</v>
      </c>
    </row>
    <row r="22" spans="1:9" x14ac:dyDescent="0.25">
      <c r="A22" t="s">
        <v>79</v>
      </c>
      <c r="B22" s="13" t="s">
        <v>198</v>
      </c>
      <c r="G22">
        <v>54</v>
      </c>
      <c r="H22">
        <v>324</v>
      </c>
      <c r="I22" s="5" t="s">
        <v>140</v>
      </c>
    </row>
    <row r="23" spans="1:9" x14ac:dyDescent="0.25">
      <c r="A23" t="s">
        <v>80</v>
      </c>
      <c r="B23" s="13" t="s">
        <v>198</v>
      </c>
      <c r="G23">
        <v>63</v>
      </c>
      <c r="I23" s="6" t="s">
        <v>141</v>
      </c>
    </row>
    <row r="24" spans="1:9" x14ac:dyDescent="0.25">
      <c r="A24" t="s">
        <v>81</v>
      </c>
      <c r="B24" s="13" t="s">
        <v>198</v>
      </c>
      <c r="G24">
        <v>46</v>
      </c>
      <c r="H24">
        <v>276</v>
      </c>
      <c r="I24" s="6" t="s">
        <v>141</v>
      </c>
    </row>
    <row r="25" spans="1:9" x14ac:dyDescent="0.25">
      <c r="A25" t="s">
        <v>82</v>
      </c>
      <c r="B25" s="13" t="s">
        <v>198</v>
      </c>
      <c r="C25">
        <v>13</v>
      </c>
      <c r="G25">
        <v>60</v>
      </c>
      <c r="H25">
        <v>360</v>
      </c>
      <c r="I25" s="5" t="s">
        <v>140</v>
      </c>
    </row>
    <row r="26" spans="1:9" x14ac:dyDescent="0.25">
      <c r="A26" t="s">
        <v>83</v>
      </c>
      <c r="B26" s="13" t="s">
        <v>198</v>
      </c>
      <c r="G26">
        <v>53</v>
      </c>
      <c r="H26">
        <v>318</v>
      </c>
      <c r="I26" s="5" t="s">
        <v>140</v>
      </c>
    </row>
    <row r="27" spans="1:9" x14ac:dyDescent="0.25">
      <c r="A27" t="s">
        <v>84</v>
      </c>
      <c r="B27" s="13" t="s">
        <v>198</v>
      </c>
      <c r="F27">
        <v>0.5</v>
      </c>
      <c r="G27">
        <v>42</v>
      </c>
      <c r="H27">
        <v>252</v>
      </c>
      <c r="I27" s="5" t="s">
        <v>140</v>
      </c>
    </row>
    <row r="28" spans="1:9" x14ac:dyDescent="0.25">
      <c r="A28" t="s">
        <v>85</v>
      </c>
      <c r="B28" s="13" t="s">
        <v>198</v>
      </c>
      <c r="F28">
        <v>0.3</v>
      </c>
      <c r="G28">
        <v>73</v>
      </c>
      <c r="H28">
        <v>438</v>
      </c>
      <c r="I28" s="5" t="s">
        <v>140</v>
      </c>
    </row>
    <row r="29" spans="1:9" x14ac:dyDescent="0.25">
      <c r="A29" t="s">
        <v>86</v>
      </c>
      <c r="B29" s="13" t="s">
        <v>198</v>
      </c>
      <c r="F29">
        <v>0.5</v>
      </c>
      <c r="G29">
        <v>73</v>
      </c>
      <c r="H29">
        <v>438</v>
      </c>
      <c r="I29" s="5" t="s">
        <v>140</v>
      </c>
    </row>
    <row r="30" spans="1:9" x14ac:dyDescent="0.25">
      <c r="A30" t="s">
        <v>87</v>
      </c>
      <c r="B30" s="13" t="s">
        <v>198</v>
      </c>
      <c r="C30">
        <v>18</v>
      </c>
      <c r="F30">
        <v>0.5</v>
      </c>
      <c r="G30">
        <v>62</v>
      </c>
      <c r="H30">
        <v>372</v>
      </c>
      <c r="I30" s="5" t="s">
        <v>140</v>
      </c>
    </row>
    <row r="31" spans="1:9" x14ac:dyDescent="0.25">
      <c r="A31" t="s">
        <v>88</v>
      </c>
      <c r="B31" s="13" t="s">
        <v>198</v>
      </c>
      <c r="F31">
        <v>0.5</v>
      </c>
      <c r="G31">
        <v>88</v>
      </c>
      <c r="H31">
        <v>528</v>
      </c>
      <c r="I31" s="7" t="s">
        <v>142</v>
      </c>
    </row>
    <row r="32" spans="1:9" x14ac:dyDescent="0.25">
      <c r="A32" t="s">
        <v>89</v>
      </c>
      <c r="B32" s="13" t="s">
        <v>198</v>
      </c>
      <c r="C32">
        <v>20</v>
      </c>
      <c r="G32">
        <v>77</v>
      </c>
      <c r="H32">
        <v>462</v>
      </c>
      <c r="I32" s="5" t="s">
        <v>140</v>
      </c>
    </row>
    <row r="33" spans="1:9" x14ac:dyDescent="0.25">
      <c r="A33" t="s">
        <v>91</v>
      </c>
      <c r="B33" s="13" t="s">
        <v>198</v>
      </c>
      <c r="G33">
        <v>67</v>
      </c>
      <c r="H33">
        <v>402</v>
      </c>
      <c r="I33" s="5" t="s">
        <v>140</v>
      </c>
    </row>
    <row r="34" spans="1:9" x14ac:dyDescent="0.25">
      <c r="A34" t="s">
        <v>90</v>
      </c>
      <c r="B34" s="13" t="s">
        <v>198</v>
      </c>
      <c r="C34">
        <v>22</v>
      </c>
      <c r="G34">
        <v>98</v>
      </c>
      <c r="H34">
        <v>588</v>
      </c>
      <c r="I34" s="7" t="s">
        <v>142</v>
      </c>
    </row>
    <row r="35" spans="1:9" x14ac:dyDescent="0.25">
      <c r="A35" t="s">
        <v>92</v>
      </c>
      <c r="B35" s="13" t="s">
        <v>198</v>
      </c>
      <c r="C35">
        <v>23</v>
      </c>
      <c r="G35">
        <v>64</v>
      </c>
      <c r="H35">
        <v>384</v>
      </c>
      <c r="I35" s="5" t="s">
        <v>140</v>
      </c>
    </row>
    <row r="36" spans="1:9" x14ac:dyDescent="0.25">
      <c r="A36" t="s">
        <v>93</v>
      </c>
      <c r="B36" s="13" t="s">
        <v>198</v>
      </c>
      <c r="C36">
        <v>24</v>
      </c>
      <c r="G36">
        <v>41</v>
      </c>
      <c r="H36">
        <v>246</v>
      </c>
      <c r="I36" s="7" t="s">
        <v>142</v>
      </c>
    </row>
    <row r="37" spans="1:9" x14ac:dyDescent="0.25">
      <c r="A37" t="s">
        <v>95</v>
      </c>
      <c r="B37" s="13" t="s">
        <v>198</v>
      </c>
      <c r="C37">
        <v>25</v>
      </c>
      <c r="G37">
        <v>61</v>
      </c>
      <c r="H37">
        <v>366</v>
      </c>
      <c r="I37" s="7" t="s">
        <v>142</v>
      </c>
    </row>
    <row r="38" spans="1:9" x14ac:dyDescent="0.25">
      <c r="A38" t="s">
        <v>94</v>
      </c>
      <c r="B38" s="13" t="s">
        <v>198</v>
      </c>
      <c r="C38">
        <v>26</v>
      </c>
      <c r="G38">
        <v>37</v>
      </c>
      <c r="H38">
        <v>222</v>
      </c>
      <c r="I38" s="7" t="s">
        <v>142</v>
      </c>
    </row>
    <row r="39" spans="1:9" x14ac:dyDescent="0.25">
      <c r="A39" t="s">
        <v>96</v>
      </c>
      <c r="B39" s="13" t="s">
        <v>198</v>
      </c>
      <c r="C39">
        <v>27</v>
      </c>
      <c r="G39">
        <v>69</v>
      </c>
      <c r="H39">
        <v>414</v>
      </c>
      <c r="I39" s="7" t="s">
        <v>143</v>
      </c>
    </row>
    <row r="40" spans="1:9" x14ac:dyDescent="0.25">
      <c r="A40" t="s">
        <v>97</v>
      </c>
      <c r="B40" s="13" t="s">
        <v>198</v>
      </c>
      <c r="C40">
        <v>28</v>
      </c>
      <c r="G40">
        <v>89</v>
      </c>
      <c r="H40">
        <v>534</v>
      </c>
      <c r="I40" s="5" t="s">
        <v>144</v>
      </c>
    </row>
    <row r="41" spans="1:9" x14ac:dyDescent="0.25">
      <c r="A41" t="s">
        <v>98</v>
      </c>
      <c r="B41" s="13" t="s">
        <v>198</v>
      </c>
      <c r="C41">
        <v>29</v>
      </c>
      <c r="G41">
        <v>87</v>
      </c>
      <c r="H41">
        <v>522</v>
      </c>
      <c r="I41" s="5" t="s">
        <v>144</v>
      </c>
    </row>
    <row r="42" spans="1:9" x14ac:dyDescent="0.25">
      <c r="A42" t="s">
        <v>99</v>
      </c>
      <c r="B42" s="13" t="s">
        <v>198</v>
      </c>
      <c r="C42">
        <v>30</v>
      </c>
      <c r="G42">
        <v>61</v>
      </c>
      <c r="H42">
        <v>366</v>
      </c>
      <c r="I42" s="7" t="s">
        <v>145</v>
      </c>
    </row>
    <row r="43" spans="1:9" x14ac:dyDescent="0.25">
      <c r="A43" t="s">
        <v>100</v>
      </c>
      <c r="B43" s="13" t="s">
        <v>198</v>
      </c>
      <c r="C43">
        <v>31</v>
      </c>
      <c r="G43">
        <v>113</v>
      </c>
      <c r="H43">
        <v>678</v>
      </c>
      <c r="I43" s="7" t="s">
        <v>142</v>
      </c>
    </row>
    <row r="44" spans="1:9" x14ac:dyDescent="0.25">
      <c r="A44" t="s">
        <v>101</v>
      </c>
      <c r="B44" s="13" t="s">
        <v>198</v>
      </c>
      <c r="C44">
        <v>32</v>
      </c>
      <c r="G44">
        <v>100</v>
      </c>
      <c r="H44">
        <v>600</v>
      </c>
      <c r="I44" s="7" t="s">
        <v>146</v>
      </c>
    </row>
    <row r="45" spans="1:9" x14ac:dyDescent="0.25">
      <c r="A45" t="s">
        <v>202</v>
      </c>
      <c r="B45" s="13" t="s">
        <v>198</v>
      </c>
      <c r="C45">
        <v>33</v>
      </c>
      <c r="G45">
        <v>206</v>
      </c>
      <c r="H45">
        <v>1236</v>
      </c>
      <c r="I45" s="7" t="s">
        <v>201</v>
      </c>
    </row>
    <row r="46" spans="1:9" x14ac:dyDescent="0.25">
      <c r="A46" t="s">
        <v>203</v>
      </c>
      <c r="B46" s="13" t="s">
        <v>198</v>
      </c>
      <c r="C46">
        <v>34</v>
      </c>
      <c r="G46">
        <v>47</v>
      </c>
      <c r="H46">
        <v>287</v>
      </c>
      <c r="I46" s="7" t="s">
        <v>201</v>
      </c>
    </row>
    <row r="47" spans="1:9" x14ac:dyDescent="0.25">
      <c r="A47" t="s">
        <v>102</v>
      </c>
      <c r="B47" s="13" t="s">
        <v>198</v>
      </c>
      <c r="C47">
        <v>35</v>
      </c>
      <c r="G47">
        <v>51</v>
      </c>
      <c r="H47">
        <v>306</v>
      </c>
      <c r="I47" s="7" t="s">
        <v>147</v>
      </c>
    </row>
    <row r="48" spans="1:9" x14ac:dyDescent="0.25">
      <c r="A48" s="11" t="s">
        <v>178</v>
      </c>
      <c r="B48" s="11" t="s">
        <v>196</v>
      </c>
      <c r="C48" s="11">
        <v>36</v>
      </c>
      <c r="D48" s="11">
        <v>1</v>
      </c>
      <c r="E48" s="11"/>
      <c r="F48" s="11"/>
      <c r="G48" s="11"/>
      <c r="H48" s="11"/>
      <c r="I48" s="11" t="s">
        <v>204</v>
      </c>
    </row>
    <row r="49" spans="1:9" x14ac:dyDescent="0.25">
      <c r="A49" s="11" t="s">
        <v>179</v>
      </c>
      <c r="B49" s="11" t="s">
        <v>196</v>
      </c>
      <c r="C49" s="11">
        <v>36</v>
      </c>
      <c r="D49" s="11">
        <v>2</v>
      </c>
      <c r="E49" s="11"/>
      <c r="F49" s="11"/>
      <c r="G49" s="11"/>
      <c r="H49" s="11"/>
      <c r="I49" s="11" t="s">
        <v>204</v>
      </c>
    </row>
    <row r="50" spans="1:9" x14ac:dyDescent="0.25">
      <c r="A50" s="11" t="s">
        <v>180</v>
      </c>
      <c r="B50" s="11" t="s">
        <v>196</v>
      </c>
      <c r="C50" s="11">
        <v>36</v>
      </c>
      <c r="D50" s="11">
        <v>3</v>
      </c>
      <c r="E50" s="11"/>
      <c r="F50" s="11"/>
      <c r="G50" s="11"/>
      <c r="H50" s="11"/>
      <c r="I50" s="11" t="s">
        <v>204</v>
      </c>
    </row>
    <row r="51" spans="1:9" x14ac:dyDescent="0.25">
      <c r="A51" s="11" t="s">
        <v>181</v>
      </c>
      <c r="B51" s="11" t="s">
        <v>196</v>
      </c>
      <c r="C51" s="11">
        <v>36</v>
      </c>
      <c r="D51" s="11">
        <v>4</v>
      </c>
      <c r="E51" s="11"/>
      <c r="F51" s="11"/>
      <c r="G51" s="11"/>
      <c r="H51" s="11"/>
      <c r="I51" s="11" t="s">
        <v>108</v>
      </c>
    </row>
    <row r="52" spans="1:9" x14ac:dyDescent="0.25">
      <c r="A52" s="11" t="s">
        <v>182</v>
      </c>
      <c r="B52" s="11" t="s">
        <v>196</v>
      </c>
      <c r="C52" s="11">
        <v>36</v>
      </c>
      <c r="D52" s="11">
        <v>5</v>
      </c>
      <c r="E52" s="11"/>
      <c r="F52" s="11"/>
      <c r="G52" s="11"/>
      <c r="H52" s="11"/>
      <c r="I52" s="11" t="s">
        <v>108</v>
      </c>
    </row>
    <row r="53" spans="1:9" x14ac:dyDescent="0.25">
      <c r="A53" s="11" t="s">
        <v>183</v>
      </c>
      <c r="B53" s="11" t="s">
        <v>196</v>
      </c>
      <c r="C53" s="11">
        <v>36</v>
      </c>
      <c r="D53" s="11">
        <v>6</v>
      </c>
      <c r="E53" s="11"/>
      <c r="F53" s="11"/>
      <c r="G53" s="11"/>
      <c r="H53" s="11"/>
      <c r="I53" s="11" t="s">
        <v>108</v>
      </c>
    </row>
    <row r="54" spans="1:9" x14ac:dyDescent="0.25">
      <c r="A54" s="11" t="s">
        <v>190</v>
      </c>
      <c r="B54" s="11" t="s">
        <v>196</v>
      </c>
      <c r="C54" s="11">
        <v>36</v>
      </c>
      <c r="D54" s="11">
        <v>7</v>
      </c>
      <c r="E54" s="11"/>
      <c r="F54" s="11"/>
      <c r="G54" s="11"/>
      <c r="H54" s="11"/>
      <c r="I54" s="11" t="s">
        <v>108</v>
      </c>
    </row>
    <row r="55" spans="1:9" x14ac:dyDescent="0.25">
      <c r="A55" s="11" t="s">
        <v>191</v>
      </c>
      <c r="B55" s="11" t="s">
        <v>196</v>
      </c>
      <c r="C55" s="11">
        <v>36</v>
      </c>
      <c r="D55" s="11">
        <v>8</v>
      </c>
      <c r="E55" s="11"/>
      <c r="F55" s="11"/>
      <c r="G55" s="11"/>
      <c r="H55" s="11"/>
      <c r="I55" s="11" t="s">
        <v>108</v>
      </c>
    </row>
    <row r="56" spans="1:9" x14ac:dyDescent="0.25">
      <c r="A56" s="11" t="s">
        <v>192</v>
      </c>
      <c r="B56" s="11" t="s">
        <v>196</v>
      </c>
      <c r="C56" s="11">
        <v>36</v>
      </c>
      <c r="D56" s="11">
        <v>9</v>
      </c>
      <c r="E56" s="11"/>
      <c r="F56" s="11"/>
      <c r="G56" s="11"/>
      <c r="H56" s="11"/>
      <c r="I56" s="11" t="s">
        <v>108</v>
      </c>
    </row>
    <row r="57" spans="1:9" x14ac:dyDescent="0.25">
      <c r="A57" s="11" t="s">
        <v>184</v>
      </c>
      <c r="B57" s="11" t="s">
        <v>197</v>
      </c>
      <c r="C57" s="11">
        <v>36</v>
      </c>
      <c r="D57" s="11">
        <v>10</v>
      </c>
      <c r="E57" s="11"/>
      <c r="F57" s="11"/>
      <c r="G57" s="11"/>
      <c r="H57" s="11"/>
      <c r="I57" s="11" t="s">
        <v>108</v>
      </c>
    </row>
    <row r="58" spans="1:9" x14ac:dyDescent="0.25">
      <c r="A58" s="11" t="s">
        <v>185</v>
      </c>
      <c r="B58" s="11" t="s">
        <v>197</v>
      </c>
      <c r="C58" s="11">
        <v>36</v>
      </c>
      <c r="D58" s="11">
        <v>11</v>
      </c>
      <c r="E58" s="11"/>
      <c r="F58" s="11"/>
      <c r="G58" s="11"/>
      <c r="H58" s="11"/>
      <c r="I58" s="11" t="s">
        <v>108</v>
      </c>
    </row>
    <row r="59" spans="1:9" x14ac:dyDescent="0.25">
      <c r="A59" s="11" t="s">
        <v>186</v>
      </c>
      <c r="B59" s="11" t="s">
        <v>197</v>
      </c>
      <c r="C59" s="11">
        <v>36</v>
      </c>
      <c r="D59" s="11">
        <v>12</v>
      </c>
      <c r="E59" s="11"/>
      <c r="F59" s="11"/>
      <c r="G59" s="11"/>
      <c r="H59" s="11"/>
      <c r="I59" s="11" t="s">
        <v>108</v>
      </c>
    </row>
    <row r="60" spans="1:9" x14ac:dyDescent="0.25">
      <c r="A60" s="11" t="s">
        <v>187</v>
      </c>
      <c r="B60" s="11" t="s">
        <v>197</v>
      </c>
      <c r="C60" s="11">
        <v>36</v>
      </c>
      <c r="D60" s="11">
        <v>13</v>
      </c>
      <c r="E60" s="11"/>
      <c r="F60" s="11"/>
      <c r="G60" s="11"/>
      <c r="H60" s="11"/>
      <c r="I60" s="11" t="s">
        <v>108</v>
      </c>
    </row>
    <row r="61" spans="1:9" x14ac:dyDescent="0.25">
      <c r="A61" s="11" t="s">
        <v>188</v>
      </c>
      <c r="B61" s="11" t="s">
        <v>197</v>
      </c>
      <c r="C61" s="11">
        <v>36</v>
      </c>
      <c r="D61" s="11">
        <v>14</v>
      </c>
      <c r="E61" s="11"/>
      <c r="F61" s="11"/>
      <c r="G61" s="11"/>
      <c r="H61" s="11"/>
      <c r="I61" s="11" t="s">
        <v>108</v>
      </c>
    </row>
    <row r="62" spans="1:9" x14ac:dyDescent="0.25">
      <c r="A62" s="11" t="s">
        <v>189</v>
      </c>
      <c r="B62" s="11" t="s">
        <v>197</v>
      </c>
      <c r="C62" s="11">
        <v>36</v>
      </c>
      <c r="D62" s="11">
        <v>15</v>
      </c>
      <c r="E62" s="11"/>
      <c r="F62" s="11"/>
      <c r="G62" s="11"/>
      <c r="H62" s="11"/>
      <c r="I62" s="11" t="s">
        <v>108</v>
      </c>
    </row>
    <row r="63" spans="1:9" x14ac:dyDescent="0.25">
      <c r="A63" t="s">
        <v>111</v>
      </c>
      <c r="B63" s="13" t="s">
        <v>205</v>
      </c>
      <c r="C63" s="13">
        <v>37</v>
      </c>
      <c r="G63">
        <v>99</v>
      </c>
      <c r="H63">
        <v>594</v>
      </c>
    </row>
    <row r="64" spans="1:9" x14ac:dyDescent="0.25">
      <c r="A64" t="s">
        <v>112</v>
      </c>
      <c r="B64" s="13" t="s">
        <v>205</v>
      </c>
      <c r="C64" s="13">
        <v>38</v>
      </c>
      <c r="G64">
        <v>92</v>
      </c>
      <c r="H64">
        <v>552</v>
      </c>
    </row>
    <row r="65" spans="1:9" x14ac:dyDescent="0.25">
      <c r="A65" s="7" t="s">
        <v>113</v>
      </c>
      <c r="B65" s="13" t="s">
        <v>205</v>
      </c>
      <c r="C65" s="13">
        <v>39</v>
      </c>
      <c r="D65" s="7"/>
      <c r="E65" s="7"/>
      <c r="G65">
        <v>96</v>
      </c>
      <c r="H65">
        <v>576</v>
      </c>
      <c r="I65" s="7"/>
    </row>
    <row r="66" spans="1:9" x14ac:dyDescent="0.25">
      <c r="A66" t="s">
        <v>114</v>
      </c>
      <c r="B66" s="13" t="s">
        <v>205</v>
      </c>
      <c r="C66" s="13">
        <v>40</v>
      </c>
      <c r="G66">
        <v>65</v>
      </c>
      <c r="H66">
        <v>390</v>
      </c>
    </row>
    <row r="67" spans="1:9" x14ac:dyDescent="0.25">
      <c r="A67" s="5" t="s">
        <v>115</v>
      </c>
      <c r="B67" s="13" t="s">
        <v>205</v>
      </c>
      <c r="C67" s="13">
        <v>41</v>
      </c>
      <c r="D67" s="5"/>
      <c r="E67" s="5"/>
      <c r="G67">
        <v>64</v>
      </c>
      <c r="H67">
        <v>384</v>
      </c>
      <c r="I67" s="5"/>
    </row>
    <row r="68" spans="1:9" x14ac:dyDescent="0.25">
      <c r="A68" t="s">
        <v>116</v>
      </c>
      <c r="B68" s="13" t="s">
        <v>205</v>
      </c>
      <c r="C68" s="13">
        <v>42</v>
      </c>
      <c r="G68">
        <v>58</v>
      </c>
      <c r="H68">
        <v>348</v>
      </c>
    </row>
    <row r="69" spans="1:9" x14ac:dyDescent="0.25">
      <c r="A69" t="s">
        <v>208</v>
      </c>
      <c r="B69" s="13" t="s">
        <v>205</v>
      </c>
      <c r="C69" s="13">
        <v>43</v>
      </c>
      <c r="G69">
        <v>462</v>
      </c>
      <c r="H69">
        <v>2772</v>
      </c>
      <c r="I69" t="s">
        <v>207</v>
      </c>
    </row>
    <row r="70" spans="1:9" x14ac:dyDescent="0.25">
      <c r="A70" t="s">
        <v>209</v>
      </c>
      <c r="B70" s="13" t="s">
        <v>205</v>
      </c>
      <c r="C70" s="13">
        <v>44</v>
      </c>
      <c r="G70">
        <v>267</v>
      </c>
      <c r="H70">
        <v>1602</v>
      </c>
      <c r="I70" t="s">
        <v>206</v>
      </c>
    </row>
    <row r="71" spans="1:9" x14ac:dyDescent="0.25">
      <c r="A71" s="7" t="s">
        <v>118</v>
      </c>
      <c r="B71" s="13" t="s">
        <v>205</v>
      </c>
      <c r="C71" s="13">
        <v>45</v>
      </c>
      <c r="D71" s="7"/>
      <c r="E71" s="7"/>
      <c r="G71">
        <v>56</v>
      </c>
      <c r="H71">
        <v>336</v>
      </c>
      <c r="I71" s="7"/>
    </row>
    <row r="72" spans="1:9" x14ac:dyDescent="0.25">
      <c r="A72" s="14" t="s">
        <v>119</v>
      </c>
      <c r="B72" s="14" t="s">
        <v>205</v>
      </c>
      <c r="C72" s="14"/>
      <c r="D72" s="14"/>
      <c r="E72" s="14"/>
      <c r="F72" s="14"/>
      <c r="G72" s="14"/>
      <c r="H72" s="14"/>
      <c r="I72" s="14" t="s">
        <v>210</v>
      </c>
    </row>
    <row r="73" spans="1:9" x14ac:dyDescent="0.25">
      <c r="A73" s="5" t="s">
        <v>211</v>
      </c>
      <c r="B73" s="13" t="s">
        <v>205</v>
      </c>
      <c r="C73" s="13">
        <v>46</v>
      </c>
      <c r="D73" s="5"/>
      <c r="E73" s="5"/>
      <c r="G73">
        <v>24</v>
      </c>
      <c r="H73">
        <v>144</v>
      </c>
      <c r="I73" s="5" t="s">
        <v>212</v>
      </c>
    </row>
    <row r="74" spans="1:9" x14ac:dyDescent="0.25">
      <c r="A74" s="7" t="s">
        <v>120</v>
      </c>
      <c r="B74" s="13" t="s">
        <v>205</v>
      </c>
      <c r="C74" s="13">
        <v>47</v>
      </c>
      <c r="D74" s="7"/>
      <c r="E74" s="7"/>
      <c r="G74">
        <v>67</v>
      </c>
      <c r="H74">
        <v>402</v>
      </c>
      <c r="I74" s="7"/>
    </row>
    <row r="75" spans="1:9" x14ac:dyDescent="0.25">
      <c r="A75" t="s">
        <v>121</v>
      </c>
      <c r="B75" s="13" t="s">
        <v>205</v>
      </c>
      <c r="C75" s="13">
        <v>48</v>
      </c>
      <c r="G75">
        <v>77</v>
      </c>
      <c r="H75">
        <v>462</v>
      </c>
    </row>
    <row r="76" spans="1:9" x14ac:dyDescent="0.25">
      <c r="A76" t="s">
        <v>122</v>
      </c>
      <c r="B76" s="13" t="s">
        <v>205</v>
      </c>
      <c r="C76" s="13">
        <v>49</v>
      </c>
      <c r="G76">
        <v>104</v>
      </c>
      <c r="H76">
        <v>624</v>
      </c>
    </row>
    <row r="77" spans="1:9" x14ac:dyDescent="0.25">
      <c r="A77" t="s">
        <v>123</v>
      </c>
      <c r="B77" s="13" t="s">
        <v>205</v>
      </c>
      <c r="C77" s="13">
        <v>50</v>
      </c>
      <c r="G77">
        <v>38</v>
      </c>
      <c r="H77">
        <v>228</v>
      </c>
      <c r="I77" t="s">
        <v>213</v>
      </c>
    </row>
    <row r="78" spans="1:9" x14ac:dyDescent="0.25">
      <c r="A78" t="s">
        <v>124</v>
      </c>
      <c r="B78" s="13" t="s">
        <v>205</v>
      </c>
      <c r="C78" s="13">
        <v>51</v>
      </c>
      <c r="G78">
        <v>23</v>
      </c>
      <c r="H78">
        <v>138</v>
      </c>
      <c r="I78" t="s">
        <v>214</v>
      </c>
    </row>
    <row r="79" spans="1:9" x14ac:dyDescent="0.25">
      <c r="A79" s="5" t="s">
        <v>126</v>
      </c>
      <c r="B79" s="13" t="s">
        <v>205</v>
      </c>
      <c r="C79" s="13">
        <v>52</v>
      </c>
      <c r="D79" s="5"/>
      <c r="E79" s="5"/>
      <c r="G79">
        <v>24</v>
      </c>
      <c r="H79">
        <v>144</v>
      </c>
      <c r="I79" s="5"/>
    </row>
    <row r="80" spans="1:9" x14ac:dyDescent="0.25">
      <c r="A80" s="7" t="s">
        <v>125</v>
      </c>
      <c r="B80" s="13" t="s">
        <v>205</v>
      </c>
      <c r="C80" s="13">
        <v>53</v>
      </c>
      <c r="D80" s="7"/>
      <c r="E80" s="7"/>
      <c r="G80">
        <v>15</v>
      </c>
      <c r="H80">
        <v>90</v>
      </c>
      <c r="I80" s="7"/>
    </row>
    <row r="81" spans="1:9" x14ac:dyDescent="0.25">
      <c r="A81" s="7" t="s">
        <v>127</v>
      </c>
      <c r="B81" s="13" t="s">
        <v>205</v>
      </c>
      <c r="C81" s="13">
        <v>54</v>
      </c>
      <c r="D81" s="7"/>
      <c r="E81" s="7"/>
      <c r="G81">
        <v>42</v>
      </c>
      <c r="H81">
        <v>252</v>
      </c>
      <c r="I81" s="7"/>
    </row>
    <row r="82" spans="1:9" x14ac:dyDescent="0.25">
      <c r="A82" s="7" t="s">
        <v>128</v>
      </c>
      <c r="B82" s="13" t="s">
        <v>205</v>
      </c>
      <c r="C82" s="13">
        <v>55</v>
      </c>
      <c r="D82" s="7"/>
      <c r="E82" s="7"/>
      <c r="G82">
        <v>30</v>
      </c>
      <c r="H82">
        <v>180</v>
      </c>
      <c r="I82" s="7"/>
    </row>
    <row r="83" spans="1:9" x14ac:dyDescent="0.25">
      <c r="A83" t="s">
        <v>129</v>
      </c>
      <c r="B83" s="13" t="s">
        <v>205</v>
      </c>
      <c r="C83" s="13">
        <v>56</v>
      </c>
      <c r="G83">
        <v>115</v>
      </c>
      <c r="H83">
        <v>690</v>
      </c>
    </row>
    <row r="84" spans="1:9" x14ac:dyDescent="0.25">
      <c r="A84" t="s">
        <v>130</v>
      </c>
      <c r="B84" s="13" t="s">
        <v>205</v>
      </c>
      <c r="C84" s="13">
        <v>57</v>
      </c>
      <c r="G84">
        <v>115</v>
      </c>
      <c r="H84">
        <v>690</v>
      </c>
    </row>
    <row r="85" spans="1:9" x14ac:dyDescent="0.25">
      <c r="A85" t="s">
        <v>131</v>
      </c>
      <c r="B85" s="13" t="s">
        <v>205</v>
      </c>
      <c r="C85" s="13">
        <v>58</v>
      </c>
      <c r="G85">
        <v>43</v>
      </c>
      <c r="H85">
        <v>258</v>
      </c>
    </row>
    <row r="86" spans="1:9" x14ac:dyDescent="0.25">
      <c r="A86" t="s">
        <v>132</v>
      </c>
      <c r="B86" s="13" t="s">
        <v>205</v>
      </c>
      <c r="C86" s="13">
        <v>59</v>
      </c>
      <c r="G86">
        <v>27</v>
      </c>
      <c r="H86">
        <v>162</v>
      </c>
    </row>
    <row r="87" spans="1:9" x14ac:dyDescent="0.25">
      <c r="A87" s="7" t="s">
        <v>133</v>
      </c>
      <c r="B87" s="13" t="s">
        <v>205</v>
      </c>
      <c r="C87" s="13">
        <v>60</v>
      </c>
      <c r="D87" s="7"/>
      <c r="E87" s="7"/>
      <c r="G87">
        <v>63</v>
      </c>
      <c r="H87">
        <v>378</v>
      </c>
      <c r="I87" s="7"/>
    </row>
    <row r="88" spans="1:9" x14ac:dyDescent="0.25">
      <c r="A88" t="s">
        <v>134</v>
      </c>
      <c r="B88" s="13" t="s">
        <v>205</v>
      </c>
      <c r="C88" s="13">
        <v>61</v>
      </c>
      <c r="G88">
        <v>133</v>
      </c>
      <c r="H88">
        <v>798</v>
      </c>
    </row>
    <row r="89" spans="1:9" x14ac:dyDescent="0.25">
      <c r="A89" s="11" t="s">
        <v>178</v>
      </c>
      <c r="B89" s="11" t="s">
        <v>196</v>
      </c>
      <c r="C89" s="11">
        <v>62</v>
      </c>
      <c r="D89" s="11">
        <v>1</v>
      </c>
      <c r="E89" s="11"/>
      <c r="F89" s="11"/>
      <c r="G89" s="11"/>
      <c r="H89" s="11"/>
      <c r="I89" s="11" t="s">
        <v>204</v>
      </c>
    </row>
    <row r="90" spans="1:9" x14ac:dyDescent="0.25">
      <c r="A90" s="11" t="s">
        <v>179</v>
      </c>
      <c r="B90" s="11" t="s">
        <v>196</v>
      </c>
      <c r="C90" s="11">
        <v>63</v>
      </c>
      <c r="D90" s="11">
        <v>2</v>
      </c>
      <c r="E90" s="11"/>
      <c r="F90" s="11"/>
      <c r="G90" s="11"/>
      <c r="H90" s="11"/>
      <c r="I90" s="11" t="s">
        <v>204</v>
      </c>
    </row>
    <row r="91" spans="1:9" x14ac:dyDescent="0.25">
      <c r="A91" s="11" t="s">
        <v>180</v>
      </c>
      <c r="B91" s="11" t="s">
        <v>196</v>
      </c>
      <c r="C91" s="11">
        <v>64</v>
      </c>
      <c r="D91" s="11">
        <v>3</v>
      </c>
      <c r="E91" s="11"/>
      <c r="F91" s="11"/>
      <c r="G91" s="11"/>
      <c r="H91" s="11"/>
      <c r="I91" s="11" t="s">
        <v>204</v>
      </c>
    </row>
    <row r="92" spans="1:9" x14ac:dyDescent="0.25">
      <c r="A92" s="11" t="s">
        <v>181</v>
      </c>
      <c r="B92" s="11" t="s">
        <v>196</v>
      </c>
      <c r="C92" s="11">
        <v>65</v>
      </c>
      <c r="D92" s="11">
        <v>4</v>
      </c>
      <c r="E92" s="11"/>
      <c r="F92" s="11"/>
      <c r="G92" s="11"/>
      <c r="H92" s="11"/>
      <c r="I92" s="11" t="s">
        <v>108</v>
      </c>
    </row>
    <row r="93" spans="1:9" x14ac:dyDescent="0.25">
      <c r="A93" s="11" t="s">
        <v>182</v>
      </c>
      <c r="B93" s="11" t="s">
        <v>196</v>
      </c>
      <c r="C93" s="11">
        <v>66</v>
      </c>
      <c r="D93" s="11">
        <v>5</v>
      </c>
      <c r="E93" s="11"/>
      <c r="F93" s="11"/>
      <c r="G93" s="11"/>
      <c r="H93" s="11"/>
      <c r="I93" s="11" t="s">
        <v>108</v>
      </c>
    </row>
    <row r="94" spans="1:9" x14ac:dyDescent="0.25">
      <c r="A94" s="11" t="s">
        <v>183</v>
      </c>
      <c r="B94" s="11" t="s">
        <v>196</v>
      </c>
      <c r="C94" s="11">
        <v>67</v>
      </c>
      <c r="D94" s="11">
        <v>6</v>
      </c>
      <c r="E94" s="11"/>
      <c r="F94" s="11"/>
      <c r="G94" s="11"/>
      <c r="H94" s="11"/>
      <c r="I94" s="11" t="s">
        <v>108</v>
      </c>
    </row>
    <row r="95" spans="1:9" x14ac:dyDescent="0.25">
      <c r="A95" s="11" t="s">
        <v>190</v>
      </c>
      <c r="B95" s="11" t="s">
        <v>196</v>
      </c>
      <c r="C95" s="11">
        <v>68</v>
      </c>
      <c r="D95" s="11">
        <v>7</v>
      </c>
      <c r="E95" s="11"/>
      <c r="F95" s="11"/>
      <c r="G95" s="11"/>
      <c r="H95" s="11"/>
      <c r="I95" s="11" t="s">
        <v>108</v>
      </c>
    </row>
    <row r="96" spans="1:9" x14ac:dyDescent="0.25">
      <c r="A96" s="11" t="s">
        <v>191</v>
      </c>
      <c r="B96" s="11" t="s">
        <v>196</v>
      </c>
      <c r="C96" s="11">
        <v>69</v>
      </c>
      <c r="D96" s="11">
        <v>8</v>
      </c>
      <c r="E96" s="11"/>
      <c r="F96" s="11"/>
      <c r="G96" s="11"/>
      <c r="H96" s="11"/>
      <c r="I96" s="11" t="s">
        <v>108</v>
      </c>
    </row>
    <row r="97" spans="1:9" x14ac:dyDescent="0.25">
      <c r="A97" s="11" t="s">
        <v>192</v>
      </c>
      <c r="B97" s="11" t="s">
        <v>196</v>
      </c>
      <c r="C97" s="11">
        <v>70</v>
      </c>
      <c r="D97" s="11">
        <v>9</v>
      </c>
      <c r="E97" s="11"/>
      <c r="F97" s="11"/>
      <c r="G97" s="11"/>
      <c r="H97" s="11"/>
      <c r="I97" s="11" t="s">
        <v>108</v>
      </c>
    </row>
    <row r="98" spans="1:9" x14ac:dyDescent="0.25">
      <c r="A98" s="11" t="s">
        <v>184</v>
      </c>
      <c r="B98" s="11" t="s">
        <v>197</v>
      </c>
      <c r="C98" s="11">
        <v>71</v>
      </c>
      <c r="D98" s="11">
        <v>10</v>
      </c>
      <c r="E98" s="11"/>
      <c r="F98" s="11"/>
      <c r="G98" s="11"/>
      <c r="H98" s="11"/>
      <c r="I98" s="11" t="s">
        <v>108</v>
      </c>
    </row>
    <row r="99" spans="1:9" x14ac:dyDescent="0.25">
      <c r="A99" s="11" t="s">
        <v>185</v>
      </c>
      <c r="B99" s="11" t="s">
        <v>197</v>
      </c>
      <c r="C99" s="11">
        <v>72</v>
      </c>
      <c r="D99" s="11">
        <v>11</v>
      </c>
      <c r="E99" s="11"/>
      <c r="F99" s="11"/>
      <c r="G99" s="11"/>
      <c r="H99" s="11"/>
      <c r="I99" s="11" t="s">
        <v>108</v>
      </c>
    </row>
    <row r="100" spans="1:9" x14ac:dyDescent="0.25">
      <c r="A100" s="11" t="s">
        <v>186</v>
      </c>
      <c r="B100" s="11" t="s">
        <v>197</v>
      </c>
      <c r="C100" s="11">
        <v>73</v>
      </c>
      <c r="D100" s="11">
        <v>12</v>
      </c>
      <c r="E100" s="11"/>
      <c r="F100" s="11"/>
      <c r="G100" s="11"/>
      <c r="H100" s="11"/>
      <c r="I100" s="11" t="s">
        <v>108</v>
      </c>
    </row>
    <row r="101" spans="1:9" x14ac:dyDescent="0.25">
      <c r="A101" s="11" t="s">
        <v>187</v>
      </c>
      <c r="B101" s="11" t="s">
        <v>197</v>
      </c>
      <c r="C101" s="11">
        <v>74</v>
      </c>
      <c r="D101" s="11">
        <v>13</v>
      </c>
      <c r="E101" s="11"/>
      <c r="F101" s="11"/>
      <c r="G101" s="11"/>
      <c r="H101" s="11"/>
      <c r="I101" s="11" t="s">
        <v>108</v>
      </c>
    </row>
    <row r="102" spans="1:9" x14ac:dyDescent="0.25">
      <c r="A102" s="11" t="s">
        <v>188</v>
      </c>
      <c r="B102" s="11" t="s">
        <v>197</v>
      </c>
      <c r="C102" s="11">
        <v>75</v>
      </c>
      <c r="D102" s="11">
        <v>14</v>
      </c>
      <c r="E102" s="11"/>
      <c r="F102" s="11"/>
      <c r="G102" s="11"/>
      <c r="H102" s="11"/>
      <c r="I102" s="11" t="s">
        <v>108</v>
      </c>
    </row>
    <row r="103" spans="1:9" x14ac:dyDescent="0.25">
      <c r="A103" s="11" t="s">
        <v>189</v>
      </c>
      <c r="B103" s="11" t="s">
        <v>197</v>
      </c>
      <c r="C103" s="11">
        <v>76</v>
      </c>
      <c r="D103" s="11">
        <v>15</v>
      </c>
      <c r="E103" s="11"/>
      <c r="F103" s="11"/>
      <c r="G103" s="11"/>
      <c r="H103" s="11"/>
      <c r="I103" s="11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459-8377-4289-8393-7D34FF57511E}">
  <dimension ref="A1:O362"/>
  <sheetViews>
    <sheetView topLeftCell="A328" workbookViewId="0">
      <selection sqref="A1:A362"/>
    </sheetView>
  </sheetViews>
  <sheetFormatPr defaultRowHeight="15" x14ac:dyDescent="0.25"/>
  <sheetData>
    <row r="1" spans="1:15" x14ac:dyDescent="0.25">
      <c r="A1" t="s">
        <v>45</v>
      </c>
    </row>
    <row r="4" spans="1:15" x14ac:dyDescent="0.25">
      <c r="O4" s="1"/>
    </row>
    <row r="5" spans="1:15" x14ac:dyDescent="0.25">
      <c r="O5" s="1"/>
    </row>
    <row r="6" spans="1:15" x14ac:dyDescent="0.25">
      <c r="O6" s="1"/>
    </row>
    <row r="7" spans="1:15" x14ac:dyDescent="0.25">
      <c r="O7" s="1"/>
    </row>
    <row r="15" spans="1:15" x14ac:dyDescent="0.25">
      <c r="A15" t="s">
        <v>45</v>
      </c>
    </row>
    <row r="29" spans="1:1" x14ac:dyDescent="0.25">
      <c r="A29" t="s">
        <v>45</v>
      </c>
    </row>
    <row r="44" spans="1:1" x14ac:dyDescent="0.25">
      <c r="A44" t="s">
        <v>46</v>
      </c>
    </row>
    <row r="58" spans="1:1" x14ac:dyDescent="0.25">
      <c r="A58" t="s">
        <v>46</v>
      </c>
    </row>
    <row r="72" spans="1:1" x14ac:dyDescent="0.25">
      <c r="A72" t="s">
        <v>46</v>
      </c>
    </row>
    <row r="86" spans="1:1" x14ac:dyDescent="0.25">
      <c r="A86" t="s">
        <v>43</v>
      </c>
    </row>
    <row r="100" spans="1:1" x14ac:dyDescent="0.25">
      <c r="A100" t="s">
        <v>43</v>
      </c>
    </row>
    <row r="114" spans="1:1" x14ac:dyDescent="0.25">
      <c r="A114" t="s">
        <v>43</v>
      </c>
    </row>
    <row r="128" spans="1:1" x14ac:dyDescent="0.25">
      <c r="A128" t="s">
        <v>44</v>
      </c>
    </row>
    <row r="142" spans="1:1" x14ac:dyDescent="0.25">
      <c r="A142" t="s">
        <v>44</v>
      </c>
    </row>
    <row r="156" spans="1:1" x14ac:dyDescent="0.25">
      <c r="A156" t="s">
        <v>44</v>
      </c>
    </row>
    <row r="170" spans="1:5" x14ac:dyDescent="0.25">
      <c r="A170" t="s">
        <v>47</v>
      </c>
      <c r="E170" t="s">
        <v>156</v>
      </c>
    </row>
    <row r="184" spans="1:1" x14ac:dyDescent="0.25">
      <c r="A184" t="s">
        <v>103</v>
      </c>
    </row>
    <row r="198" spans="1:1" x14ac:dyDescent="0.25">
      <c r="A198" t="s">
        <v>104</v>
      </c>
    </row>
    <row r="212" spans="1:1" x14ac:dyDescent="0.25">
      <c r="A212" t="s">
        <v>105</v>
      </c>
    </row>
    <row r="226" spans="1:1" x14ac:dyDescent="0.25">
      <c r="A226" t="s">
        <v>105</v>
      </c>
    </row>
    <row r="240" spans="1:1" x14ac:dyDescent="0.25">
      <c r="A240" t="s">
        <v>105</v>
      </c>
    </row>
    <row r="254" spans="1:1" x14ac:dyDescent="0.25">
      <c r="A254" t="s">
        <v>106</v>
      </c>
    </row>
    <row r="268" spans="1:1" x14ac:dyDescent="0.25">
      <c r="A268" t="s">
        <v>106</v>
      </c>
    </row>
    <row r="282" spans="1:1" x14ac:dyDescent="0.25">
      <c r="A282" t="s">
        <v>106</v>
      </c>
    </row>
    <row r="296" spans="1:1" x14ac:dyDescent="0.25">
      <c r="A296" t="s">
        <v>107</v>
      </c>
    </row>
    <row r="310" spans="1:1" x14ac:dyDescent="0.25">
      <c r="A310" t="s">
        <v>107</v>
      </c>
    </row>
    <row r="324" spans="1:1" x14ac:dyDescent="0.25">
      <c r="A324" t="s">
        <v>107</v>
      </c>
    </row>
    <row r="338" spans="1:1" s="10" customFormat="1" x14ac:dyDescent="0.25"/>
    <row r="339" spans="1:1" x14ac:dyDescent="0.25">
      <c r="A339" t="s">
        <v>45</v>
      </c>
    </row>
    <row r="340" spans="1:1" x14ac:dyDescent="0.25">
      <c r="A340" t="s">
        <v>45</v>
      </c>
    </row>
    <row r="341" spans="1:1" x14ac:dyDescent="0.25">
      <c r="A341" t="s">
        <v>45</v>
      </c>
    </row>
    <row r="342" spans="1:1" x14ac:dyDescent="0.25">
      <c r="A342" t="s">
        <v>46</v>
      </c>
    </row>
    <row r="343" spans="1:1" x14ac:dyDescent="0.25">
      <c r="A343" t="s">
        <v>46</v>
      </c>
    </row>
    <row r="344" spans="1:1" x14ac:dyDescent="0.25">
      <c r="A344" t="s">
        <v>46</v>
      </c>
    </row>
    <row r="345" spans="1:1" x14ac:dyDescent="0.25">
      <c r="A345" t="s">
        <v>43</v>
      </c>
    </row>
    <row r="346" spans="1:1" x14ac:dyDescent="0.25">
      <c r="A346" t="s">
        <v>43</v>
      </c>
    </row>
    <row r="347" spans="1:1" x14ac:dyDescent="0.25">
      <c r="A347" t="s">
        <v>43</v>
      </c>
    </row>
    <row r="348" spans="1:1" x14ac:dyDescent="0.25">
      <c r="A348" t="s">
        <v>44</v>
      </c>
    </row>
    <row r="349" spans="1:1" x14ac:dyDescent="0.25">
      <c r="A349" t="s">
        <v>44</v>
      </c>
    </row>
    <row r="350" spans="1:1" x14ac:dyDescent="0.25">
      <c r="A350" t="s">
        <v>44</v>
      </c>
    </row>
    <row r="351" spans="1:1" x14ac:dyDescent="0.25">
      <c r="A351" t="s">
        <v>47</v>
      </c>
    </row>
    <row r="352" spans="1:1" x14ac:dyDescent="0.25">
      <c r="A352" t="s">
        <v>103</v>
      </c>
    </row>
    <row r="353" spans="1:1" x14ac:dyDescent="0.25">
      <c r="A353" t="s">
        <v>104</v>
      </c>
    </row>
    <row r="354" spans="1:1" x14ac:dyDescent="0.25">
      <c r="A354" t="s">
        <v>105</v>
      </c>
    </row>
    <row r="355" spans="1:1" x14ac:dyDescent="0.25">
      <c r="A355" t="s">
        <v>105</v>
      </c>
    </row>
    <row r="356" spans="1:1" x14ac:dyDescent="0.25">
      <c r="A356" t="s">
        <v>105</v>
      </c>
    </row>
    <row r="357" spans="1:1" x14ac:dyDescent="0.25">
      <c r="A357" t="s">
        <v>106</v>
      </c>
    </row>
    <row r="358" spans="1:1" x14ac:dyDescent="0.25">
      <c r="A358" t="s">
        <v>106</v>
      </c>
    </row>
    <row r="359" spans="1:1" x14ac:dyDescent="0.25">
      <c r="A359" t="s">
        <v>106</v>
      </c>
    </row>
    <row r="360" spans="1:1" x14ac:dyDescent="0.25">
      <c r="A360" t="s">
        <v>107</v>
      </c>
    </row>
    <row r="361" spans="1:1" x14ac:dyDescent="0.25">
      <c r="A361" t="s">
        <v>107</v>
      </c>
    </row>
    <row r="362" spans="1:1" x14ac:dyDescent="0.25">
      <c r="A362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5BAD-DFC0-4CEA-991D-DAA0354E881C}">
  <dimension ref="A1:G106"/>
  <sheetViews>
    <sheetView topLeftCell="A49" workbookViewId="0">
      <selection activeCell="A56" sqref="A56:E79"/>
    </sheetView>
  </sheetViews>
  <sheetFormatPr defaultRowHeight="15" x14ac:dyDescent="0.25"/>
  <cols>
    <col min="1" max="1" width="18" customWidth="1"/>
    <col min="3" max="3" width="9.5703125" customWidth="1"/>
    <col min="4" max="4" width="14.85546875" customWidth="1"/>
    <col min="5" max="5" width="58.42578125" customWidth="1"/>
  </cols>
  <sheetData>
    <row r="1" spans="1:7" x14ac:dyDescent="0.25">
      <c r="A1" t="s">
        <v>135</v>
      </c>
      <c r="B1" t="s">
        <v>136</v>
      </c>
      <c r="C1" t="s">
        <v>137</v>
      </c>
      <c r="D1" t="s">
        <v>138</v>
      </c>
      <c r="E1" t="s">
        <v>139</v>
      </c>
    </row>
    <row r="2" spans="1:7" s="5" customFormat="1" x14ac:dyDescent="0.25">
      <c r="A2" s="5" t="s">
        <v>70</v>
      </c>
      <c r="B2" s="5" t="s">
        <v>72</v>
      </c>
      <c r="C2" s="5">
        <v>78</v>
      </c>
      <c r="E2" s="5" t="s">
        <v>140</v>
      </c>
    </row>
    <row r="3" spans="1:7" x14ac:dyDescent="0.25">
      <c r="A3" t="s">
        <v>71</v>
      </c>
      <c r="B3" t="s">
        <v>73</v>
      </c>
      <c r="C3">
        <v>55</v>
      </c>
      <c r="E3" s="5" t="s">
        <v>140</v>
      </c>
    </row>
    <row r="4" spans="1:7" x14ac:dyDescent="0.25">
      <c r="A4" t="s">
        <v>75</v>
      </c>
      <c r="B4" t="s">
        <v>74</v>
      </c>
      <c r="C4">
        <v>60</v>
      </c>
      <c r="D4">
        <v>360</v>
      </c>
      <c r="E4" s="6" t="s">
        <v>141</v>
      </c>
    </row>
    <row r="5" spans="1:7" x14ac:dyDescent="0.25">
      <c r="A5" t="s">
        <v>76</v>
      </c>
      <c r="B5" t="s">
        <v>77</v>
      </c>
      <c r="C5">
        <v>54</v>
      </c>
      <c r="D5">
        <v>324</v>
      </c>
      <c r="E5" s="5" t="s">
        <v>140</v>
      </c>
      <c r="G5" s="1"/>
    </row>
    <row r="6" spans="1:7" x14ac:dyDescent="0.25">
      <c r="A6" t="s">
        <v>79</v>
      </c>
      <c r="B6" t="s">
        <v>78</v>
      </c>
      <c r="C6">
        <v>38</v>
      </c>
      <c r="D6">
        <v>228</v>
      </c>
      <c r="E6" s="5" t="s">
        <v>140</v>
      </c>
      <c r="G6" s="1"/>
    </row>
    <row r="7" spans="1:7" x14ac:dyDescent="0.25">
      <c r="A7" t="s">
        <v>80</v>
      </c>
      <c r="B7">
        <v>8</v>
      </c>
      <c r="C7">
        <v>68</v>
      </c>
      <c r="D7">
        <v>408</v>
      </c>
      <c r="E7" s="6" t="s">
        <v>141</v>
      </c>
      <c r="G7" s="1"/>
    </row>
    <row r="8" spans="1:7" x14ac:dyDescent="0.25">
      <c r="A8" t="s">
        <v>81</v>
      </c>
      <c r="C8">
        <v>52</v>
      </c>
      <c r="D8">
        <v>312</v>
      </c>
      <c r="E8" s="6" t="s">
        <v>141</v>
      </c>
      <c r="G8" s="1"/>
    </row>
    <row r="9" spans="1:7" x14ac:dyDescent="0.25">
      <c r="A9" t="s">
        <v>82</v>
      </c>
      <c r="B9">
        <v>10</v>
      </c>
      <c r="C9">
        <v>70</v>
      </c>
      <c r="D9">
        <v>420</v>
      </c>
      <c r="E9" s="5" t="s">
        <v>140</v>
      </c>
    </row>
    <row r="10" spans="1:7" x14ac:dyDescent="0.25">
      <c r="A10" t="s">
        <v>83</v>
      </c>
      <c r="B10">
        <v>11</v>
      </c>
      <c r="C10">
        <v>59</v>
      </c>
      <c r="D10">
        <v>354</v>
      </c>
      <c r="E10" s="5" t="s">
        <v>140</v>
      </c>
      <c r="G10" s="1"/>
    </row>
    <row r="11" spans="1:7" x14ac:dyDescent="0.25">
      <c r="A11" t="s">
        <v>84</v>
      </c>
      <c r="B11">
        <v>12</v>
      </c>
      <c r="C11">
        <v>59</v>
      </c>
      <c r="D11">
        <v>354</v>
      </c>
      <c r="E11" s="5" t="s">
        <v>140</v>
      </c>
      <c r="G11" s="1"/>
    </row>
    <row r="12" spans="1:7" x14ac:dyDescent="0.25">
      <c r="A12" t="s">
        <v>85</v>
      </c>
      <c r="B12">
        <v>13</v>
      </c>
      <c r="C12">
        <v>47</v>
      </c>
      <c r="D12">
        <v>282</v>
      </c>
      <c r="E12" s="5" t="s">
        <v>140</v>
      </c>
      <c r="G12" s="1"/>
    </row>
    <row r="13" spans="1:7" x14ac:dyDescent="0.25">
      <c r="A13" t="s">
        <v>86</v>
      </c>
      <c r="B13">
        <v>14</v>
      </c>
      <c r="C13">
        <v>70</v>
      </c>
      <c r="D13">
        <v>420</v>
      </c>
      <c r="E13" s="5" t="s">
        <v>140</v>
      </c>
      <c r="G13" s="1"/>
    </row>
    <row r="14" spans="1:7" x14ac:dyDescent="0.25">
      <c r="A14" t="s">
        <v>87</v>
      </c>
      <c r="B14">
        <v>15</v>
      </c>
      <c r="C14">
        <v>62</v>
      </c>
      <c r="D14">
        <v>372</v>
      </c>
      <c r="E14" s="5" t="s">
        <v>140</v>
      </c>
      <c r="G14" s="1"/>
    </row>
    <row r="15" spans="1:7" x14ac:dyDescent="0.25">
      <c r="A15" t="s">
        <v>88</v>
      </c>
      <c r="B15">
        <v>16</v>
      </c>
      <c r="C15">
        <v>74</v>
      </c>
      <c r="D15">
        <v>444</v>
      </c>
      <c r="E15" s="7" t="s">
        <v>142</v>
      </c>
    </row>
    <row r="16" spans="1:7" x14ac:dyDescent="0.25">
      <c r="A16" t="s">
        <v>89</v>
      </c>
      <c r="B16">
        <v>17</v>
      </c>
      <c r="C16">
        <v>95</v>
      </c>
      <c r="D16">
        <v>570</v>
      </c>
      <c r="E16" s="5" t="s">
        <v>140</v>
      </c>
    </row>
    <row r="17" spans="1:5" x14ac:dyDescent="0.25">
      <c r="A17" t="s">
        <v>91</v>
      </c>
      <c r="B17">
        <v>18</v>
      </c>
      <c r="C17">
        <v>88</v>
      </c>
      <c r="D17">
        <v>528</v>
      </c>
      <c r="E17" s="5" t="s">
        <v>140</v>
      </c>
    </row>
    <row r="18" spans="1:5" x14ac:dyDescent="0.25">
      <c r="A18" t="s">
        <v>90</v>
      </c>
      <c r="B18">
        <v>19</v>
      </c>
      <c r="C18">
        <v>108</v>
      </c>
      <c r="D18">
        <v>648</v>
      </c>
      <c r="E18" s="7" t="s">
        <v>142</v>
      </c>
    </row>
    <row r="19" spans="1:5" x14ac:dyDescent="0.25">
      <c r="A19" t="s">
        <v>92</v>
      </c>
      <c r="B19">
        <v>20</v>
      </c>
      <c r="C19">
        <v>60</v>
      </c>
      <c r="D19">
        <v>360</v>
      </c>
      <c r="E19" s="5" t="s">
        <v>140</v>
      </c>
    </row>
    <row r="20" spans="1:5" x14ac:dyDescent="0.25">
      <c r="A20" t="s">
        <v>93</v>
      </c>
      <c r="B20">
        <v>21</v>
      </c>
      <c r="C20">
        <v>34</v>
      </c>
      <c r="D20">
        <v>234</v>
      </c>
      <c r="E20" s="7" t="s">
        <v>142</v>
      </c>
    </row>
    <row r="21" spans="1:5" x14ac:dyDescent="0.25">
      <c r="A21" t="s">
        <v>95</v>
      </c>
      <c r="B21">
        <v>22</v>
      </c>
      <c r="C21">
        <v>54</v>
      </c>
      <c r="D21">
        <v>324</v>
      </c>
      <c r="E21" s="7" t="s">
        <v>142</v>
      </c>
    </row>
    <row r="22" spans="1:5" x14ac:dyDescent="0.25">
      <c r="A22" t="s">
        <v>94</v>
      </c>
      <c r="B22">
        <v>23</v>
      </c>
      <c r="C22">
        <v>38</v>
      </c>
      <c r="D22">
        <v>228</v>
      </c>
      <c r="E22" s="7" t="s">
        <v>142</v>
      </c>
    </row>
    <row r="23" spans="1:5" x14ac:dyDescent="0.25">
      <c r="A23" t="s">
        <v>96</v>
      </c>
      <c r="B23">
        <v>24</v>
      </c>
      <c r="C23">
        <v>76</v>
      </c>
      <c r="D23">
        <v>426</v>
      </c>
      <c r="E23" s="7" t="s">
        <v>143</v>
      </c>
    </row>
    <row r="24" spans="1:5" x14ac:dyDescent="0.25">
      <c r="A24" t="s">
        <v>97</v>
      </c>
      <c r="B24">
        <v>25</v>
      </c>
      <c r="C24">
        <v>82</v>
      </c>
      <c r="D24">
        <v>492</v>
      </c>
      <c r="E24" s="5" t="s">
        <v>144</v>
      </c>
    </row>
    <row r="25" spans="1:5" x14ac:dyDescent="0.25">
      <c r="A25" t="s">
        <v>98</v>
      </c>
      <c r="B25">
        <v>26</v>
      </c>
      <c r="C25">
        <v>85</v>
      </c>
      <c r="D25">
        <v>510</v>
      </c>
      <c r="E25" s="5" t="s">
        <v>144</v>
      </c>
    </row>
    <row r="26" spans="1:5" x14ac:dyDescent="0.25">
      <c r="A26" t="s">
        <v>99</v>
      </c>
      <c r="B26">
        <v>27</v>
      </c>
      <c r="C26">
        <v>67</v>
      </c>
      <c r="D26">
        <v>402</v>
      </c>
      <c r="E26" s="7" t="s">
        <v>145</v>
      </c>
    </row>
    <row r="27" spans="1:5" x14ac:dyDescent="0.25">
      <c r="A27" t="s">
        <v>100</v>
      </c>
      <c r="B27">
        <v>28</v>
      </c>
      <c r="C27">
        <v>114</v>
      </c>
      <c r="D27">
        <v>684</v>
      </c>
      <c r="E27" s="7" t="s">
        <v>142</v>
      </c>
    </row>
    <row r="28" spans="1:5" x14ac:dyDescent="0.25">
      <c r="A28" t="s">
        <v>101</v>
      </c>
      <c r="B28">
        <v>29</v>
      </c>
      <c r="C28">
        <v>87</v>
      </c>
      <c r="D28">
        <v>522</v>
      </c>
      <c r="E28" s="7" t="s">
        <v>146</v>
      </c>
    </row>
    <row r="29" spans="1:5" x14ac:dyDescent="0.25">
      <c r="A29" t="s">
        <v>102</v>
      </c>
      <c r="B29">
        <v>30</v>
      </c>
      <c r="C29">
        <v>58</v>
      </c>
      <c r="D29">
        <v>348</v>
      </c>
      <c r="E29" s="7" t="s">
        <v>147</v>
      </c>
    </row>
    <row r="30" spans="1:5" x14ac:dyDescent="0.25">
      <c r="A30" t="s">
        <v>108</v>
      </c>
    </row>
    <row r="31" spans="1:5" x14ac:dyDescent="0.25">
      <c r="A31" t="s">
        <v>45</v>
      </c>
      <c r="B31" t="s">
        <v>110</v>
      </c>
      <c r="C31">
        <v>1</v>
      </c>
      <c r="D31">
        <v>6</v>
      </c>
    </row>
    <row r="32" spans="1:5" x14ac:dyDescent="0.25">
      <c r="A32" t="s">
        <v>45</v>
      </c>
      <c r="B32">
        <v>2</v>
      </c>
      <c r="C32">
        <v>1</v>
      </c>
      <c r="D32">
        <v>6</v>
      </c>
    </row>
    <row r="33" spans="1:4" x14ac:dyDescent="0.25">
      <c r="A33" t="s">
        <v>45</v>
      </c>
      <c r="B33">
        <v>3</v>
      </c>
      <c r="C33">
        <v>1</v>
      </c>
      <c r="D33">
        <v>6</v>
      </c>
    </row>
    <row r="34" spans="1:4" x14ac:dyDescent="0.25">
      <c r="A34" t="s">
        <v>46</v>
      </c>
      <c r="B34">
        <v>4</v>
      </c>
      <c r="C34">
        <v>1</v>
      </c>
      <c r="D34">
        <v>6</v>
      </c>
    </row>
    <row r="35" spans="1:4" x14ac:dyDescent="0.25">
      <c r="A35" t="s">
        <v>46</v>
      </c>
      <c r="B35">
        <v>5</v>
      </c>
      <c r="C35">
        <v>1</v>
      </c>
      <c r="D35">
        <v>6</v>
      </c>
    </row>
    <row r="36" spans="1:4" x14ac:dyDescent="0.25">
      <c r="A36" t="s">
        <v>46</v>
      </c>
      <c r="B36">
        <v>6</v>
      </c>
      <c r="C36">
        <v>1</v>
      </c>
      <c r="D36">
        <v>6</v>
      </c>
    </row>
    <row r="37" spans="1:4" x14ac:dyDescent="0.25">
      <c r="A37" t="s">
        <v>43</v>
      </c>
      <c r="B37">
        <v>7</v>
      </c>
      <c r="C37">
        <v>1</v>
      </c>
      <c r="D37">
        <v>6</v>
      </c>
    </row>
    <row r="38" spans="1:4" x14ac:dyDescent="0.25">
      <c r="A38" t="s">
        <v>43</v>
      </c>
      <c r="B38">
        <v>8</v>
      </c>
      <c r="C38">
        <v>1</v>
      </c>
      <c r="D38">
        <v>6</v>
      </c>
    </row>
    <row r="39" spans="1:4" x14ac:dyDescent="0.25">
      <c r="A39" t="s">
        <v>43</v>
      </c>
      <c r="B39">
        <v>9</v>
      </c>
      <c r="C39">
        <v>1</v>
      </c>
      <c r="D39">
        <v>6</v>
      </c>
    </row>
    <row r="40" spans="1:4" x14ac:dyDescent="0.25">
      <c r="A40" t="s">
        <v>44</v>
      </c>
      <c r="B40">
        <v>10</v>
      </c>
      <c r="C40">
        <v>1</v>
      </c>
      <c r="D40">
        <v>6</v>
      </c>
    </row>
    <row r="41" spans="1:4" x14ac:dyDescent="0.25">
      <c r="A41" t="s">
        <v>44</v>
      </c>
      <c r="B41">
        <v>11</v>
      </c>
      <c r="C41">
        <v>1</v>
      </c>
      <c r="D41">
        <v>6</v>
      </c>
    </row>
    <row r="42" spans="1:4" x14ac:dyDescent="0.25">
      <c r="A42" t="s">
        <v>44</v>
      </c>
      <c r="B42">
        <v>12</v>
      </c>
      <c r="C42">
        <v>1</v>
      </c>
      <c r="D42">
        <v>6</v>
      </c>
    </row>
    <row r="43" spans="1:4" x14ac:dyDescent="0.25">
      <c r="A43" t="s">
        <v>47</v>
      </c>
      <c r="B43">
        <v>13</v>
      </c>
      <c r="C43">
        <v>1</v>
      </c>
      <c r="D43">
        <v>6</v>
      </c>
    </row>
    <row r="44" spans="1:4" x14ac:dyDescent="0.25">
      <c r="A44" t="s">
        <v>103</v>
      </c>
      <c r="B44">
        <v>14</v>
      </c>
      <c r="C44">
        <v>1</v>
      </c>
      <c r="D44">
        <v>6</v>
      </c>
    </row>
    <row r="45" spans="1:4" x14ac:dyDescent="0.25">
      <c r="A45" t="s">
        <v>104</v>
      </c>
      <c r="B45">
        <v>15</v>
      </c>
      <c r="C45">
        <v>1</v>
      </c>
      <c r="D45">
        <v>6</v>
      </c>
    </row>
    <row r="46" spans="1:4" x14ac:dyDescent="0.25">
      <c r="A46" t="s">
        <v>105</v>
      </c>
      <c r="B46">
        <v>16</v>
      </c>
      <c r="C46">
        <v>1</v>
      </c>
      <c r="D46">
        <v>6</v>
      </c>
    </row>
    <row r="47" spans="1:4" x14ac:dyDescent="0.25">
      <c r="A47" t="s">
        <v>105</v>
      </c>
      <c r="B47">
        <v>17</v>
      </c>
      <c r="C47">
        <v>1</v>
      </c>
      <c r="D47">
        <v>6</v>
      </c>
    </row>
    <row r="48" spans="1:4" x14ac:dyDescent="0.25">
      <c r="A48" t="s">
        <v>105</v>
      </c>
      <c r="B48">
        <v>18</v>
      </c>
      <c r="C48">
        <v>1</v>
      </c>
      <c r="D48">
        <v>6</v>
      </c>
    </row>
    <row r="49" spans="1:5" x14ac:dyDescent="0.25">
      <c r="A49" t="s">
        <v>106</v>
      </c>
      <c r="B49">
        <v>19</v>
      </c>
      <c r="C49">
        <v>1</v>
      </c>
      <c r="D49">
        <v>6</v>
      </c>
    </row>
    <row r="50" spans="1:5" x14ac:dyDescent="0.25">
      <c r="A50" t="s">
        <v>106</v>
      </c>
      <c r="B50">
        <v>20</v>
      </c>
      <c r="C50">
        <v>1</v>
      </c>
      <c r="D50">
        <v>6</v>
      </c>
    </row>
    <row r="51" spans="1:5" x14ac:dyDescent="0.25">
      <c r="A51" t="s">
        <v>106</v>
      </c>
      <c r="B51">
        <v>21</v>
      </c>
      <c r="C51">
        <v>1</v>
      </c>
      <c r="D51">
        <v>6</v>
      </c>
    </row>
    <row r="52" spans="1:5" x14ac:dyDescent="0.25">
      <c r="A52" t="s">
        <v>107</v>
      </c>
      <c r="B52">
        <v>22</v>
      </c>
      <c r="C52">
        <v>1</v>
      </c>
      <c r="D52">
        <v>6</v>
      </c>
    </row>
    <row r="53" spans="1:5" x14ac:dyDescent="0.25">
      <c r="A53" t="s">
        <v>107</v>
      </c>
      <c r="B53">
        <v>23</v>
      </c>
      <c r="C53">
        <v>1</v>
      </c>
      <c r="D53">
        <v>6</v>
      </c>
    </row>
    <row r="54" spans="1:5" x14ac:dyDescent="0.25">
      <c r="A54" t="s">
        <v>107</v>
      </c>
      <c r="B54">
        <v>24</v>
      </c>
      <c r="C54">
        <v>1</v>
      </c>
      <c r="D54">
        <v>6</v>
      </c>
    </row>
    <row r="55" spans="1:5" x14ac:dyDescent="0.25">
      <c r="A55" t="s">
        <v>109</v>
      </c>
    </row>
    <row r="56" spans="1:5" x14ac:dyDescent="0.25">
      <c r="A56" t="s">
        <v>111</v>
      </c>
      <c r="B56">
        <v>30</v>
      </c>
      <c r="C56">
        <v>93</v>
      </c>
      <c r="D56">
        <v>558</v>
      </c>
    </row>
    <row r="57" spans="1:5" x14ac:dyDescent="0.25">
      <c r="A57" t="s">
        <v>112</v>
      </c>
      <c r="B57" s="4">
        <v>31</v>
      </c>
      <c r="C57">
        <v>83</v>
      </c>
      <c r="D57">
        <v>498</v>
      </c>
    </row>
    <row r="58" spans="1:5" s="7" customFormat="1" x14ac:dyDescent="0.25">
      <c r="A58" s="7" t="s">
        <v>113</v>
      </c>
      <c r="B58" s="7">
        <v>32</v>
      </c>
      <c r="C58" s="7">
        <v>110</v>
      </c>
      <c r="D58" s="7">
        <v>660</v>
      </c>
      <c r="E58" s="7" t="s">
        <v>148</v>
      </c>
    </row>
    <row r="59" spans="1:5" x14ac:dyDescent="0.25">
      <c r="A59" t="s">
        <v>114</v>
      </c>
      <c r="B59" s="4">
        <v>33</v>
      </c>
      <c r="C59">
        <v>88</v>
      </c>
      <c r="D59">
        <v>528</v>
      </c>
    </row>
    <row r="60" spans="1:5" s="5" customFormat="1" x14ac:dyDescent="0.25">
      <c r="A60" s="5" t="s">
        <v>115</v>
      </c>
      <c r="B60" s="5">
        <v>34</v>
      </c>
      <c r="C60" s="5">
        <v>54</v>
      </c>
      <c r="D60" s="5">
        <v>324</v>
      </c>
      <c r="E60" s="5" t="s">
        <v>149</v>
      </c>
    </row>
    <row r="61" spans="1:5" x14ac:dyDescent="0.25">
      <c r="A61" t="s">
        <v>116</v>
      </c>
      <c r="B61" s="4">
        <v>35</v>
      </c>
      <c r="C61">
        <v>69</v>
      </c>
      <c r="D61">
        <v>414</v>
      </c>
    </row>
    <row r="62" spans="1:5" x14ac:dyDescent="0.25">
      <c r="A62" t="s">
        <v>117</v>
      </c>
      <c r="B62">
        <v>36</v>
      </c>
      <c r="C62">
        <v>128</v>
      </c>
      <c r="D62">
        <v>768</v>
      </c>
    </row>
    <row r="63" spans="1:5" s="7" customFormat="1" x14ac:dyDescent="0.25">
      <c r="A63" s="7" t="s">
        <v>118</v>
      </c>
      <c r="B63" s="8">
        <v>37</v>
      </c>
      <c r="C63" s="7">
        <v>43</v>
      </c>
      <c r="D63" s="7">
        <v>258</v>
      </c>
    </row>
    <row r="64" spans="1:5" s="5" customFormat="1" x14ac:dyDescent="0.25">
      <c r="A64" s="5" t="s">
        <v>119</v>
      </c>
      <c r="B64" s="5">
        <v>38</v>
      </c>
      <c r="C64" s="5">
        <v>51</v>
      </c>
      <c r="D64" s="5">
        <v>306</v>
      </c>
      <c r="E64" s="5" t="s">
        <v>150</v>
      </c>
    </row>
    <row r="65" spans="1:5" s="7" customFormat="1" x14ac:dyDescent="0.25">
      <c r="A65" s="7" t="s">
        <v>120</v>
      </c>
      <c r="B65" s="8">
        <v>39</v>
      </c>
      <c r="C65" s="7">
        <v>67</v>
      </c>
      <c r="D65" s="7">
        <v>402</v>
      </c>
      <c r="E65" s="7" t="s">
        <v>151</v>
      </c>
    </row>
    <row r="66" spans="1:5" x14ac:dyDescent="0.25">
      <c r="A66" t="s">
        <v>121</v>
      </c>
      <c r="B66">
        <v>40</v>
      </c>
      <c r="C66">
        <v>87</v>
      </c>
      <c r="D66">
        <v>522</v>
      </c>
    </row>
    <row r="67" spans="1:5" x14ac:dyDescent="0.25">
      <c r="A67" t="s">
        <v>122</v>
      </c>
      <c r="B67" s="4">
        <v>41</v>
      </c>
      <c r="C67">
        <v>122</v>
      </c>
      <c r="D67">
        <v>732</v>
      </c>
    </row>
    <row r="68" spans="1:5" x14ac:dyDescent="0.25">
      <c r="A68" t="s">
        <v>123</v>
      </c>
      <c r="B68">
        <v>42</v>
      </c>
      <c r="C68">
        <v>48</v>
      </c>
      <c r="D68">
        <v>288</v>
      </c>
    </row>
    <row r="69" spans="1:5" x14ac:dyDescent="0.25">
      <c r="A69" t="s">
        <v>124</v>
      </c>
      <c r="B69" s="4">
        <v>43</v>
      </c>
      <c r="C69">
        <v>27</v>
      </c>
      <c r="D69">
        <v>162</v>
      </c>
    </row>
    <row r="70" spans="1:5" s="5" customFormat="1" x14ac:dyDescent="0.25">
      <c r="A70" s="5" t="s">
        <v>126</v>
      </c>
      <c r="B70" s="9">
        <v>44</v>
      </c>
      <c r="C70" s="5">
        <v>27</v>
      </c>
      <c r="D70" s="5">
        <v>162</v>
      </c>
      <c r="E70" s="5" t="s">
        <v>152</v>
      </c>
    </row>
    <row r="71" spans="1:5" s="7" customFormat="1" x14ac:dyDescent="0.25">
      <c r="A71" s="7" t="s">
        <v>125</v>
      </c>
      <c r="B71" s="7">
        <v>45</v>
      </c>
      <c r="C71" s="7">
        <v>15</v>
      </c>
      <c r="D71" s="7">
        <v>90</v>
      </c>
      <c r="E71" s="7" t="s">
        <v>153</v>
      </c>
    </row>
    <row r="72" spans="1:5" s="7" customFormat="1" x14ac:dyDescent="0.25">
      <c r="A72" s="7" t="s">
        <v>127</v>
      </c>
      <c r="B72" s="8">
        <v>46</v>
      </c>
      <c r="C72" s="7">
        <v>51</v>
      </c>
      <c r="D72" s="7">
        <v>306</v>
      </c>
      <c r="E72" s="7" t="s">
        <v>154</v>
      </c>
    </row>
    <row r="73" spans="1:5" s="7" customFormat="1" x14ac:dyDescent="0.25">
      <c r="A73" s="7" t="s">
        <v>128</v>
      </c>
      <c r="B73" s="8">
        <v>47</v>
      </c>
      <c r="C73" s="7">
        <v>33</v>
      </c>
      <c r="D73" s="7">
        <v>198</v>
      </c>
      <c r="E73" s="7" t="s">
        <v>154</v>
      </c>
    </row>
    <row r="74" spans="1:5" x14ac:dyDescent="0.25">
      <c r="A74" t="s">
        <v>129</v>
      </c>
      <c r="B74" s="4">
        <v>48</v>
      </c>
      <c r="C74">
        <v>133</v>
      </c>
      <c r="D74">
        <v>798</v>
      </c>
    </row>
    <row r="75" spans="1:5" x14ac:dyDescent="0.25">
      <c r="A75" t="s">
        <v>130</v>
      </c>
      <c r="B75" s="4">
        <v>49</v>
      </c>
      <c r="C75">
        <v>107</v>
      </c>
      <c r="D75">
        <v>642</v>
      </c>
    </row>
    <row r="76" spans="1:5" x14ac:dyDescent="0.25">
      <c r="A76" t="s">
        <v>131</v>
      </c>
      <c r="B76" s="4">
        <v>50</v>
      </c>
      <c r="C76">
        <v>48</v>
      </c>
      <c r="D76">
        <v>288</v>
      </c>
    </row>
    <row r="77" spans="1:5" x14ac:dyDescent="0.25">
      <c r="A77" t="s">
        <v>132</v>
      </c>
      <c r="B77" s="4">
        <v>51</v>
      </c>
      <c r="C77">
        <v>27</v>
      </c>
      <c r="D77">
        <v>162</v>
      </c>
    </row>
    <row r="78" spans="1:5" s="7" customFormat="1" x14ac:dyDescent="0.25">
      <c r="A78" s="7" t="s">
        <v>133</v>
      </c>
      <c r="B78" s="8">
        <v>52</v>
      </c>
      <c r="C78" s="7">
        <v>74</v>
      </c>
      <c r="D78" s="7">
        <v>444</v>
      </c>
      <c r="E78" s="7" t="s">
        <v>155</v>
      </c>
    </row>
    <row r="79" spans="1:5" x14ac:dyDescent="0.25">
      <c r="A79" t="s">
        <v>134</v>
      </c>
      <c r="B79" s="4">
        <v>53</v>
      </c>
      <c r="C79">
        <v>146</v>
      </c>
      <c r="D79">
        <v>876</v>
      </c>
    </row>
    <row r="81" spans="1:4" x14ac:dyDescent="0.25">
      <c r="A81" t="s">
        <v>108</v>
      </c>
    </row>
    <row r="82" spans="1:4" x14ac:dyDescent="0.25">
      <c r="A82" t="s">
        <v>45</v>
      </c>
      <c r="B82" t="s">
        <v>110</v>
      </c>
      <c r="C82">
        <v>1</v>
      </c>
      <c r="D82">
        <v>6</v>
      </c>
    </row>
    <row r="83" spans="1:4" x14ac:dyDescent="0.25">
      <c r="A83" t="s">
        <v>45</v>
      </c>
      <c r="B83">
        <v>2</v>
      </c>
      <c r="C83">
        <v>1</v>
      </c>
      <c r="D83">
        <v>6</v>
      </c>
    </row>
    <row r="84" spans="1:4" x14ac:dyDescent="0.25">
      <c r="A84" t="s">
        <v>45</v>
      </c>
      <c r="B84">
        <v>3</v>
      </c>
      <c r="C84">
        <v>1</v>
      </c>
      <c r="D84">
        <v>6</v>
      </c>
    </row>
    <row r="85" spans="1:4" x14ac:dyDescent="0.25">
      <c r="A85" t="s">
        <v>46</v>
      </c>
      <c r="B85">
        <v>4</v>
      </c>
      <c r="C85">
        <v>1</v>
      </c>
      <c r="D85">
        <v>6</v>
      </c>
    </row>
    <row r="86" spans="1:4" x14ac:dyDescent="0.25">
      <c r="A86" t="s">
        <v>46</v>
      </c>
      <c r="B86">
        <v>5</v>
      </c>
      <c r="C86">
        <v>1</v>
      </c>
      <c r="D86">
        <v>6</v>
      </c>
    </row>
    <row r="87" spans="1:4" x14ac:dyDescent="0.25">
      <c r="A87" t="s">
        <v>46</v>
      </c>
      <c r="B87">
        <v>6</v>
      </c>
      <c r="C87">
        <v>1</v>
      </c>
      <c r="D87">
        <v>6</v>
      </c>
    </row>
    <row r="88" spans="1:4" x14ac:dyDescent="0.25">
      <c r="A88" t="s">
        <v>43</v>
      </c>
      <c r="B88">
        <v>7</v>
      </c>
      <c r="C88">
        <v>1</v>
      </c>
      <c r="D88">
        <v>6</v>
      </c>
    </row>
    <row r="89" spans="1:4" x14ac:dyDescent="0.25">
      <c r="A89" t="s">
        <v>43</v>
      </c>
      <c r="B89">
        <v>8</v>
      </c>
      <c r="C89">
        <v>1</v>
      </c>
      <c r="D89">
        <v>6</v>
      </c>
    </row>
    <row r="90" spans="1:4" x14ac:dyDescent="0.25">
      <c r="A90" t="s">
        <v>43</v>
      </c>
      <c r="B90">
        <v>9</v>
      </c>
      <c r="C90">
        <v>1</v>
      </c>
      <c r="D90">
        <v>6</v>
      </c>
    </row>
    <row r="91" spans="1:4" x14ac:dyDescent="0.25">
      <c r="A91" t="s">
        <v>44</v>
      </c>
      <c r="B91">
        <v>10</v>
      </c>
      <c r="C91">
        <v>1</v>
      </c>
      <c r="D91">
        <v>6</v>
      </c>
    </row>
    <row r="92" spans="1:4" x14ac:dyDescent="0.25">
      <c r="A92" t="s">
        <v>44</v>
      </c>
      <c r="B92">
        <v>11</v>
      </c>
      <c r="C92">
        <v>1</v>
      </c>
      <c r="D92">
        <v>6</v>
      </c>
    </row>
    <row r="93" spans="1:4" x14ac:dyDescent="0.25">
      <c r="A93" t="s">
        <v>44</v>
      </c>
      <c r="B93">
        <v>12</v>
      </c>
      <c r="C93">
        <v>1</v>
      </c>
      <c r="D93">
        <v>6</v>
      </c>
    </row>
    <row r="94" spans="1:4" x14ac:dyDescent="0.25">
      <c r="A94" t="s">
        <v>47</v>
      </c>
      <c r="B94">
        <v>13</v>
      </c>
      <c r="C94">
        <v>1</v>
      </c>
      <c r="D94">
        <v>6</v>
      </c>
    </row>
    <row r="95" spans="1:4" x14ac:dyDescent="0.25">
      <c r="A95" t="s">
        <v>103</v>
      </c>
      <c r="B95">
        <v>14</v>
      </c>
      <c r="C95">
        <v>1</v>
      </c>
      <c r="D95">
        <v>6</v>
      </c>
    </row>
    <row r="96" spans="1:4" x14ac:dyDescent="0.25">
      <c r="A96" t="s">
        <v>104</v>
      </c>
      <c r="B96">
        <v>15</v>
      </c>
      <c r="C96">
        <v>1</v>
      </c>
      <c r="D96">
        <v>6</v>
      </c>
    </row>
    <row r="97" spans="1:4" x14ac:dyDescent="0.25">
      <c r="A97" t="s">
        <v>105</v>
      </c>
      <c r="B97">
        <v>16</v>
      </c>
      <c r="C97">
        <v>1</v>
      </c>
      <c r="D97">
        <v>6</v>
      </c>
    </row>
    <row r="98" spans="1:4" x14ac:dyDescent="0.25">
      <c r="A98" t="s">
        <v>105</v>
      </c>
      <c r="B98">
        <v>17</v>
      </c>
      <c r="C98">
        <v>1</v>
      </c>
      <c r="D98">
        <v>6</v>
      </c>
    </row>
    <row r="99" spans="1:4" x14ac:dyDescent="0.25">
      <c r="A99" t="s">
        <v>105</v>
      </c>
      <c r="B99">
        <v>18</v>
      </c>
      <c r="C99">
        <v>1</v>
      </c>
      <c r="D99">
        <v>6</v>
      </c>
    </row>
    <row r="100" spans="1:4" x14ac:dyDescent="0.25">
      <c r="A100" t="s">
        <v>106</v>
      </c>
      <c r="B100">
        <v>19</v>
      </c>
      <c r="C100">
        <v>1</v>
      </c>
      <c r="D100">
        <v>6</v>
      </c>
    </row>
    <row r="101" spans="1:4" x14ac:dyDescent="0.25">
      <c r="A101" t="s">
        <v>106</v>
      </c>
      <c r="B101">
        <v>20</v>
      </c>
      <c r="C101">
        <v>1</v>
      </c>
      <c r="D101">
        <v>6</v>
      </c>
    </row>
    <row r="102" spans="1:4" x14ac:dyDescent="0.25">
      <c r="A102" t="s">
        <v>106</v>
      </c>
      <c r="B102">
        <v>21</v>
      </c>
      <c r="C102">
        <v>1</v>
      </c>
      <c r="D102">
        <v>6</v>
      </c>
    </row>
    <row r="103" spans="1:4" x14ac:dyDescent="0.25">
      <c r="A103" t="s">
        <v>107</v>
      </c>
      <c r="B103">
        <v>22</v>
      </c>
      <c r="C103">
        <v>1</v>
      </c>
      <c r="D103">
        <v>6</v>
      </c>
    </row>
    <row r="104" spans="1:4" x14ac:dyDescent="0.25">
      <c r="A104" t="s">
        <v>107</v>
      </c>
      <c r="B104">
        <v>23</v>
      </c>
      <c r="C104">
        <v>1</v>
      </c>
      <c r="D104">
        <v>6</v>
      </c>
    </row>
    <row r="105" spans="1:4" x14ac:dyDescent="0.25">
      <c r="A105" t="s">
        <v>107</v>
      </c>
      <c r="B105">
        <v>24</v>
      </c>
      <c r="C105">
        <v>1</v>
      </c>
      <c r="D105">
        <v>6</v>
      </c>
    </row>
    <row r="106" spans="1:4" x14ac:dyDescent="0.25">
      <c r="A106" t="s">
        <v>109</v>
      </c>
      <c r="D106">
        <f>SUM(D2:D105)*2/(60*60)</f>
        <v>11.793333333333333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Standards_60slivetime</vt:lpstr>
      <vt:lpstr>Standards_6slivetime</vt:lpstr>
      <vt:lpstr>Line_List</vt:lpstr>
      <vt:lpstr>Standard_blocks_data</vt:lpstr>
      <vt:lpstr>LineLIST_old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051s007423</dc:creator>
  <cp:lastModifiedBy>oi 051s007423</cp:lastModifiedBy>
  <dcterms:created xsi:type="dcterms:W3CDTF">2025-04-28T19:42:04Z</dcterms:created>
  <dcterms:modified xsi:type="dcterms:W3CDTF">2025-07-19T00:46:09Z</dcterms:modified>
</cp:coreProperties>
</file>